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hellie.neuman\Desktop\"/>
    </mc:Choice>
  </mc:AlternateContent>
  <xr:revisionPtr revIDLastSave="0" documentId="13_ncr:1_{7C4D39F0-1E2B-4852-A11C-EDDA2253C5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BODY">A!$A$45:$L$437</definedName>
    <definedName name="DAT">A!$A$1</definedName>
    <definedName name="HEAD">A!$A$9:$F$9</definedName>
    <definedName name="MAT">A!$C$4:$C$4</definedName>
    <definedName name="PAGE1">A!$A$1:$L$44</definedName>
    <definedName name="_xlnm.Print_Area" localSheetId="0">A!$A$1:$N$435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4" i="1" l="1"/>
  <c r="E394" i="1"/>
  <c r="F394" i="1"/>
  <c r="G394" i="1"/>
  <c r="H394" i="1"/>
  <c r="I394" i="1"/>
  <c r="J394" i="1"/>
  <c r="K394" i="1"/>
  <c r="L394" i="1"/>
  <c r="M394" i="1"/>
  <c r="N394" i="1"/>
  <c r="D353" i="1"/>
  <c r="E353" i="1"/>
  <c r="F353" i="1"/>
  <c r="G353" i="1"/>
  <c r="H353" i="1"/>
  <c r="I353" i="1"/>
  <c r="J353" i="1"/>
  <c r="K353" i="1"/>
  <c r="L353" i="1"/>
  <c r="M353" i="1"/>
  <c r="N353" i="1"/>
  <c r="D309" i="1"/>
  <c r="E309" i="1"/>
  <c r="F309" i="1"/>
  <c r="G309" i="1"/>
  <c r="H309" i="1"/>
  <c r="I309" i="1"/>
  <c r="J309" i="1"/>
  <c r="K309" i="1"/>
  <c r="L309" i="1"/>
  <c r="M309" i="1"/>
  <c r="N309" i="1"/>
  <c r="D266" i="1"/>
  <c r="E266" i="1"/>
  <c r="F266" i="1"/>
  <c r="G266" i="1"/>
  <c r="H266" i="1"/>
  <c r="I266" i="1"/>
  <c r="J266" i="1"/>
  <c r="K266" i="1"/>
  <c r="L266" i="1"/>
  <c r="M266" i="1"/>
  <c r="N266" i="1"/>
  <c r="D223" i="1"/>
  <c r="E223" i="1"/>
  <c r="F223" i="1"/>
  <c r="G223" i="1"/>
  <c r="H223" i="1"/>
  <c r="I223" i="1"/>
  <c r="J223" i="1"/>
  <c r="K223" i="1"/>
  <c r="L223" i="1"/>
  <c r="M223" i="1"/>
  <c r="N223" i="1"/>
  <c r="D182" i="1"/>
  <c r="E182" i="1"/>
  <c r="F182" i="1"/>
  <c r="G182" i="1"/>
  <c r="H182" i="1"/>
  <c r="I182" i="1"/>
  <c r="J182" i="1"/>
  <c r="K182" i="1"/>
  <c r="L182" i="1"/>
  <c r="M182" i="1"/>
  <c r="N182" i="1"/>
  <c r="D136" i="1"/>
  <c r="E136" i="1"/>
  <c r="F136" i="1"/>
  <c r="G136" i="1"/>
  <c r="H136" i="1"/>
  <c r="I136" i="1"/>
  <c r="J136" i="1"/>
  <c r="K136" i="1"/>
  <c r="L136" i="1"/>
  <c r="M136" i="1"/>
  <c r="N136" i="1"/>
  <c r="D94" i="1"/>
  <c r="E94" i="1"/>
  <c r="F94" i="1"/>
  <c r="G94" i="1"/>
  <c r="H94" i="1"/>
  <c r="I94" i="1"/>
  <c r="J94" i="1"/>
  <c r="K94" i="1"/>
  <c r="L94" i="1"/>
  <c r="M94" i="1"/>
  <c r="N94" i="1"/>
  <c r="D50" i="1"/>
  <c r="E50" i="1"/>
  <c r="F50" i="1"/>
  <c r="G50" i="1"/>
  <c r="H50" i="1"/>
  <c r="I50" i="1"/>
  <c r="J50" i="1"/>
  <c r="K50" i="1"/>
  <c r="L50" i="1"/>
  <c r="M50" i="1"/>
  <c r="N50" i="1"/>
  <c r="C391" i="1"/>
  <c r="C349" i="1"/>
  <c r="C305" i="1"/>
  <c r="C262" i="1"/>
  <c r="C219" i="1"/>
  <c r="C178" i="1"/>
  <c r="C132" i="1"/>
  <c r="C90" i="1"/>
  <c r="C46" i="1"/>
  <c r="A46" i="1"/>
  <c r="A90" i="1"/>
  <c r="A132" i="1"/>
  <c r="A178" i="1"/>
  <c r="A219" i="1"/>
  <c r="A262" i="1"/>
  <c r="A305" i="1"/>
  <c r="A349" i="1"/>
  <c r="A391" i="1"/>
  <c r="E9" i="1"/>
  <c r="F9" i="1"/>
  <c r="G9" i="1"/>
  <c r="H9" i="1"/>
  <c r="I9" i="1"/>
  <c r="J9" i="1"/>
  <c r="K9" i="1"/>
  <c r="L9" i="1"/>
  <c r="M9" i="1"/>
  <c r="N9" i="1"/>
</calcChain>
</file>

<file path=xl/sharedStrings.xml><?xml version="1.0" encoding="utf-8"?>
<sst xmlns="http://schemas.openxmlformats.org/spreadsheetml/2006/main" count="703" uniqueCount="554">
  <si>
    <t>Page 1</t>
  </si>
  <si>
    <t>COUNTY</t>
  </si>
  <si>
    <t>SCHOOL DISTRICT</t>
  </si>
  <si>
    <t>01</t>
  </si>
  <si>
    <t>ADAMS</t>
  </si>
  <si>
    <t>109</t>
  </si>
  <si>
    <t>WASHTUCNA</t>
  </si>
  <si>
    <t>122</t>
  </si>
  <si>
    <t>BENGE</t>
  </si>
  <si>
    <t>147</t>
  </si>
  <si>
    <t>OTHELLO</t>
  </si>
  <si>
    <t>158</t>
  </si>
  <si>
    <t>LIND</t>
  </si>
  <si>
    <t>160</t>
  </si>
  <si>
    <t>RITZVILLE</t>
  </si>
  <si>
    <t>02</t>
  </si>
  <si>
    <t>ASOTIN</t>
  </si>
  <si>
    <t>250</t>
  </si>
  <si>
    <t>CLARKSTON</t>
  </si>
  <si>
    <t>420</t>
  </si>
  <si>
    <t>03</t>
  </si>
  <si>
    <t>BENTON</t>
  </si>
  <si>
    <t>017</t>
  </si>
  <si>
    <t>KENNEWICK</t>
  </si>
  <si>
    <t>050</t>
  </si>
  <si>
    <t>PATERSON</t>
  </si>
  <si>
    <t>052</t>
  </si>
  <si>
    <t>KIONA BENTON</t>
  </si>
  <si>
    <t>053</t>
  </si>
  <si>
    <t>FINLEY</t>
  </si>
  <si>
    <t>116</t>
  </si>
  <si>
    <t>PROSSER</t>
  </si>
  <si>
    <t>400</t>
  </si>
  <si>
    <t>RICHLAND</t>
  </si>
  <si>
    <t>04</t>
  </si>
  <si>
    <t>CHELAN</t>
  </si>
  <si>
    <t>019</t>
  </si>
  <si>
    <t>MANSON</t>
  </si>
  <si>
    <t>069</t>
  </si>
  <si>
    <t>STEHEKIN</t>
  </si>
  <si>
    <t>127</t>
  </si>
  <si>
    <t>ENTIAT</t>
  </si>
  <si>
    <t>129</t>
  </si>
  <si>
    <t>LAKE CHELAN</t>
  </si>
  <si>
    <t>222</t>
  </si>
  <si>
    <t>CASHMERE</t>
  </si>
  <si>
    <t>228</t>
  </si>
  <si>
    <t>CASCADE</t>
  </si>
  <si>
    <t>246</t>
  </si>
  <si>
    <t>WENATCHEE</t>
  </si>
  <si>
    <t>05</t>
  </si>
  <si>
    <t>CLALLAM</t>
  </si>
  <si>
    <t>121</t>
  </si>
  <si>
    <t>PORT ANGELES</t>
  </si>
  <si>
    <t>313</t>
  </si>
  <si>
    <t>CRESCENT</t>
  </si>
  <si>
    <t>323</t>
  </si>
  <si>
    <t>SEQUIM</t>
  </si>
  <si>
    <t>401</t>
  </si>
  <si>
    <t>CAPE FLATTERY</t>
  </si>
  <si>
    <t>402</t>
  </si>
  <si>
    <t>QUILLAYUTE VALLEY</t>
  </si>
  <si>
    <t>Page 2</t>
  </si>
  <si>
    <t>06</t>
  </si>
  <si>
    <t>CLARK</t>
  </si>
  <si>
    <t>037</t>
  </si>
  <si>
    <t>VANCOUVER</t>
  </si>
  <si>
    <t>098</t>
  </si>
  <si>
    <t>HOCKINSON</t>
  </si>
  <si>
    <t>101</t>
  </si>
  <si>
    <t>LA CENTER</t>
  </si>
  <si>
    <t>103</t>
  </si>
  <si>
    <t>GREEN MOUNTAIN</t>
  </si>
  <si>
    <t>112</t>
  </si>
  <si>
    <t>WASHOUGAL</t>
  </si>
  <si>
    <t>114</t>
  </si>
  <si>
    <t>EVERGREEN</t>
  </si>
  <si>
    <t>117</t>
  </si>
  <si>
    <t>CAMAS</t>
  </si>
  <si>
    <t>119</t>
  </si>
  <si>
    <t>BATTLE GROUND</t>
  </si>
  <si>
    <t>RIDGEFIELD</t>
  </si>
  <si>
    <t>07</t>
  </si>
  <si>
    <t>COLUMBIA</t>
  </si>
  <si>
    <t>002</t>
  </si>
  <si>
    <t>DAYTON</t>
  </si>
  <si>
    <t>035</t>
  </si>
  <si>
    <t>STARBUCK</t>
  </si>
  <si>
    <t>08</t>
  </si>
  <si>
    <t>COWLITZ</t>
  </si>
  <si>
    <t>118</t>
  </si>
  <si>
    <t>LONGVIEW</t>
  </si>
  <si>
    <t>130</t>
  </si>
  <si>
    <t>TOUTLE LAKE</t>
  </si>
  <si>
    <t>CASTLE ROCK</t>
  </si>
  <si>
    <t>KALAMA</t>
  </si>
  <si>
    <t>404</t>
  </si>
  <si>
    <t>WOODLAND</t>
  </si>
  <si>
    <t>KELSO</t>
  </si>
  <si>
    <t>09</t>
  </si>
  <si>
    <t>DOUGLAS</t>
  </si>
  <si>
    <t>013</t>
  </si>
  <si>
    <t>ORONDO</t>
  </si>
  <si>
    <t>075</t>
  </si>
  <si>
    <t>BRIDGEPORT</t>
  </si>
  <si>
    <t>102</t>
  </si>
  <si>
    <t>PALISADES</t>
  </si>
  <si>
    <t>206</t>
  </si>
  <si>
    <t>EASTMONT</t>
  </si>
  <si>
    <t>207</t>
  </si>
  <si>
    <t>MANSFIELD</t>
  </si>
  <si>
    <t>209</t>
  </si>
  <si>
    <t>WATERVILLE</t>
  </si>
  <si>
    <t>10</t>
  </si>
  <si>
    <t>FERRY</t>
  </si>
  <si>
    <t>003</t>
  </si>
  <si>
    <t>KELLER</t>
  </si>
  <si>
    <t>CURLEW</t>
  </si>
  <si>
    <t>065</t>
  </si>
  <si>
    <t>ORIENT</t>
  </si>
  <si>
    <t>070</t>
  </si>
  <si>
    <t>INCHELIUM</t>
  </si>
  <si>
    <t>309</t>
  </si>
  <si>
    <t>REPUBLIC</t>
  </si>
  <si>
    <t>Page 3</t>
  </si>
  <si>
    <t>11</t>
  </si>
  <si>
    <t>FRANKLIN</t>
  </si>
  <si>
    <t>001</t>
  </si>
  <si>
    <t>PASCO</t>
  </si>
  <si>
    <t>051</t>
  </si>
  <si>
    <t>NORTH FRANKLIN</t>
  </si>
  <si>
    <t>054</t>
  </si>
  <si>
    <t>STAR</t>
  </si>
  <si>
    <t>056</t>
  </si>
  <si>
    <t>KAHLOTUS</t>
  </si>
  <si>
    <t>12</t>
  </si>
  <si>
    <t>GARFIELD</t>
  </si>
  <si>
    <t>110</t>
  </si>
  <si>
    <t>POMEROY</t>
  </si>
  <si>
    <t>13</t>
  </si>
  <si>
    <t>GRANT</t>
  </si>
  <si>
    <t>073</t>
  </si>
  <si>
    <t>WAHLUKE</t>
  </si>
  <si>
    <t>144</t>
  </si>
  <si>
    <t>QUINCY</t>
  </si>
  <si>
    <t>146</t>
  </si>
  <si>
    <t>WARDEN</t>
  </si>
  <si>
    <t>151</t>
  </si>
  <si>
    <t>COULEE-HARTLINE</t>
  </si>
  <si>
    <t>156</t>
  </si>
  <si>
    <t>SOAP LAKE</t>
  </si>
  <si>
    <t>ROYAL</t>
  </si>
  <si>
    <t>161</t>
  </si>
  <si>
    <t>MOSES LAKE</t>
  </si>
  <si>
    <t>165</t>
  </si>
  <si>
    <t>EPHRATA</t>
  </si>
  <si>
    <t>167</t>
  </si>
  <si>
    <t>WILSON CREEK</t>
  </si>
  <si>
    <t>301</t>
  </si>
  <si>
    <t>GRAND COULEE DAM</t>
  </si>
  <si>
    <t>14</t>
  </si>
  <si>
    <t>GRAYS HARBOR</t>
  </si>
  <si>
    <t>005</t>
  </si>
  <si>
    <t xml:space="preserve">ABERDEEN </t>
  </si>
  <si>
    <t>028</t>
  </si>
  <si>
    <t>HOQUIAM</t>
  </si>
  <si>
    <t>064</t>
  </si>
  <si>
    <t>NORTH BEACH</t>
  </si>
  <si>
    <t>MCCLEARY</t>
  </si>
  <si>
    <t>066</t>
  </si>
  <si>
    <t>MONTESANO</t>
  </si>
  <si>
    <t>068</t>
  </si>
  <si>
    <t>ELMA</t>
  </si>
  <si>
    <t>077</t>
  </si>
  <si>
    <t>TAHOLAH</t>
  </si>
  <si>
    <t>097</t>
  </si>
  <si>
    <t>QUINAULT</t>
  </si>
  <si>
    <t>099</t>
  </si>
  <si>
    <t>COSMOPOLIS</t>
  </si>
  <si>
    <t>104</t>
  </si>
  <si>
    <t>SATSOP</t>
  </si>
  <si>
    <t>WISHKAH VALLEY</t>
  </si>
  <si>
    <t>172</t>
  </si>
  <si>
    <t>OCOSTA</t>
  </si>
  <si>
    <t>OAKVILLE</t>
  </si>
  <si>
    <t>Page 4</t>
  </si>
  <si>
    <t>15</t>
  </si>
  <si>
    <t>ISLAND</t>
  </si>
  <si>
    <t>201</t>
  </si>
  <si>
    <t>OAK HARBOR</t>
  </si>
  <si>
    <t>204</t>
  </si>
  <si>
    <t>COUPEVILLE</t>
  </si>
  <si>
    <t>SOUTH WHIDBEY</t>
  </si>
  <si>
    <t>16</t>
  </si>
  <si>
    <t>JEFFERSON</t>
  </si>
  <si>
    <t>020</t>
  </si>
  <si>
    <t>CLEARWATER</t>
  </si>
  <si>
    <t>046</t>
  </si>
  <si>
    <t>BRINNON</t>
  </si>
  <si>
    <t>048</t>
  </si>
  <si>
    <t>QUILCENE</t>
  </si>
  <si>
    <t>049</t>
  </si>
  <si>
    <t>CHIMACUM</t>
  </si>
  <si>
    <t>PORT TOWNSEND</t>
  </si>
  <si>
    <t>17</t>
  </si>
  <si>
    <t>KING</t>
  </si>
  <si>
    <t>SEATTLE</t>
  </si>
  <si>
    <t>210</t>
  </si>
  <si>
    <t>FEDERAL WAY</t>
  </si>
  <si>
    <t>216</t>
  </si>
  <si>
    <t>ENUMCLAW</t>
  </si>
  <si>
    <t>MERCER ISLAND</t>
  </si>
  <si>
    <t>HIGHLINE</t>
  </si>
  <si>
    <t>VASHON ISLAND</t>
  </si>
  <si>
    <t>403</t>
  </si>
  <si>
    <t>RENTON</t>
  </si>
  <si>
    <t>SKYKOMISH</t>
  </si>
  <si>
    <t>405</t>
  </si>
  <si>
    <t>BELLEVUE</t>
  </si>
  <si>
    <t>406</t>
  </si>
  <si>
    <t>407</t>
  </si>
  <si>
    <t>RIVERVIEW</t>
  </si>
  <si>
    <t>408</t>
  </si>
  <si>
    <t>AUBURN</t>
  </si>
  <si>
    <t>409</t>
  </si>
  <si>
    <t>TAHOMA</t>
  </si>
  <si>
    <t>410</t>
  </si>
  <si>
    <t>SNOQUALMIE VALLEY</t>
  </si>
  <si>
    <t>411</t>
  </si>
  <si>
    <t>ISSAQUAH</t>
  </si>
  <si>
    <t>412</t>
  </si>
  <si>
    <t>SHORELINE</t>
  </si>
  <si>
    <t>414</t>
  </si>
  <si>
    <t>LAKE WASHINGTON</t>
  </si>
  <si>
    <t>415</t>
  </si>
  <si>
    <t xml:space="preserve">KENT </t>
  </si>
  <si>
    <t>417</t>
  </si>
  <si>
    <t>NORTHSHORE</t>
  </si>
  <si>
    <t>18</t>
  </si>
  <si>
    <t>KITSAP</t>
  </si>
  <si>
    <t>100</t>
  </si>
  <si>
    <t>BREMERTON</t>
  </si>
  <si>
    <t>303</t>
  </si>
  <si>
    <t>BAINBRIDGE</t>
  </si>
  <si>
    <t>NORTH KITSAP</t>
  </si>
  <si>
    <t>CENTRAL KITSAP</t>
  </si>
  <si>
    <t>SOUTH KITSAP</t>
  </si>
  <si>
    <t>Page 5</t>
  </si>
  <si>
    <t>19</t>
  </si>
  <si>
    <t>KITTITAS</t>
  </si>
  <si>
    <t>007</t>
  </si>
  <si>
    <t>DAMMAN</t>
  </si>
  <si>
    <t>EASTON</t>
  </si>
  <si>
    <t>THORP</t>
  </si>
  <si>
    <t>ELLENSBURG</t>
  </si>
  <si>
    <t>CLE ELUM-ROSLYN</t>
  </si>
  <si>
    <t>20</t>
  </si>
  <si>
    <t>KLICKITAT</t>
  </si>
  <si>
    <t>094</t>
  </si>
  <si>
    <t>WISHRAM</t>
  </si>
  <si>
    <t>203</t>
  </si>
  <si>
    <t>BICKLETON</t>
  </si>
  <si>
    <t>215</t>
  </si>
  <si>
    <t>CENTERVILLE</t>
  </si>
  <si>
    <t>TROUT LAKE</t>
  </si>
  <si>
    <t>GLENWOOD</t>
  </si>
  <si>
    <t>ROOSEVELT</t>
  </si>
  <si>
    <t xml:space="preserve">GOLDENDALE </t>
  </si>
  <si>
    <t>WHITE SALMON</t>
  </si>
  <si>
    <t>LYLE</t>
  </si>
  <si>
    <t>21</t>
  </si>
  <si>
    <t>LEWIS</t>
  </si>
  <si>
    <t>014</t>
  </si>
  <si>
    <t>NAPAVINE</t>
  </si>
  <si>
    <t>036</t>
  </si>
  <si>
    <t>EVALINE</t>
  </si>
  <si>
    <t>MOSSYROCK</t>
  </si>
  <si>
    <t>214</t>
  </si>
  <si>
    <t>MORTON</t>
  </si>
  <si>
    <t>226</t>
  </si>
  <si>
    <t>ADNA</t>
  </si>
  <si>
    <t>232</t>
  </si>
  <si>
    <t>WINLOCK</t>
  </si>
  <si>
    <t>234</t>
  </si>
  <si>
    <t>BOISTFORT</t>
  </si>
  <si>
    <t>237</t>
  </si>
  <si>
    <t>TOLEDO</t>
  </si>
  <si>
    <t>300</t>
  </si>
  <si>
    <t>ONALASKA</t>
  </si>
  <si>
    <t>PE ELL</t>
  </si>
  <si>
    <t>302</t>
  </si>
  <si>
    <t>CHEHALIS</t>
  </si>
  <si>
    <t>WHITE PASS</t>
  </si>
  <si>
    <t>CENTRALIA</t>
  </si>
  <si>
    <t>Page 6</t>
  </si>
  <si>
    <t>22</t>
  </si>
  <si>
    <t>LINCOLN</t>
  </si>
  <si>
    <t>008</t>
  </si>
  <si>
    <t>SPRAGUE</t>
  </si>
  <si>
    <t>009</t>
  </si>
  <si>
    <t>REARDON</t>
  </si>
  <si>
    <t>ALMIRA</t>
  </si>
  <si>
    <t>CRESTON</t>
  </si>
  <si>
    <t>105</t>
  </si>
  <si>
    <t>ODESSA</t>
  </si>
  <si>
    <t>200</t>
  </si>
  <si>
    <t>WILBUR</t>
  </si>
  <si>
    <t>HARRINGTON</t>
  </si>
  <si>
    <t>DAVENPORT</t>
  </si>
  <si>
    <t>23</t>
  </si>
  <si>
    <t>MASON</t>
  </si>
  <si>
    <t>042</t>
  </si>
  <si>
    <t>SOUTHSIDE</t>
  </si>
  <si>
    <t>GRAPEVIEW</t>
  </si>
  <si>
    <t>SHELTON</t>
  </si>
  <si>
    <t>311</t>
  </si>
  <si>
    <t>MARY M KNIGHT</t>
  </si>
  <si>
    <t>PIONEER</t>
  </si>
  <si>
    <t>NORTH MASON</t>
  </si>
  <si>
    <t>HOOD CANAL</t>
  </si>
  <si>
    <t>24</t>
  </si>
  <si>
    <t>OKANOGAN</t>
  </si>
  <si>
    <t>NESPELEM</t>
  </si>
  <si>
    <t>OMAK</t>
  </si>
  <si>
    <t>111</t>
  </si>
  <si>
    <t>BREWSTER</t>
  </si>
  <si>
    <t>PATEROS</t>
  </si>
  <si>
    <t>350</t>
  </si>
  <si>
    <t>METHOW VALLEY</t>
  </si>
  <si>
    <t>TONASKET</t>
  </si>
  <si>
    <t>OROVILLE</t>
  </si>
  <si>
    <t>25</t>
  </si>
  <si>
    <t>PACIFIC</t>
  </si>
  <si>
    <t>OCEAN BEACH</t>
  </si>
  <si>
    <t>RAYMOND</t>
  </si>
  <si>
    <t>SOUTH BEND</t>
  </si>
  <si>
    <t>155</t>
  </si>
  <si>
    <t>NASELLE GRAYS RIVER</t>
  </si>
  <si>
    <t>WILLAPA VALLEY</t>
  </si>
  <si>
    <t>NORTH RIVER</t>
  </si>
  <si>
    <t>Page 7</t>
  </si>
  <si>
    <t>26</t>
  </si>
  <si>
    <t>PEND OREILLE</t>
  </si>
  <si>
    <t>NEWPORT</t>
  </si>
  <si>
    <t>059</t>
  </si>
  <si>
    <t>CUSICK</t>
  </si>
  <si>
    <t>SELKIRK</t>
  </si>
  <si>
    <t>27</t>
  </si>
  <si>
    <t>PIERCE</t>
  </si>
  <si>
    <t>STEILACOOM HISTORICAL</t>
  </si>
  <si>
    <t>PUYALLUP</t>
  </si>
  <si>
    <t>010</t>
  </si>
  <si>
    <t>TACOMA</t>
  </si>
  <si>
    <t>083</t>
  </si>
  <si>
    <t>UNIVERSITY PLACE</t>
  </si>
  <si>
    <t>320</t>
  </si>
  <si>
    <t>SUMNER</t>
  </si>
  <si>
    <t>343</t>
  </si>
  <si>
    <t>DIERINGER</t>
  </si>
  <si>
    <t>344</t>
  </si>
  <si>
    <t>ORTING</t>
  </si>
  <si>
    <t>CLOVER PARK</t>
  </si>
  <si>
    <t>PENINSULA</t>
  </si>
  <si>
    <t>FRANKLIN PIERCE</t>
  </si>
  <si>
    <t>BETHEL</t>
  </si>
  <si>
    <t>EATONVILLE</t>
  </si>
  <si>
    <t>CARBONADO</t>
  </si>
  <si>
    <t>416</t>
  </si>
  <si>
    <t>WHITE RIVER</t>
  </si>
  <si>
    <t>FIFE</t>
  </si>
  <si>
    <t>28</t>
  </si>
  <si>
    <t>SAN JUAN</t>
  </si>
  <si>
    <t>SHAW</t>
  </si>
  <si>
    <t>137</t>
  </si>
  <si>
    <t>ORCAS</t>
  </si>
  <si>
    <t>LOPEZ</t>
  </si>
  <si>
    <t>149</t>
  </si>
  <si>
    <t>29</t>
  </si>
  <si>
    <t>SKAGIT</t>
  </si>
  <si>
    <t>011</t>
  </si>
  <si>
    <t>CONCRETE</t>
  </si>
  <si>
    <t>BURLINGTON EDISON</t>
  </si>
  <si>
    <t>SEDRO WOOLLEY</t>
  </si>
  <si>
    <t>ANACORTES</t>
  </si>
  <si>
    <t xml:space="preserve">LA CONNER </t>
  </si>
  <si>
    <t>317</t>
  </si>
  <si>
    <t>CONWAY</t>
  </si>
  <si>
    <t>MT VERNON</t>
  </si>
  <si>
    <t>Page 8</t>
  </si>
  <si>
    <t>30</t>
  </si>
  <si>
    <t>SKAMANIA</t>
  </si>
  <si>
    <t>029</t>
  </si>
  <si>
    <t>MOUNT PLEASANT</t>
  </si>
  <si>
    <t>031</t>
  </si>
  <si>
    <t xml:space="preserve">MILL A </t>
  </si>
  <si>
    <t>STEVENSON-CARSON</t>
  </si>
  <si>
    <t>31</t>
  </si>
  <si>
    <t>SNOHOMISH</t>
  </si>
  <si>
    <t>EVERETT</t>
  </si>
  <si>
    <t>004</t>
  </si>
  <si>
    <t>LAKE STEVENS</t>
  </si>
  <si>
    <t>006</t>
  </si>
  <si>
    <t>MUKILTEO</t>
  </si>
  <si>
    <t>015</t>
  </si>
  <si>
    <t>EDMONDS</t>
  </si>
  <si>
    <t>016</t>
  </si>
  <si>
    <t>ARLINGTON</t>
  </si>
  <si>
    <t>025</t>
  </si>
  <si>
    <t>MARYSVILLE</t>
  </si>
  <si>
    <t>063</t>
  </si>
  <si>
    <t>INDEX</t>
  </si>
  <si>
    <t>MONROE</t>
  </si>
  <si>
    <t>306</t>
  </si>
  <si>
    <t>LAKEWOOD</t>
  </si>
  <si>
    <t>SULTAN</t>
  </si>
  <si>
    <t>330</t>
  </si>
  <si>
    <t>DARRINGTON</t>
  </si>
  <si>
    <t>332</t>
  </si>
  <si>
    <t>GRANITE FALLS</t>
  </si>
  <si>
    <t>STANWOOD</t>
  </si>
  <si>
    <t>32</t>
  </si>
  <si>
    <t>SPOKANE</t>
  </si>
  <si>
    <t>081</t>
  </si>
  <si>
    <t>123</t>
  </si>
  <si>
    <t>ORCHARD PRAIRIE</t>
  </si>
  <si>
    <t>312</t>
  </si>
  <si>
    <t>GREAT NORTHERN</t>
  </si>
  <si>
    <t>325</t>
  </si>
  <si>
    <t>NINE MILE FALLS</t>
  </si>
  <si>
    <t>326</t>
  </si>
  <si>
    <t>MEDICAL LAKE</t>
  </si>
  <si>
    <t>354</t>
  </si>
  <si>
    <t>MEAD</t>
  </si>
  <si>
    <t>356</t>
  </si>
  <si>
    <t>CENTRAL VALLEY</t>
  </si>
  <si>
    <t>358</t>
  </si>
  <si>
    <t>FREEMAN</t>
  </si>
  <si>
    <t>360</t>
  </si>
  <si>
    <t>CHENEY</t>
  </si>
  <si>
    <t>361</t>
  </si>
  <si>
    <t>EAST VALLEY</t>
  </si>
  <si>
    <t>362</t>
  </si>
  <si>
    <t>LIBERTY</t>
  </si>
  <si>
    <t>363</t>
  </si>
  <si>
    <t>WEST VALLEY</t>
  </si>
  <si>
    <t>DEER PARK</t>
  </si>
  <si>
    <t>RIVERSIDE</t>
  </si>
  <si>
    <t>Page 9</t>
  </si>
  <si>
    <t>33</t>
  </si>
  <si>
    <t>STEVENS</t>
  </si>
  <si>
    <t>030</t>
  </si>
  <si>
    <t>ONION CREEK</t>
  </si>
  <si>
    <t>CHEWELAH</t>
  </si>
  <si>
    <t>WELLPINIT</t>
  </si>
  <si>
    <t>VALLEY</t>
  </si>
  <si>
    <t>115</t>
  </si>
  <si>
    <t>COLVILLE</t>
  </si>
  <si>
    <t>183</t>
  </si>
  <si>
    <t>LOON LAKE</t>
  </si>
  <si>
    <t>202</t>
  </si>
  <si>
    <t>SUMMIT VALLEY</t>
  </si>
  <si>
    <t>205</t>
  </si>
  <si>
    <t>MARY WALKER</t>
  </si>
  <si>
    <t>211</t>
  </si>
  <si>
    <t>NORTHPORT</t>
  </si>
  <si>
    <t>212</t>
  </si>
  <si>
    <t>KETTLE FALLS</t>
  </si>
  <si>
    <t>34</t>
  </si>
  <si>
    <t>THURSTON</t>
  </si>
  <si>
    <t>YELM</t>
  </si>
  <si>
    <t>NORTH THURSTON</t>
  </si>
  <si>
    <t>033</t>
  </si>
  <si>
    <t>TUMWATER</t>
  </si>
  <si>
    <t>OLYMPIA</t>
  </si>
  <si>
    <t>307</t>
  </si>
  <si>
    <t>RAINIER</t>
  </si>
  <si>
    <t>324</t>
  </si>
  <si>
    <t>GRIFFIN</t>
  </si>
  <si>
    <t>ROCHESTER</t>
  </si>
  <si>
    <t>TENINO</t>
  </si>
  <si>
    <t>35</t>
  </si>
  <si>
    <t>WAHKIAKUM</t>
  </si>
  <si>
    <t>36</t>
  </si>
  <si>
    <t>WALLA WALLA</t>
  </si>
  <si>
    <t>DIXIE</t>
  </si>
  <si>
    <t>140</t>
  </si>
  <si>
    <t>COLLEGE PLACE</t>
  </si>
  <si>
    <t>TOUCHET</t>
  </si>
  <si>
    <t xml:space="preserve">COLUMBIA </t>
  </si>
  <si>
    <t>WAITSBURG</t>
  </si>
  <si>
    <t>PRESCOTT</t>
  </si>
  <si>
    <t>Page 10</t>
  </si>
  <si>
    <t>37</t>
  </si>
  <si>
    <t>WHATCOM</t>
  </si>
  <si>
    <t>501</t>
  </si>
  <si>
    <t>BELLINGHAM</t>
  </si>
  <si>
    <t>502</t>
  </si>
  <si>
    <t>FERNDALE</t>
  </si>
  <si>
    <t>503</t>
  </si>
  <si>
    <t>BLAINE</t>
  </si>
  <si>
    <t>504</t>
  </si>
  <si>
    <t>LYNDEN</t>
  </si>
  <si>
    <t>505</t>
  </si>
  <si>
    <t>MERIDIAN</t>
  </si>
  <si>
    <t>506</t>
  </si>
  <si>
    <t>NOOKSACK VALLEY</t>
  </si>
  <si>
    <t>507</t>
  </si>
  <si>
    <t>MOUNT BAKER</t>
  </si>
  <si>
    <t>38</t>
  </si>
  <si>
    <t>WHITMAN</t>
  </si>
  <si>
    <t>126</t>
  </si>
  <si>
    <t>LACROSSE JOINT</t>
  </si>
  <si>
    <t>264</t>
  </si>
  <si>
    <t>LAMONT</t>
  </si>
  <si>
    <t>265</t>
  </si>
  <si>
    <t>TEKOA</t>
  </si>
  <si>
    <t>267</t>
  </si>
  <si>
    <t>PULLMAN</t>
  </si>
  <si>
    <t>COLFAX</t>
  </si>
  <si>
    <t>PALOUSE</t>
  </si>
  <si>
    <t>304</t>
  </si>
  <si>
    <t>STEPTOE</t>
  </si>
  <si>
    <t>COLTON</t>
  </si>
  <si>
    <t>308</t>
  </si>
  <si>
    <t>ENDICOTT</t>
  </si>
  <si>
    <t>ROSALIA</t>
  </si>
  <si>
    <t>322</t>
  </si>
  <si>
    <t>ST JOHN</t>
  </si>
  <si>
    <t>OAKESDALE</t>
  </si>
  <si>
    <t>39</t>
  </si>
  <si>
    <t>YAKIMA</t>
  </si>
  <si>
    <t>UNION GAP</t>
  </si>
  <si>
    <t>NACHES VALLEY</t>
  </si>
  <si>
    <t>090</t>
  </si>
  <si>
    <t xml:space="preserve">EAST VALLEY </t>
  </si>
  <si>
    <t>SELAH</t>
  </si>
  <si>
    <t>120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</si>
  <si>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</si>
  <si>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</si>
  <si>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</si>
  <si>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</si>
  <si>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</si>
  <si>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</si>
  <si>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</si>
  <si>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</si>
  <si>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208</t>
  </si>
  <si>
    <t>MOUNT ADAMS</t>
  </si>
  <si>
    <t>458</t>
  </si>
  <si>
    <t>STATE OF WASHINGTON</t>
  </si>
  <si>
    <t>S U P E R I N T E N D E N T   O F   P U B L I C   I N S T R U C T I O N</t>
  </si>
  <si>
    <t>State Funding Assistance Program For Construction Of Public School Facilities</t>
  </si>
  <si>
    <t>TUKWILA</t>
  </si>
  <si>
    <t>3/7/2023</t>
  </si>
  <si>
    <t>2013 - 2023 STATE FUNDING ASSISTANCE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</si>
</sst>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_)"/>
    <numFmt numFmtId="165" formatCode="General_)"/>
  </numFmts>
  <fonts count="5" x14ac:knownFonts="1">
    <font>
      <sz val="10"/>
      <name val="Helv"/>
    </font>
    <font>
      <sz val="12"/>
      <name val="Tms Rmn"/>
    </font>
    <font>
      <sz val="16"/>
      <name val="Tms Rmn"/>
    </font>
    <font>
      <b/>
      <sz val="10"/>
      <name val="Helv"/>
    </font>
    <font>
      <sz val="10"/>
      <name val="Helv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</cellStyleXfs>
  <cellXfs count="99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2" xfId="0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3" fillId="2" borderId="0" xfId="0" applyFont="1" applyFill="1"/>
    <xf numFmtId="0" fontId="0" fillId="3" borderId="2" xfId="0" applyFill="1" applyBorder="1"/>
    <xf numFmtId="0" fontId="0" fillId="2" borderId="2" xfId="0" applyFill="1" applyBorder="1"/>
    <xf numFmtId="2" fontId="0" fillId="0" borderId="0" xfId="0" applyNumberFormat="1"/>
    <xf numFmtId="10" fontId="0" fillId="2" borderId="0" xfId="0" applyNumberFormat="1" applyFill="1"/>
    <xf numFmtId="10" fontId="3" fillId="2" borderId="0" xfId="0" applyNumberFormat="1" applyFont="1" applyFill="1"/>
    <xf numFmtId="164" fontId="0" fillId="2" borderId="0" xfId="0" applyNumberFormat="1" applyFill="1"/>
    <xf numFmtId="0" fontId="0" fillId="2" borderId="1" xfId="0" applyFill="1" applyBorder="1"/>
    <xf numFmtId="0" fontId="0" fillId="4" borderId="0" xfId="0" applyFill="1"/>
    <xf numFmtId="0" fontId="0" fillId="2" borderId="0" xfId="0" applyFill="1" applyAlignment="1">
      <alignment horizontal="center"/>
    </xf>
    <xf numFmtId="0" fontId="0" fillId="3" borderId="2" xfId="0" quotePrefix="1" applyFill="1" applyBorder="1"/>
    <xf numFmtId="10" fontId="0" fillId="0" borderId="3" xfId="0" applyNumberFormat="1" applyBorder="1"/>
    <xf numFmtId="165" fontId="0" fillId="2" borderId="0" xfId="0" applyNumberFormat="1" applyFill="1"/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center"/>
    </xf>
    <xf numFmtId="0" fontId="0" fillId="5" borderId="2" xfId="0" applyFill="1" applyBorder="1"/>
    <xf numFmtId="10" fontId="0" fillId="6" borderId="3" xfId="0" applyNumberFormat="1" applyFill="1" applyBorder="1"/>
    <xf numFmtId="0" fontId="0" fillId="6" borderId="2" xfId="0" applyFill="1" applyBorder="1"/>
    <xf numFmtId="0" fontId="0" fillId="5" borderId="2" xfId="0" quotePrefix="1" applyFill="1" applyBorder="1"/>
    <xf numFmtId="164" fontId="0" fillId="0" borderId="4" xfId="0" quotePrefix="1" applyNumberFormat="1" applyBorder="1"/>
    <xf numFmtId="16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10" fontId="0" fillId="0" borderId="11" xfId="0" applyNumberFormat="1" applyBorder="1"/>
    <xf numFmtId="10" fontId="0" fillId="6" borderId="12" xfId="0" applyNumberFormat="1" applyFill="1" applyBorder="1"/>
    <xf numFmtId="165" fontId="4" fillId="2" borderId="0" xfId="16" applyFill="1"/>
    <xf numFmtId="10" fontId="4" fillId="2" borderId="0" xfId="16" applyNumberFormat="1" applyFill="1"/>
    <xf numFmtId="10" fontId="4" fillId="0" borderId="3" xfId="16" applyNumberFormat="1" applyBorder="1"/>
    <xf numFmtId="10" fontId="4" fillId="6" borderId="3" xfId="16" applyNumberFormat="1" applyFill="1" applyBorder="1"/>
    <xf numFmtId="165" fontId="4" fillId="0" borderId="0" xfId="16"/>
    <xf numFmtId="0" fontId="0" fillId="0" borderId="5" xfId="0" applyBorder="1" applyAlignment="1">
      <alignment horizontal="right"/>
    </xf>
    <xf numFmtId="10" fontId="4" fillId="2" borderId="0" xfId="17" applyNumberFormat="1" applyFill="1"/>
    <xf numFmtId="10" fontId="4" fillId="0" borderId="3" xfId="17" applyNumberFormat="1" applyBorder="1"/>
    <xf numFmtId="10" fontId="4" fillId="6" borderId="3" xfId="17" applyNumberFormat="1" applyFill="1" applyBorder="1"/>
    <xf numFmtId="10" fontId="4" fillId="2" borderId="0" xfId="18" applyNumberFormat="1" applyFill="1"/>
    <xf numFmtId="10" fontId="4" fillId="0" borderId="3" xfId="18" applyNumberFormat="1" applyBorder="1"/>
    <xf numFmtId="10" fontId="4" fillId="6" borderId="3" xfId="18" applyNumberFormat="1" applyFill="1" applyBorder="1"/>
    <xf numFmtId="10" fontId="4" fillId="2" borderId="0" xfId="19" applyNumberFormat="1" applyFill="1"/>
    <xf numFmtId="10" fontId="4" fillId="0" borderId="3" xfId="19" applyNumberFormat="1" applyBorder="1"/>
    <xf numFmtId="10" fontId="4" fillId="6" borderId="3" xfId="19" applyNumberFormat="1" applyFill="1" applyBorder="1"/>
    <xf numFmtId="10" fontId="4" fillId="2" borderId="0" xfId="20" applyNumberFormat="1" applyFill="1"/>
    <xf numFmtId="10" fontId="4" fillId="0" borderId="3" xfId="20" applyNumberFormat="1" applyBorder="1"/>
    <xf numFmtId="10" fontId="4" fillId="6" borderId="3" xfId="20" applyNumberFormat="1" applyFill="1" applyBorder="1"/>
    <xf numFmtId="10" fontId="4" fillId="6" borderId="13" xfId="21" applyNumberFormat="1" applyFill="1" applyBorder="1"/>
    <xf numFmtId="165" fontId="4" fillId="0" borderId="0" xfId="21"/>
    <xf numFmtId="10" fontId="4" fillId="2" borderId="0" xfId="21" applyNumberFormat="1" applyFill="1"/>
    <xf numFmtId="10" fontId="4" fillId="0" borderId="3" xfId="21" applyNumberFormat="1" applyBorder="1"/>
    <xf numFmtId="10" fontId="4" fillId="0" borderId="0" xfId="21" applyNumberFormat="1"/>
    <xf numFmtId="10" fontId="4" fillId="6" borderId="3" xfId="21" applyNumberFormat="1" applyFill="1" applyBorder="1"/>
    <xf numFmtId="10" fontId="4" fillId="0" borderId="14" xfId="21" applyNumberFormat="1" applyBorder="1"/>
    <xf numFmtId="10" fontId="4" fillId="6" borderId="13" xfId="1" applyNumberFormat="1" applyFill="1" applyBorder="1"/>
    <xf numFmtId="10" fontId="4" fillId="2" borderId="0" xfId="1" applyNumberFormat="1" applyFill="1"/>
    <xf numFmtId="10" fontId="4" fillId="6" borderId="3" xfId="1" applyNumberFormat="1" applyFill="1" applyBorder="1"/>
    <xf numFmtId="10" fontId="4" fillId="0" borderId="14" xfId="1" applyNumberFormat="1" applyBorder="1"/>
    <xf numFmtId="10" fontId="4" fillId="7" borderId="14" xfId="1" applyNumberFormat="1" applyFill="1" applyBorder="1"/>
    <xf numFmtId="10" fontId="4" fillId="2" borderId="0" xfId="2" applyNumberFormat="1" applyFill="1"/>
    <xf numFmtId="10" fontId="4" fillId="6" borderId="3" xfId="2" applyNumberFormat="1" applyFill="1" applyBorder="1"/>
    <xf numFmtId="10" fontId="4" fillId="0" borderId="14" xfId="2" applyNumberFormat="1" applyBorder="1"/>
    <xf numFmtId="10" fontId="4" fillId="2" borderId="0" xfId="3" applyNumberFormat="1" applyFill="1"/>
    <xf numFmtId="10" fontId="4" fillId="0" borderId="0" xfId="3" applyNumberFormat="1"/>
    <xf numFmtId="10" fontId="4" fillId="6" borderId="3" xfId="3" applyNumberFormat="1" applyFill="1" applyBorder="1"/>
    <xf numFmtId="10" fontId="4" fillId="0" borderId="14" xfId="3" applyNumberFormat="1" applyBorder="1"/>
    <xf numFmtId="10" fontId="4" fillId="2" borderId="0" xfId="6" applyNumberFormat="1" applyFill="1"/>
    <xf numFmtId="10" fontId="4" fillId="6" borderId="3" xfId="6" applyNumberFormat="1" applyFill="1" applyBorder="1"/>
    <xf numFmtId="10" fontId="4" fillId="0" borderId="14" xfId="6" applyNumberFormat="1" applyBorder="1"/>
    <xf numFmtId="10" fontId="4" fillId="0" borderId="3" xfId="8" applyNumberFormat="1" applyBorder="1"/>
    <xf numFmtId="10" fontId="4" fillId="6" borderId="3" xfId="8" applyNumberFormat="1" applyFill="1" applyBorder="1"/>
    <xf numFmtId="10" fontId="4" fillId="0" borderId="14" xfId="8" applyNumberFormat="1" applyBorder="1"/>
    <xf numFmtId="165" fontId="0" fillId="2" borderId="15" xfId="0" applyNumberFormat="1" applyFill="1" applyBorder="1" applyAlignment="1">
      <alignment horizontal="right"/>
    </xf>
    <xf numFmtId="10" fontId="4" fillId="6" borderId="2" xfId="16" applyNumberFormat="1" applyFill="1" applyBorder="1"/>
    <xf numFmtId="10" fontId="4" fillId="0" borderId="2" xfId="16" applyNumberFormat="1" applyBorder="1"/>
    <xf numFmtId="10" fontId="0" fillId="8" borderId="19" xfId="0" applyNumberFormat="1" applyFill="1" applyBorder="1"/>
    <xf numFmtId="10" fontId="0" fillId="0" borderId="19" xfId="0" applyNumberFormat="1" applyBorder="1"/>
    <xf numFmtId="165" fontId="0" fillId="9" borderId="0" xfId="0" applyNumberFormat="1" applyFill="1"/>
    <xf numFmtId="10" fontId="0" fillId="9" borderId="0" xfId="0" applyNumberFormat="1" applyFill="1"/>
    <xf numFmtId="165" fontId="0" fillId="9" borderId="0" xfId="0" applyNumberFormat="1" applyFill="1" applyAlignment="1">
      <alignment horizontal="right"/>
    </xf>
    <xf numFmtId="10" fontId="0" fillId="8" borderId="20" xfId="0" applyNumberFormat="1" applyFill="1" applyBorder="1"/>
    <xf numFmtId="10" fontId="0" fillId="0" borderId="14" xfId="0" applyNumberFormat="1" applyBorder="1"/>
    <xf numFmtId="165" fontId="0" fillId="0" borderId="0" xfId="0" applyNumberFormat="1"/>
    <xf numFmtId="10" fontId="0" fillId="8" borderId="21" xfId="0" applyNumberFormat="1" applyFill="1" applyBorder="1"/>
    <xf numFmtId="10" fontId="0" fillId="10" borderId="19" xfId="0" applyNumberFormat="1" applyFill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22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13" xfId="4" xr:uid="{00000000-0005-0000-0000-000004000000}"/>
    <cellStyle name="Normal 14" xfId="5" xr:uid="{00000000-0005-0000-0000-000005000000}"/>
    <cellStyle name="Normal 15" xfId="6" xr:uid="{00000000-0005-0000-0000-000006000000}"/>
    <cellStyle name="Normal 16" xfId="7" xr:uid="{00000000-0005-0000-0000-000007000000}"/>
    <cellStyle name="Normal 17" xfId="8" xr:uid="{00000000-0005-0000-0000-000008000000}"/>
    <cellStyle name="Normal 18" xfId="9" xr:uid="{00000000-0005-0000-0000-000009000000}"/>
    <cellStyle name="Normal 19" xfId="10" xr:uid="{00000000-0005-0000-0000-00000A000000}"/>
    <cellStyle name="Normal 2" xfId="11" xr:uid="{00000000-0005-0000-0000-00000B000000}"/>
    <cellStyle name="Normal 20" xfId="12" xr:uid="{00000000-0005-0000-0000-00000C000000}"/>
    <cellStyle name="Normal 21" xfId="13" xr:uid="{00000000-0005-0000-0000-00000D000000}"/>
    <cellStyle name="Normal 22" xfId="14" xr:uid="{00000000-0005-0000-0000-00000E000000}"/>
    <cellStyle name="Normal 3" xfId="15" xr:uid="{00000000-0005-0000-0000-00000F000000}"/>
    <cellStyle name="Normal 4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441"/>
  <sheetViews>
    <sheetView showGridLines="0" tabSelected="1" zoomScaleNormal="100" workbookViewId="0"/>
  </sheetViews>
  <sheetFormatPr defaultColWidth="9.7109375" defaultRowHeight="12.75" x14ac:dyDescent="0.2"/>
  <cols>
    <col min="1" max="1" width="4.7109375" customWidth="1"/>
    <col min="2" max="2" width="5.7109375" customWidth="1"/>
    <col min="3" max="3" width="25" customWidth="1"/>
    <col min="4" max="14" width="9.7109375" customWidth="1"/>
  </cols>
  <sheetData>
    <row r="1" spans="1:15" ht="15.75" x14ac:dyDescent="0.25">
      <c r="A1" s="27" t="s">
        <v>552</v>
      </c>
      <c r="B1" s="28"/>
      <c r="C1" s="98" t="s">
        <v>548</v>
      </c>
      <c r="D1" s="98"/>
      <c r="E1" s="98"/>
      <c r="F1" s="98"/>
      <c r="G1" s="98"/>
      <c r="H1" s="98"/>
      <c r="I1" s="98"/>
      <c r="J1" s="98"/>
      <c r="K1" s="29"/>
      <c r="L1" s="43"/>
      <c r="M1" s="43"/>
      <c r="N1" s="81" t="s">
        <v>0</v>
      </c>
    </row>
    <row r="2" spans="1:15" ht="15.75" x14ac:dyDescent="0.25">
      <c r="A2" s="30"/>
      <c r="C2" s="97" t="s">
        <v>549</v>
      </c>
      <c r="D2" s="97"/>
      <c r="E2" s="97"/>
      <c r="F2" s="97"/>
      <c r="G2" s="97"/>
      <c r="H2" s="97"/>
      <c r="I2" s="97"/>
      <c r="J2" s="97"/>
      <c r="N2" s="31"/>
    </row>
    <row r="3" spans="1:15" ht="15.75" x14ac:dyDescent="0.25">
      <c r="A3" s="30"/>
      <c r="C3" s="32"/>
      <c r="N3" s="31"/>
    </row>
    <row r="4" spans="1:15" ht="19.5" x14ac:dyDescent="0.3">
      <c r="A4" s="30"/>
      <c r="C4" s="94" t="s">
        <v>553</v>
      </c>
      <c r="D4" s="95"/>
      <c r="E4" s="95"/>
      <c r="F4" s="95"/>
      <c r="G4" s="95"/>
      <c r="H4" s="95"/>
      <c r="I4" s="95"/>
      <c r="J4" s="95"/>
      <c r="K4" s="96"/>
      <c r="N4" s="31"/>
    </row>
    <row r="5" spans="1:15" ht="15.75" x14ac:dyDescent="0.25">
      <c r="A5" s="30"/>
      <c r="C5" s="32"/>
      <c r="N5" s="31"/>
    </row>
    <row r="6" spans="1:15" ht="15.75" x14ac:dyDescent="0.25">
      <c r="A6" s="30"/>
      <c r="C6" s="97" t="s">
        <v>550</v>
      </c>
      <c r="D6" s="97"/>
      <c r="E6" s="97"/>
      <c r="F6" s="97"/>
      <c r="G6" s="97"/>
      <c r="H6" s="97"/>
      <c r="I6" s="97"/>
      <c r="J6" s="97"/>
      <c r="N6" s="31"/>
    </row>
    <row r="7" spans="1:15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9" spans="1:15" x14ac:dyDescent="0.2">
      <c r="A9" s="2" t="s">
        <v>1</v>
      </c>
      <c r="B9" s="2"/>
      <c r="C9" s="3" t="s">
        <v>2</v>
      </c>
      <c r="D9" s="3">
        <v>2013</v>
      </c>
      <c r="E9" s="3">
        <f t="shared" ref="E9:L9" si="0">+D9+1</f>
        <v>2014</v>
      </c>
      <c r="F9" s="3">
        <f t="shared" si="0"/>
        <v>2015</v>
      </c>
      <c r="G9" s="3">
        <f t="shared" si="0"/>
        <v>2016</v>
      </c>
      <c r="H9" s="3">
        <f t="shared" si="0"/>
        <v>2017</v>
      </c>
      <c r="I9" s="3">
        <f t="shared" si="0"/>
        <v>2018</v>
      </c>
      <c r="J9" s="3">
        <f t="shared" si="0"/>
        <v>2019</v>
      </c>
      <c r="K9" s="3">
        <f t="shared" si="0"/>
        <v>2020</v>
      </c>
      <c r="L9" s="3">
        <f t="shared" si="0"/>
        <v>2021</v>
      </c>
      <c r="M9" s="3">
        <f>+L9+1</f>
        <v>2022</v>
      </c>
      <c r="N9" s="3">
        <f>+M9+1</f>
        <v>2023</v>
      </c>
    </row>
    <row r="11" spans="1:15" x14ac:dyDescent="0.2">
      <c r="A11" s="4" t="s">
        <v>3</v>
      </c>
      <c r="B11" s="4" t="s">
        <v>4</v>
      </c>
    </row>
    <row r="12" spans="1:15" x14ac:dyDescent="0.2">
      <c r="A12" s="23"/>
      <c r="B12" s="23" t="s">
        <v>5</v>
      </c>
      <c r="C12" s="23" t="s">
        <v>6</v>
      </c>
      <c r="D12" s="24">
        <v>0.65223978494623647</v>
      </c>
      <c r="E12" s="82">
        <v>0.54996190476190476</v>
      </c>
      <c r="F12" s="84">
        <v>0.43519999999999998</v>
      </c>
      <c r="G12" s="84">
        <v>0.39389999999999997</v>
      </c>
      <c r="H12" s="84">
        <v>0.47049999999999997</v>
      </c>
      <c r="I12" s="84">
        <v>0.43009999999999998</v>
      </c>
      <c r="J12" s="84">
        <v>0.60770081300813006</v>
      </c>
      <c r="K12" s="84">
        <v>0.68940289855072456</v>
      </c>
      <c r="L12" s="84">
        <v>0.65311014492753627</v>
      </c>
      <c r="M12" s="84">
        <v>0.73927843137254912</v>
      </c>
      <c r="N12" s="84">
        <v>0.5127474576271186</v>
      </c>
      <c r="O12" s="1"/>
    </row>
    <row r="13" spans="1:15" x14ac:dyDescent="0.2">
      <c r="A13" s="5"/>
      <c r="B13" s="5" t="s">
        <v>7</v>
      </c>
      <c r="C13" s="5" t="s">
        <v>8</v>
      </c>
      <c r="D13" s="19">
        <v>0.37307619047619045</v>
      </c>
      <c r="E13" s="83">
        <v>0.38544814814814815</v>
      </c>
      <c r="F13" s="85">
        <v>0.48498518518518519</v>
      </c>
      <c r="G13" s="85">
        <v>0.33900000000000002</v>
      </c>
      <c r="H13" s="85">
        <v>0.32190000000000002</v>
      </c>
      <c r="I13" s="85">
        <v>0.24379999999999999</v>
      </c>
      <c r="J13" s="85">
        <v>0.34949999999999998</v>
      </c>
      <c r="K13" s="85">
        <v>0.63980512820512825</v>
      </c>
      <c r="L13" s="85">
        <v>0.68296666666666661</v>
      </c>
      <c r="M13" s="85">
        <v>0.35270000000000001</v>
      </c>
      <c r="N13" s="85">
        <v>0.2019</v>
      </c>
      <c r="O13" s="1"/>
    </row>
    <row r="14" spans="1:15" x14ac:dyDescent="0.2">
      <c r="A14" s="23"/>
      <c r="B14" s="23" t="s">
        <v>9</v>
      </c>
      <c r="C14" s="23" t="s">
        <v>10</v>
      </c>
      <c r="D14" s="24">
        <v>0.80604286105782408</v>
      </c>
      <c r="E14" s="82">
        <v>0.80676533510874393</v>
      </c>
      <c r="F14" s="84">
        <v>0.82770534759358283</v>
      </c>
      <c r="G14" s="84">
        <v>0.85</v>
      </c>
      <c r="H14" s="84">
        <v>0.8599</v>
      </c>
      <c r="I14" s="84">
        <v>0.84360000000000002</v>
      </c>
      <c r="J14" s="84">
        <v>0.85662336411713635</v>
      </c>
      <c r="K14" s="84">
        <v>0.86189744779582367</v>
      </c>
      <c r="L14" s="84">
        <v>0.85165831229439215</v>
      </c>
      <c r="M14" s="84">
        <v>0.83531750263593907</v>
      </c>
      <c r="N14" s="84">
        <v>0.82901384976525827</v>
      </c>
      <c r="O14" s="1"/>
    </row>
    <row r="15" spans="1:15" x14ac:dyDescent="0.2">
      <c r="A15" s="5"/>
      <c r="B15" s="5" t="s">
        <v>11</v>
      </c>
      <c r="C15" s="5" t="s">
        <v>12</v>
      </c>
      <c r="D15" s="19">
        <v>0.30209999999999998</v>
      </c>
      <c r="E15" s="83">
        <v>0.27210000000000001</v>
      </c>
      <c r="F15" s="85">
        <v>0.27879999999999999</v>
      </c>
      <c r="G15" s="85">
        <v>0.31890000000000002</v>
      </c>
      <c r="H15" s="85">
        <v>0.43990000000000001</v>
      </c>
      <c r="I15" s="85">
        <v>0.34060000000000001</v>
      </c>
      <c r="J15" s="85">
        <v>0.43115806451612904</v>
      </c>
      <c r="K15" s="85">
        <v>0.33600000000000002</v>
      </c>
      <c r="L15" s="85">
        <v>0.33854759358288772</v>
      </c>
      <c r="M15" s="85">
        <v>0.26150000000000001</v>
      </c>
      <c r="N15" s="85">
        <v>0.31834166666666669</v>
      </c>
      <c r="O15" s="1"/>
    </row>
    <row r="16" spans="1:15" x14ac:dyDescent="0.2">
      <c r="A16" s="23"/>
      <c r="B16" s="23" t="s">
        <v>13</v>
      </c>
      <c r="C16" s="23" t="s">
        <v>14</v>
      </c>
      <c r="D16" s="24">
        <v>0.42820000000000003</v>
      </c>
      <c r="E16" s="82">
        <v>0.41010000000000002</v>
      </c>
      <c r="F16" s="84">
        <v>0.49536879432624115</v>
      </c>
      <c r="G16" s="84">
        <v>0.49370000000000003</v>
      </c>
      <c r="H16" s="84">
        <v>0.53049999999999997</v>
      </c>
      <c r="I16" s="84">
        <v>0.48949999999999999</v>
      </c>
      <c r="J16" s="84">
        <v>0.52691428571428567</v>
      </c>
      <c r="K16" s="84">
        <v>0.54128927203065136</v>
      </c>
      <c r="L16" s="84">
        <v>0.50519999999999998</v>
      </c>
      <c r="M16" s="84">
        <v>0.4733</v>
      </c>
      <c r="N16" s="84">
        <v>0.49229858356940509</v>
      </c>
      <c r="O16" s="1"/>
    </row>
    <row r="17" spans="1:15" x14ac:dyDescent="0.2">
      <c r="A17" s="6"/>
      <c r="B17" s="6"/>
      <c r="C17" s="6"/>
      <c r="D17" s="20"/>
      <c r="E17" s="6"/>
      <c r="F17" s="6"/>
      <c r="G17" s="86"/>
      <c r="H17" s="86"/>
      <c r="I17" s="86"/>
      <c r="J17" s="86"/>
      <c r="K17" s="86"/>
      <c r="L17" s="86"/>
      <c r="M17" s="86"/>
      <c r="N17" s="86"/>
      <c r="O17" s="1"/>
    </row>
    <row r="18" spans="1:15" x14ac:dyDescent="0.2">
      <c r="A18" s="8" t="s">
        <v>15</v>
      </c>
      <c r="B18" s="8" t="s">
        <v>16</v>
      </c>
      <c r="C18" s="6"/>
      <c r="D18" s="20"/>
      <c r="E18" s="6"/>
      <c r="F18" s="6"/>
      <c r="G18" s="86"/>
      <c r="H18" s="86"/>
      <c r="I18" s="86"/>
      <c r="J18" s="86"/>
      <c r="K18" s="86"/>
      <c r="L18" s="86"/>
      <c r="M18" s="86"/>
      <c r="N18" s="86"/>
      <c r="O18" s="1"/>
    </row>
    <row r="19" spans="1:15" x14ac:dyDescent="0.2">
      <c r="A19" s="10"/>
      <c r="B19" s="10" t="s">
        <v>17</v>
      </c>
      <c r="C19" s="10" t="s">
        <v>18</v>
      </c>
      <c r="D19" s="19">
        <v>0.68930000000000002</v>
      </c>
      <c r="E19" s="40">
        <v>0.68959999999999999</v>
      </c>
      <c r="F19" s="85">
        <v>0.69469999999999998</v>
      </c>
      <c r="G19" s="85">
        <v>0.69340000000000002</v>
      </c>
      <c r="H19" s="85">
        <v>0.71279999999999999</v>
      </c>
      <c r="I19" s="85">
        <v>0.71099999999999997</v>
      </c>
      <c r="J19" s="85">
        <v>0.74409999999999998</v>
      </c>
      <c r="K19" s="85">
        <v>0.74009999999999998</v>
      </c>
      <c r="L19" s="85">
        <v>0.73939999999999995</v>
      </c>
      <c r="M19" s="85">
        <v>0.7329</v>
      </c>
      <c r="N19" s="85">
        <v>0.69430000000000003</v>
      </c>
      <c r="O19" s="1"/>
    </row>
    <row r="20" spans="1:15" x14ac:dyDescent="0.2">
      <c r="A20" s="23"/>
      <c r="B20" s="23" t="s">
        <v>19</v>
      </c>
      <c r="C20" s="23" t="s">
        <v>16</v>
      </c>
      <c r="D20" s="24">
        <v>0.62739999999999996</v>
      </c>
      <c r="E20" s="41">
        <v>0.62960000000000005</v>
      </c>
      <c r="F20" s="84">
        <v>0.64369489291598025</v>
      </c>
      <c r="G20" s="84">
        <v>0.69140000000000001</v>
      </c>
      <c r="H20" s="84">
        <v>0.71599999999999997</v>
      </c>
      <c r="I20" s="84">
        <v>0.67989999999999995</v>
      </c>
      <c r="J20" s="84">
        <v>0.70650000000000002</v>
      </c>
      <c r="K20" s="84">
        <v>0.71319999999999995</v>
      </c>
      <c r="L20" s="84">
        <v>0.70960000000000001</v>
      </c>
      <c r="M20" s="84">
        <v>0.71079999999999999</v>
      </c>
      <c r="N20" s="84">
        <v>0.67469999999999997</v>
      </c>
      <c r="O20" s="1"/>
    </row>
    <row r="21" spans="1:15" x14ac:dyDescent="0.2">
      <c r="D21" s="6"/>
      <c r="E21" s="42"/>
      <c r="F21" s="86"/>
      <c r="G21" s="86"/>
      <c r="H21" s="86"/>
      <c r="I21" s="86"/>
      <c r="J21" s="86"/>
      <c r="K21" s="86"/>
      <c r="L21" s="86"/>
      <c r="M21" s="86"/>
      <c r="N21" s="86"/>
      <c r="O21" s="1"/>
    </row>
    <row r="22" spans="1:15" x14ac:dyDescent="0.2">
      <c r="A22" s="4" t="s">
        <v>20</v>
      </c>
      <c r="B22" s="4" t="s">
        <v>21</v>
      </c>
      <c r="C22" s="4"/>
      <c r="D22" s="6"/>
      <c r="E22" s="38"/>
      <c r="F22" s="86"/>
      <c r="G22" s="86"/>
      <c r="H22" s="86"/>
      <c r="I22" s="86"/>
      <c r="J22" s="86"/>
      <c r="K22" s="86"/>
      <c r="L22" s="86"/>
      <c r="M22" s="86"/>
      <c r="N22" s="86"/>
      <c r="O22" s="1"/>
    </row>
    <row r="23" spans="1:15" x14ac:dyDescent="0.2">
      <c r="A23" s="5"/>
      <c r="B23" s="5" t="s">
        <v>22</v>
      </c>
      <c r="C23" s="5" t="s">
        <v>23</v>
      </c>
      <c r="D23" s="19">
        <v>0.7363448200332765</v>
      </c>
      <c r="E23" s="40">
        <v>0.74766038432197268</v>
      </c>
      <c r="F23" s="85">
        <v>0.76078945476088333</v>
      </c>
      <c r="G23" s="85">
        <v>0.77170000000000005</v>
      </c>
      <c r="H23" s="85">
        <v>0.77529999999999999</v>
      </c>
      <c r="I23" s="85">
        <v>0.77880000000000005</v>
      </c>
      <c r="J23" s="85">
        <v>0.78610162669486028</v>
      </c>
      <c r="K23" s="85">
        <v>0.7793046476273211</v>
      </c>
      <c r="L23" s="85">
        <v>0.77349999999999997</v>
      </c>
      <c r="M23" s="85">
        <v>0.76819999999999999</v>
      </c>
      <c r="N23" s="85">
        <v>0.77070000000000005</v>
      </c>
      <c r="O23" s="1"/>
    </row>
    <row r="24" spans="1:15" x14ac:dyDescent="0.2">
      <c r="A24" s="23"/>
      <c r="B24" s="23" t="s">
        <v>24</v>
      </c>
      <c r="C24" s="23" t="s">
        <v>25</v>
      </c>
      <c r="D24" s="24">
        <v>0.2</v>
      </c>
      <c r="E24" s="41">
        <v>0.2</v>
      </c>
      <c r="F24" s="84">
        <v>0.2</v>
      </c>
      <c r="G24" s="84">
        <v>0.2</v>
      </c>
      <c r="H24" s="84">
        <v>0.2</v>
      </c>
      <c r="I24" s="84">
        <v>0.2</v>
      </c>
      <c r="J24" s="84">
        <v>0.2</v>
      </c>
      <c r="K24" s="84">
        <v>0.2</v>
      </c>
      <c r="L24" s="84">
        <v>0.2</v>
      </c>
      <c r="M24" s="84">
        <v>0.2</v>
      </c>
      <c r="N24" s="84">
        <v>0.23699753086419753</v>
      </c>
      <c r="O24" s="1"/>
    </row>
    <row r="25" spans="1:15" x14ac:dyDescent="0.2">
      <c r="A25" s="10"/>
      <c r="B25" s="10" t="s">
        <v>26</v>
      </c>
      <c r="C25" s="10" t="s">
        <v>27</v>
      </c>
      <c r="D25" s="19">
        <v>0.73</v>
      </c>
      <c r="E25" s="40">
        <v>0.72289999999999999</v>
      </c>
      <c r="F25" s="85">
        <v>0.73370253623188408</v>
      </c>
      <c r="G25" s="85">
        <v>0.7409</v>
      </c>
      <c r="H25" s="85">
        <v>0.72240000000000004</v>
      </c>
      <c r="I25" s="85">
        <v>0.7319</v>
      </c>
      <c r="J25" s="85">
        <v>0.72619999999999996</v>
      </c>
      <c r="K25" s="85">
        <v>0.7107</v>
      </c>
      <c r="L25" s="85">
        <v>0.7218</v>
      </c>
      <c r="M25" s="85">
        <v>0.7319</v>
      </c>
      <c r="N25" s="85">
        <v>0.74049727095516571</v>
      </c>
      <c r="O25" s="1"/>
    </row>
    <row r="26" spans="1:15" x14ac:dyDescent="0.2">
      <c r="A26" s="23"/>
      <c r="B26" s="23" t="s">
        <v>28</v>
      </c>
      <c r="C26" s="23" t="s">
        <v>29</v>
      </c>
      <c r="D26" s="24">
        <v>0.6794</v>
      </c>
      <c r="E26" s="41">
        <v>0.67820000000000003</v>
      </c>
      <c r="F26" s="84">
        <v>0.6734</v>
      </c>
      <c r="G26" s="84">
        <v>0.67469999999999997</v>
      </c>
      <c r="H26" s="84">
        <v>0.67490000000000006</v>
      </c>
      <c r="I26" s="84">
        <v>0.67949999999999999</v>
      </c>
      <c r="J26" s="84">
        <v>0.70789999999999997</v>
      </c>
      <c r="K26" s="84">
        <v>0.70979999999999999</v>
      </c>
      <c r="L26" s="84">
        <v>0.72319999999999995</v>
      </c>
      <c r="M26" s="84">
        <v>0.72489999999999999</v>
      </c>
      <c r="N26" s="84">
        <v>0.73099999999999998</v>
      </c>
      <c r="O26" s="1"/>
    </row>
    <row r="27" spans="1:15" x14ac:dyDescent="0.2">
      <c r="A27" s="10"/>
      <c r="B27" s="10" t="s">
        <v>30</v>
      </c>
      <c r="C27" s="10" t="s">
        <v>31</v>
      </c>
      <c r="D27" s="19">
        <v>0.69850000000000001</v>
      </c>
      <c r="E27" s="40">
        <v>0.69030000000000002</v>
      </c>
      <c r="F27" s="85">
        <v>0.68959999999999999</v>
      </c>
      <c r="G27" s="85">
        <v>0.70209999999999995</v>
      </c>
      <c r="H27" s="85">
        <v>0.69750000000000001</v>
      </c>
      <c r="I27" s="85">
        <v>0.69740000000000002</v>
      </c>
      <c r="J27" s="85">
        <v>0.70720000000000005</v>
      </c>
      <c r="K27" s="85">
        <v>0.71679999999999999</v>
      </c>
      <c r="L27" s="85">
        <v>0.72729999999999995</v>
      </c>
      <c r="M27" s="85">
        <v>0.73040000000000005</v>
      </c>
      <c r="N27" s="85">
        <v>0.7238</v>
      </c>
      <c r="O27" s="1"/>
    </row>
    <row r="28" spans="1:15" x14ac:dyDescent="0.2">
      <c r="A28" s="23"/>
      <c r="B28" s="23" t="s">
        <v>32</v>
      </c>
      <c r="C28" s="23" t="s">
        <v>33</v>
      </c>
      <c r="D28" s="24">
        <v>0.64987447821310873</v>
      </c>
      <c r="E28" s="41">
        <v>0.66021116653063683</v>
      </c>
      <c r="F28" s="84">
        <v>0.67634558293446789</v>
      </c>
      <c r="G28" s="84">
        <v>0.70489999999999997</v>
      </c>
      <c r="H28" s="84">
        <v>0.71279999999999999</v>
      </c>
      <c r="I28" s="84">
        <v>0.71809999999999996</v>
      </c>
      <c r="J28" s="84">
        <v>0.71715110554860251</v>
      </c>
      <c r="K28" s="84">
        <v>0.70786151297344135</v>
      </c>
      <c r="L28" s="84">
        <v>0.6946</v>
      </c>
      <c r="M28" s="84">
        <v>0.69369999999999998</v>
      </c>
      <c r="N28" s="84">
        <v>0.69620000000000004</v>
      </c>
      <c r="O28" s="1"/>
    </row>
    <row r="29" spans="1:15" x14ac:dyDescent="0.2">
      <c r="A29" s="6"/>
      <c r="B29" s="6"/>
      <c r="C29" s="6"/>
      <c r="D29" s="12"/>
      <c r="E29" s="39"/>
      <c r="F29" s="87"/>
      <c r="G29" s="87"/>
      <c r="H29" s="87"/>
      <c r="I29" s="87"/>
      <c r="J29" s="87"/>
      <c r="K29" s="87"/>
      <c r="L29" s="87"/>
      <c r="M29" s="87"/>
      <c r="N29" s="87"/>
      <c r="O29" s="1"/>
    </row>
    <row r="30" spans="1:15" x14ac:dyDescent="0.2">
      <c r="A30" s="8" t="s">
        <v>34</v>
      </c>
      <c r="B30" s="8" t="s">
        <v>35</v>
      </c>
      <c r="C30" s="8"/>
      <c r="D30" s="12"/>
      <c r="E30" s="39"/>
      <c r="F30" s="87"/>
      <c r="G30" s="87"/>
      <c r="H30" s="87"/>
      <c r="I30" s="87"/>
      <c r="J30" s="87"/>
      <c r="K30" s="87"/>
      <c r="L30" s="87"/>
      <c r="M30" s="87"/>
      <c r="N30" s="87"/>
      <c r="O30" s="1"/>
    </row>
    <row r="31" spans="1:15" x14ac:dyDescent="0.2">
      <c r="A31" s="9"/>
      <c r="B31" s="9" t="s">
        <v>36</v>
      </c>
      <c r="C31" s="9" t="s">
        <v>37</v>
      </c>
      <c r="D31" s="19">
        <v>0.42057616694124106</v>
      </c>
      <c r="E31" s="40">
        <v>0.45056866781017724</v>
      </c>
      <c r="F31" s="85">
        <v>0.42125642601126473</v>
      </c>
      <c r="G31" s="85">
        <v>0.43540000000000001</v>
      </c>
      <c r="H31" s="85">
        <v>0.40089999999999998</v>
      </c>
      <c r="I31" s="85">
        <v>0.38159999999999999</v>
      </c>
      <c r="J31" s="85">
        <v>0.3916</v>
      </c>
      <c r="K31" s="85">
        <v>0.37980000000000003</v>
      </c>
      <c r="L31" s="85">
        <v>0.38750000000000001</v>
      </c>
      <c r="M31" s="85">
        <v>0.33310000000000001</v>
      </c>
      <c r="N31" s="85">
        <v>0.3216</v>
      </c>
      <c r="O31" s="1"/>
    </row>
    <row r="32" spans="1:15" x14ac:dyDescent="0.2">
      <c r="A32" s="25"/>
      <c r="B32" s="25" t="s">
        <v>38</v>
      </c>
      <c r="C32" s="25" t="s">
        <v>39</v>
      </c>
      <c r="D32" s="24">
        <v>0.2</v>
      </c>
      <c r="E32" s="41">
        <v>0.2</v>
      </c>
      <c r="F32" s="84">
        <v>0.2</v>
      </c>
      <c r="G32" s="84">
        <v>0.2</v>
      </c>
      <c r="H32" s="84">
        <v>0.2</v>
      </c>
      <c r="I32" s="84">
        <v>0.2</v>
      </c>
      <c r="J32" s="84">
        <v>0.2</v>
      </c>
      <c r="K32" s="84">
        <v>0.2</v>
      </c>
      <c r="L32" s="84">
        <v>0.2</v>
      </c>
      <c r="M32" s="84">
        <v>0.29020000000000001</v>
      </c>
      <c r="N32" s="84">
        <v>0.2</v>
      </c>
      <c r="O32" s="1"/>
    </row>
    <row r="33" spans="1:15" x14ac:dyDescent="0.2">
      <c r="A33" s="9"/>
      <c r="B33" s="9" t="s">
        <v>40</v>
      </c>
      <c r="C33" s="9" t="s">
        <v>41</v>
      </c>
      <c r="D33" s="19">
        <v>0.53</v>
      </c>
      <c r="E33" s="40">
        <v>0.54969552238805974</v>
      </c>
      <c r="F33" s="85">
        <v>0.5474</v>
      </c>
      <c r="G33" s="85">
        <v>0.54139999999999999</v>
      </c>
      <c r="H33" s="85">
        <v>0.5413</v>
      </c>
      <c r="I33" s="85">
        <v>0.54090000000000005</v>
      </c>
      <c r="J33" s="85">
        <v>0.54820000000000002</v>
      </c>
      <c r="K33" s="85">
        <v>0.53610000000000002</v>
      </c>
      <c r="L33" s="85">
        <v>0.53349999999999997</v>
      </c>
      <c r="M33" s="85">
        <v>0.53847181136120037</v>
      </c>
      <c r="N33" s="85">
        <v>0.52945737704918039</v>
      </c>
      <c r="O33" s="1"/>
    </row>
    <row r="34" spans="1:15" x14ac:dyDescent="0.2">
      <c r="A34" s="25"/>
      <c r="B34" s="25" t="s">
        <v>42</v>
      </c>
      <c r="C34" s="25" t="s">
        <v>43</v>
      </c>
      <c r="D34" s="24">
        <v>0.25430000000000003</v>
      </c>
      <c r="E34" s="41">
        <v>0.24240829562594268</v>
      </c>
      <c r="F34" s="84">
        <v>0.28375279805352799</v>
      </c>
      <c r="G34" s="84">
        <v>0.29470000000000002</v>
      </c>
      <c r="H34" s="84">
        <v>0.3085</v>
      </c>
      <c r="I34" s="84">
        <v>0.28489999999999999</v>
      </c>
      <c r="J34" s="84">
        <v>0.30444050024050029</v>
      </c>
      <c r="K34" s="84">
        <v>0.2964</v>
      </c>
      <c r="L34" s="84">
        <v>0.26279999999999998</v>
      </c>
      <c r="M34" s="84">
        <v>0.22159999999999999</v>
      </c>
      <c r="N34" s="84">
        <v>0.2185</v>
      </c>
      <c r="O34" s="1"/>
    </row>
    <row r="35" spans="1:15" x14ac:dyDescent="0.2">
      <c r="A35" s="9"/>
      <c r="B35" s="9" t="s">
        <v>44</v>
      </c>
      <c r="C35" s="9" t="s">
        <v>45</v>
      </c>
      <c r="D35" s="19">
        <v>0.69234429065743941</v>
      </c>
      <c r="E35" s="40">
        <v>0.68568470335954257</v>
      </c>
      <c r="F35" s="85">
        <v>0.71745283321862818</v>
      </c>
      <c r="G35" s="85">
        <v>0.71440000000000003</v>
      </c>
      <c r="H35" s="85">
        <v>0.73929999999999996</v>
      </c>
      <c r="I35" s="85">
        <v>0.7046</v>
      </c>
      <c r="J35" s="85">
        <v>0.75609014951627096</v>
      </c>
      <c r="K35" s="85">
        <v>0.7329</v>
      </c>
      <c r="L35" s="85">
        <v>0.73499999999999999</v>
      </c>
      <c r="M35" s="85">
        <v>0.72160000000000002</v>
      </c>
      <c r="N35" s="85">
        <v>0.72168905852417309</v>
      </c>
      <c r="O35" s="1"/>
    </row>
    <row r="36" spans="1:15" x14ac:dyDescent="0.2">
      <c r="A36" s="25"/>
      <c r="B36" s="25" t="s">
        <v>46</v>
      </c>
      <c r="C36" s="25" t="s">
        <v>47</v>
      </c>
      <c r="D36" s="24">
        <v>0.2</v>
      </c>
      <c r="E36" s="41">
        <v>0.2</v>
      </c>
      <c r="F36" s="84">
        <v>0.2</v>
      </c>
      <c r="G36" s="84">
        <v>0.2</v>
      </c>
      <c r="H36" s="84">
        <v>0.2</v>
      </c>
      <c r="I36" s="84">
        <v>0.22620000000000001</v>
      </c>
      <c r="J36" s="84">
        <v>0.23492124055251498</v>
      </c>
      <c r="K36" s="84">
        <v>0.21342486187845303</v>
      </c>
      <c r="L36" s="84">
        <v>0.2</v>
      </c>
      <c r="M36" s="84">
        <v>0.2</v>
      </c>
      <c r="N36" s="84">
        <v>0.2</v>
      </c>
      <c r="O36" s="1"/>
    </row>
    <row r="37" spans="1:15" x14ac:dyDescent="0.2">
      <c r="A37" s="9"/>
      <c r="B37" s="9" t="s">
        <v>48</v>
      </c>
      <c r="C37" s="9" t="s">
        <v>49</v>
      </c>
      <c r="D37" s="19">
        <v>0.64859999999999995</v>
      </c>
      <c r="E37" s="40">
        <v>0.65480000000000005</v>
      </c>
      <c r="F37" s="85">
        <v>0.66679999999999995</v>
      </c>
      <c r="G37" s="85">
        <v>0.6744</v>
      </c>
      <c r="H37" s="85">
        <v>0.66180000000000005</v>
      </c>
      <c r="I37" s="85">
        <v>0.67300000000000004</v>
      </c>
      <c r="J37" s="85">
        <v>0.67679999999999996</v>
      </c>
      <c r="K37" s="85">
        <v>0.67549999999999999</v>
      </c>
      <c r="L37" s="85">
        <v>0.67689999999999995</v>
      </c>
      <c r="M37" s="85">
        <v>0.66339999999999999</v>
      </c>
      <c r="N37" s="85">
        <v>0.65049999999999997</v>
      </c>
      <c r="O37" s="1"/>
    </row>
    <row r="38" spans="1:15" x14ac:dyDescent="0.2">
      <c r="A38" s="6"/>
      <c r="B38" s="6"/>
      <c r="C38" s="6"/>
      <c r="D38" s="12"/>
      <c r="E38" s="39"/>
      <c r="F38" s="87"/>
      <c r="G38" s="87"/>
      <c r="H38" s="87"/>
      <c r="I38" s="87"/>
      <c r="J38" s="87"/>
      <c r="K38" s="87"/>
      <c r="L38" s="87"/>
      <c r="M38" s="87"/>
      <c r="N38" s="87"/>
      <c r="O38" s="1"/>
    </row>
    <row r="39" spans="1:15" x14ac:dyDescent="0.2">
      <c r="A39" s="8" t="s">
        <v>50</v>
      </c>
      <c r="B39" s="8" t="s">
        <v>51</v>
      </c>
      <c r="C39" s="8"/>
      <c r="D39" s="12"/>
      <c r="E39" s="39"/>
      <c r="F39" s="87"/>
      <c r="G39" s="87"/>
      <c r="H39" s="87"/>
      <c r="I39" s="87"/>
      <c r="J39" s="87"/>
      <c r="K39" s="87"/>
      <c r="L39" s="87"/>
      <c r="M39" s="87"/>
      <c r="N39" s="87"/>
      <c r="O39" s="1"/>
    </row>
    <row r="40" spans="1:15" x14ac:dyDescent="0.2">
      <c r="A40" s="25"/>
      <c r="B40" s="25" t="s">
        <v>52</v>
      </c>
      <c r="C40" s="25" t="s">
        <v>53</v>
      </c>
      <c r="D40" s="24">
        <v>0.50980000000000003</v>
      </c>
      <c r="E40" s="41">
        <v>0.5383</v>
      </c>
      <c r="F40" s="84">
        <v>0.55659999999999998</v>
      </c>
      <c r="G40" s="84">
        <v>0.58189999999999997</v>
      </c>
      <c r="H40" s="84">
        <v>0.58530000000000004</v>
      </c>
      <c r="I40" s="84">
        <v>0.58360000000000001</v>
      </c>
      <c r="J40" s="84">
        <v>0.58830000000000005</v>
      </c>
      <c r="K40" s="84">
        <v>0.57540000000000002</v>
      </c>
      <c r="L40" s="84">
        <v>0.57789999999999997</v>
      </c>
      <c r="M40" s="84">
        <v>0.56899999999999995</v>
      </c>
      <c r="N40" s="84">
        <v>0.56159999999999999</v>
      </c>
      <c r="O40" s="1"/>
    </row>
    <row r="41" spans="1:15" x14ac:dyDescent="0.2">
      <c r="A41" s="9"/>
      <c r="B41" s="9" t="s">
        <v>54</v>
      </c>
      <c r="C41" s="9" t="s">
        <v>55</v>
      </c>
      <c r="D41" s="19">
        <v>0.26769999999999999</v>
      </c>
      <c r="E41" s="40">
        <v>0.251</v>
      </c>
      <c r="F41" s="85">
        <v>0.2457</v>
      </c>
      <c r="G41" s="85">
        <v>0.26939999999999997</v>
      </c>
      <c r="H41" s="85">
        <v>0.34039999999999998</v>
      </c>
      <c r="I41" s="85">
        <v>0.34699999999999998</v>
      </c>
      <c r="J41" s="85">
        <v>0.43745511551155114</v>
      </c>
      <c r="K41" s="85">
        <v>0.46244354354354356</v>
      </c>
      <c r="L41" s="85">
        <v>0.3659</v>
      </c>
      <c r="M41" s="85">
        <v>0.39279999999999998</v>
      </c>
      <c r="N41" s="85">
        <v>0.38030000000000003</v>
      </c>
      <c r="O41" s="1"/>
    </row>
    <row r="42" spans="1:15" s="16" customFormat="1" x14ac:dyDescent="0.2">
      <c r="A42" s="25"/>
      <c r="B42" s="25" t="s">
        <v>56</v>
      </c>
      <c r="C42" s="25" t="s">
        <v>57</v>
      </c>
      <c r="D42" s="24">
        <v>0.25480000000000003</v>
      </c>
      <c r="E42" s="41">
        <v>0.27889999999999998</v>
      </c>
      <c r="F42" s="84">
        <v>0.3075</v>
      </c>
      <c r="G42" s="84">
        <v>0.3125</v>
      </c>
      <c r="H42" s="84">
        <v>0.31790000000000002</v>
      </c>
      <c r="I42" s="84">
        <v>0.31569999999999998</v>
      </c>
      <c r="J42" s="84">
        <v>0.33766729934251333</v>
      </c>
      <c r="K42" s="84">
        <v>0.31669999999999998</v>
      </c>
      <c r="L42" s="84">
        <v>0.30840000000000001</v>
      </c>
      <c r="M42" s="84">
        <v>0.28839999999999999</v>
      </c>
      <c r="N42" s="84">
        <v>0.27810000000000001</v>
      </c>
      <c r="O42" s="1"/>
    </row>
    <row r="43" spans="1:15" s="16" customFormat="1" x14ac:dyDescent="0.2">
      <c r="A43" s="9"/>
      <c r="B43" s="9" t="s">
        <v>58</v>
      </c>
      <c r="C43" s="9" t="s">
        <v>59</v>
      </c>
      <c r="D43" s="19">
        <v>0.73609999999999998</v>
      </c>
      <c r="E43" s="40">
        <v>0.73496757369614518</v>
      </c>
      <c r="F43" s="85">
        <v>0.74545501165501171</v>
      </c>
      <c r="G43" s="85">
        <v>0.77859999999999996</v>
      </c>
      <c r="H43" s="85">
        <v>0.84730000000000005</v>
      </c>
      <c r="I43" s="85">
        <v>0.86029999999999995</v>
      </c>
      <c r="J43" s="85">
        <v>0.85916514161220048</v>
      </c>
      <c r="K43" s="85">
        <v>0.84634264202600962</v>
      </c>
      <c r="L43" s="85">
        <v>0.91596598639455784</v>
      </c>
      <c r="M43" s="85">
        <v>0.90080000000000005</v>
      </c>
      <c r="N43" s="85">
        <v>0.89449999999999996</v>
      </c>
      <c r="O43" s="1"/>
    </row>
    <row r="44" spans="1:15" s="16" customFormat="1" x14ac:dyDescent="0.2">
      <c r="A44" s="25"/>
      <c r="B44" s="25" t="s">
        <v>60</v>
      </c>
      <c r="C44" s="25" t="s">
        <v>61</v>
      </c>
      <c r="D44" s="24">
        <v>0.72240000000000004</v>
      </c>
      <c r="E44" s="41">
        <v>0.69322918739635164</v>
      </c>
      <c r="F44" s="84">
        <v>0.85993153153153146</v>
      </c>
      <c r="G44" s="84">
        <v>0.71050000000000002</v>
      </c>
      <c r="H44" s="84">
        <v>0.72629999999999995</v>
      </c>
      <c r="I44" s="84">
        <v>0.73080000000000001</v>
      </c>
      <c r="J44" s="84">
        <v>0.73680000000000001</v>
      </c>
      <c r="K44" s="84">
        <v>0.72960000000000003</v>
      </c>
      <c r="L44" s="84">
        <v>0.75639999999999996</v>
      </c>
      <c r="M44" s="84">
        <v>0.68520000000000003</v>
      </c>
      <c r="N44" s="84">
        <v>0.75309999999999999</v>
      </c>
      <c r="O44" s="1"/>
    </row>
    <row r="45" spans="1:15" s="16" customFormat="1" x14ac:dyDescent="0.2">
      <c r="A45" s="6"/>
      <c r="B45" s="6"/>
      <c r="C45" s="6"/>
      <c r="D45" s="6"/>
      <c r="E45" s="12"/>
      <c r="F45" s="6"/>
      <c r="G45" s="6"/>
      <c r="H45" s="6"/>
      <c r="I45" s="6"/>
      <c r="J45" s="20"/>
      <c r="K45" s="20"/>
      <c r="L45" s="20"/>
      <c r="M45" s="86"/>
      <c r="N45" s="86"/>
      <c r="O45" s="1"/>
    </row>
    <row r="46" spans="1:15" s="16" customFormat="1" ht="19.5" x14ac:dyDescent="0.3">
      <c r="A46" s="14" t="str">
        <f>A1</f>
        <v>3/7/2023</v>
      </c>
      <c r="B46" s="6"/>
      <c r="C46" s="94" t="str">
        <f>+C4</f>
        <v>2013 - 2023 STATE FUNDING ASSISTANCE PERCENTAGES</v>
      </c>
      <c r="D46" s="95"/>
      <c r="E46" s="95"/>
      <c r="F46" s="95"/>
      <c r="G46" s="95"/>
      <c r="H46" s="95"/>
      <c r="I46" s="95"/>
      <c r="J46" s="95"/>
      <c r="K46" s="96"/>
      <c r="M46" s="88"/>
      <c r="N46" s="88" t="s">
        <v>62</v>
      </c>
      <c r="O46" s="1"/>
    </row>
    <row r="47" spans="1:15" s="16" customFormat="1" x14ac:dyDescent="0.2">
      <c r="A47" s="6"/>
      <c r="B47" s="6"/>
      <c r="C47" s="6"/>
      <c r="D47" s="6"/>
      <c r="E47" s="12"/>
      <c r="F47" s="6"/>
      <c r="G47" s="6"/>
      <c r="H47" s="6"/>
      <c r="I47" s="6"/>
      <c r="J47" s="20"/>
      <c r="K47" s="20"/>
      <c r="L47" s="20"/>
      <c r="M47" s="86"/>
      <c r="N47" s="86"/>
      <c r="O47" s="1"/>
    </row>
    <row r="48" spans="1:15" s="16" customFormat="1" x14ac:dyDescent="0.2">
      <c r="A48" s="6"/>
      <c r="B48" s="6"/>
      <c r="C48" s="6"/>
      <c r="D48" s="6"/>
      <c r="E48" s="12"/>
      <c r="F48" s="6"/>
      <c r="G48" s="6"/>
      <c r="H48" s="6"/>
      <c r="I48" s="6"/>
      <c r="J48" s="22"/>
      <c r="K48" s="22"/>
      <c r="L48" s="22"/>
      <c r="M48"/>
      <c r="N48"/>
      <c r="O48" s="1"/>
    </row>
    <row r="49" spans="1:15" s="16" customFormat="1" x14ac:dyDescent="0.2">
      <c r="A49" s="6"/>
      <c r="B49" s="6"/>
      <c r="C49" s="6"/>
      <c r="D49" s="6"/>
      <c r="E49" s="12"/>
      <c r="F49" s="6"/>
      <c r="G49" s="6"/>
      <c r="H49" s="6"/>
      <c r="I49" s="6"/>
      <c r="J49" s="22"/>
      <c r="K49" s="22"/>
      <c r="L49" s="22"/>
      <c r="M49"/>
      <c r="N49"/>
      <c r="O49" s="1"/>
    </row>
    <row r="50" spans="1:15" s="16" customFormat="1" x14ac:dyDescent="0.2">
      <c r="A50" s="15" t="s">
        <v>1</v>
      </c>
      <c r="B50" s="15"/>
      <c r="C50" s="7" t="s">
        <v>2</v>
      </c>
      <c r="D50" s="3">
        <f>+D9</f>
        <v>2013</v>
      </c>
      <c r="E50" s="3">
        <f t="shared" ref="E50:N50" si="1">+D50+1</f>
        <v>2014</v>
      </c>
      <c r="F50" s="3">
        <f t="shared" si="1"/>
        <v>2015</v>
      </c>
      <c r="G50" s="3">
        <f t="shared" si="1"/>
        <v>2016</v>
      </c>
      <c r="H50" s="3">
        <f t="shared" si="1"/>
        <v>2017</v>
      </c>
      <c r="I50" s="3">
        <f t="shared" si="1"/>
        <v>2018</v>
      </c>
      <c r="J50" s="3">
        <f t="shared" si="1"/>
        <v>2019</v>
      </c>
      <c r="K50" s="3">
        <f t="shared" si="1"/>
        <v>2020</v>
      </c>
      <c r="L50" s="3">
        <f t="shared" si="1"/>
        <v>2021</v>
      </c>
      <c r="M50" s="3">
        <f t="shared" si="1"/>
        <v>2022</v>
      </c>
      <c r="N50" s="3">
        <f t="shared" si="1"/>
        <v>2023</v>
      </c>
      <c r="O50" s="1"/>
    </row>
    <row r="51" spans="1:15" s="16" customFormat="1" x14ac:dyDescent="0.2">
      <c r="A51" s="6"/>
      <c r="B51" s="6"/>
      <c r="C51" s="6"/>
      <c r="D51" s="6"/>
      <c r="E51" s="6"/>
      <c r="F51" s="6"/>
      <c r="G51" s="6"/>
      <c r="H51" s="6"/>
      <c r="I51" s="6"/>
      <c r="J51" s="20"/>
      <c r="K51" s="20"/>
      <c r="L51" s="20"/>
      <c r="M51"/>
      <c r="N51"/>
      <c r="O51" s="1"/>
    </row>
    <row r="52" spans="1:15" s="16" customFormat="1" x14ac:dyDescent="0.2">
      <c r="A52" s="8" t="s">
        <v>63</v>
      </c>
      <c r="B52" s="8" t="s">
        <v>64</v>
      </c>
      <c r="C52" s="8"/>
      <c r="D52" s="8"/>
      <c r="E52" s="8"/>
      <c r="F52" s="8"/>
      <c r="G52" s="6"/>
      <c r="H52" s="6"/>
      <c r="I52" s="6"/>
      <c r="J52" s="20"/>
      <c r="K52" s="20"/>
      <c r="L52" s="20"/>
      <c r="M52"/>
      <c r="N52"/>
      <c r="O52" s="1"/>
    </row>
    <row r="53" spans="1:15" s="16" customFormat="1" x14ac:dyDescent="0.2">
      <c r="A53" s="9"/>
      <c r="B53" s="9" t="s">
        <v>65</v>
      </c>
      <c r="C53" s="9" t="s">
        <v>66</v>
      </c>
      <c r="D53" s="19">
        <v>0.63593911254249413</v>
      </c>
      <c r="E53" s="45">
        <v>0.63974900029841841</v>
      </c>
      <c r="F53" s="85">
        <v>0.64031997913406358</v>
      </c>
      <c r="G53" s="85">
        <v>0.63380000000000003</v>
      </c>
      <c r="H53" s="85">
        <v>0.62770000000000004</v>
      </c>
      <c r="I53" s="85">
        <v>0.61180000000000001</v>
      </c>
      <c r="J53" s="85">
        <v>0.61539999999999995</v>
      </c>
      <c r="K53" s="85">
        <v>0.62080000000000002</v>
      </c>
      <c r="L53" s="85">
        <v>0.60440000000000005</v>
      </c>
      <c r="M53" s="85">
        <v>0.6099</v>
      </c>
      <c r="N53" s="85">
        <v>0.6018</v>
      </c>
      <c r="O53" s="1"/>
    </row>
    <row r="54" spans="1:15" s="16" customFormat="1" x14ac:dyDescent="0.2">
      <c r="A54" s="25"/>
      <c r="B54" s="25" t="s">
        <v>67</v>
      </c>
      <c r="C54" s="25" t="s">
        <v>68</v>
      </c>
      <c r="D54" s="24">
        <v>0.67589999999999995</v>
      </c>
      <c r="E54" s="46">
        <v>0.66679999999999995</v>
      </c>
      <c r="F54" s="84">
        <v>0.65100000000000002</v>
      </c>
      <c r="G54" s="84">
        <v>0.64029999999999998</v>
      </c>
      <c r="H54" s="84">
        <v>0.62760000000000005</v>
      </c>
      <c r="I54" s="84">
        <v>0.63570000000000004</v>
      </c>
      <c r="J54" s="84">
        <v>0.65672592592592594</v>
      </c>
      <c r="K54" s="84">
        <v>0.67402965415746874</v>
      </c>
      <c r="L54" s="84">
        <v>0.61280000000000001</v>
      </c>
      <c r="M54" s="84">
        <v>0.6359454783063252</v>
      </c>
      <c r="N54" s="84">
        <v>0.63784323499491347</v>
      </c>
      <c r="O54" s="1"/>
    </row>
    <row r="55" spans="1:15" s="16" customFormat="1" x14ac:dyDescent="0.2">
      <c r="A55" s="9"/>
      <c r="B55" s="9" t="s">
        <v>69</v>
      </c>
      <c r="C55" s="9" t="s">
        <v>70</v>
      </c>
      <c r="D55" s="19">
        <v>0.67449999999999999</v>
      </c>
      <c r="E55" s="45">
        <v>0.68261220353600693</v>
      </c>
      <c r="F55" s="85">
        <v>0.66984971751412425</v>
      </c>
      <c r="G55" s="85">
        <v>0.67910000000000004</v>
      </c>
      <c r="H55" s="85">
        <v>0.6724</v>
      </c>
      <c r="I55" s="85">
        <v>0.67359999999999998</v>
      </c>
      <c r="J55" s="85">
        <v>0.67117371956339211</v>
      </c>
      <c r="K55" s="85">
        <v>0.66631057513914649</v>
      </c>
      <c r="L55" s="85">
        <v>0.63570000000000004</v>
      </c>
      <c r="M55" s="85">
        <v>0.65069999999999995</v>
      </c>
      <c r="N55" s="85">
        <v>0.66532466870540263</v>
      </c>
      <c r="O55" s="1"/>
    </row>
    <row r="56" spans="1:15" s="16" customFormat="1" x14ac:dyDescent="0.2">
      <c r="A56" s="25"/>
      <c r="B56" s="25" t="s">
        <v>71</v>
      </c>
      <c r="C56" s="25" t="s">
        <v>72</v>
      </c>
      <c r="D56" s="24">
        <v>0.6546252525252525</v>
      </c>
      <c r="E56" s="46">
        <v>0.57768034682080927</v>
      </c>
      <c r="F56" s="84">
        <v>0.52849999999999997</v>
      </c>
      <c r="G56" s="84">
        <v>0.52290000000000003</v>
      </c>
      <c r="H56" s="84">
        <v>0.56410000000000005</v>
      </c>
      <c r="I56" s="84">
        <v>0.60450000000000004</v>
      </c>
      <c r="J56" s="84">
        <v>0.61050034364261174</v>
      </c>
      <c r="K56" s="84">
        <v>0.6553964912280702</v>
      </c>
      <c r="L56" s="84">
        <v>0.64356666666666673</v>
      </c>
      <c r="M56" s="84">
        <v>0.63419999999999999</v>
      </c>
      <c r="N56" s="84">
        <v>0.69128490566037737</v>
      </c>
      <c r="O56" s="1"/>
    </row>
    <row r="57" spans="1:15" s="16" customFormat="1" x14ac:dyDescent="0.2">
      <c r="A57" s="9"/>
      <c r="B57" s="9" t="s">
        <v>73</v>
      </c>
      <c r="C57" s="9" t="s">
        <v>74</v>
      </c>
      <c r="D57" s="19">
        <v>0.60325362515552539</v>
      </c>
      <c r="E57" s="45">
        <v>0.62196789996574176</v>
      </c>
      <c r="F57" s="85">
        <v>0.59757123745819407</v>
      </c>
      <c r="G57" s="85">
        <v>0.59460000000000002</v>
      </c>
      <c r="H57" s="85">
        <v>0.5877</v>
      </c>
      <c r="I57" s="85">
        <v>0.57920000000000005</v>
      </c>
      <c r="J57" s="85">
        <v>0.58306961861667739</v>
      </c>
      <c r="K57" s="85">
        <v>0.58879999999999999</v>
      </c>
      <c r="L57" s="85">
        <v>0.57889999999999997</v>
      </c>
      <c r="M57" s="85">
        <v>0.57769999999999999</v>
      </c>
      <c r="N57" s="85">
        <v>0.55769999999999997</v>
      </c>
      <c r="O57" s="1"/>
    </row>
    <row r="58" spans="1:15" s="16" customFormat="1" x14ac:dyDescent="0.2">
      <c r="A58" s="25"/>
      <c r="B58" s="25" t="s">
        <v>75</v>
      </c>
      <c r="C58" s="25" t="s">
        <v>76</v>
      </c>
      <c r="D58" s="24">
        <v>0.70950000000000002</v>
      </c>
      <c r="E58" s="46">
        <v>0.70269999999999999</v>
      </c>
      <c r="F58" s="84">
        <v>0.69589999999999996</v>
      </c>
      <c r="G58" s="84">
        <v>0.6946</v>
      </c>
      <c r="H58" s="84">
        <v>0.68720000000000003</v>
      </c>
      <c r="I58" s="84">
        <v>0.67749999999999999</v>
      </c>
      <c r="J58" s="84">
        <v>0.6804</v>
      </c>
      <c r="K58" s="84">
        <v>0.67769999999999997</v>
      </c>
      <c r="L58" s="84">
        <v>0.66679999999999995</v>
      </c>
      <c r="M58" s="84">
        <v>0.65790000000000004</v>
      </c>
      <c r="N58" s="84">
        <v>0.6462</v>
      </c>
      <c r="O58" s="1"/>
    </row>
    <row r="59" spans="1:15" s="16" customFormat="1" x14ac:dyDescent="0.2">
      <c r="A59" s="9"/>
      <c r="B59" s="9" t="s">
        <v>77</v>
      </c>
      <c r="C59" s="9" t="s">
        <v>78</v>
      </c>
      <c r="D59" s="19">
        <v>0.64683181765989206</v>
      </c>
      <c r="E59" s="45">
        <v>0.63741899629504883</v>
      </c>
      <c r="F59" s="85">
        <v>0.63263350559862197</v>
      </c>
      <c r="G59" s="85">
        <v>0.6472</v>
      </c>
      <c r="H59" s="85">
        <v>0.65690000000000004</v>
      </c>
      <c r="I59" s="85">
        <v>0.64170000000000005</v>
      </c>
      <c r="J59" s="85">
        <v>0.65584597885917484</v>
      </c>
      <c r="K59" s="85">
        <v>0.66521336553945243</v>
      </c>
      <c r="L59" s="85">
        <v>0.63770000000000004</v>
      </c>
      <c r="M59" s="85">
        <v>0.63639999999999997</v>
      </c>
      <c r="N59" s="85">
        <v>0.62829999999999997</v>
      </c>
      <c r="O59" s="1"/>
    </row>
    <row r="60" spans="1:15" s="16" customFormat="1" x14ac:dyDescent="0.2">
      <c r="A60" s="25"/>
      <c r="B60" s="25" t="s">
        <v>79</v>
      </c>
      <c r="C60" s="25" t="s">
        <v>80</v>
      </c>
      <c r="D60" s="24">
        <v>0.67659999999999998</v>
      </c>
      <c r="E60" s="46">
        <v>0.67369999999999997</v>
      </c>
      <c r="F60" s="84">
        <v>0.66926002253180561</v>
      </c>
      <c r="G60" s="84">
        <v>0.65749999999999997</v>
      </c>
      <c r="H60" s="84">
        <v>0.65529999999999999</v>
      </c>
      <c r="I60" s="84">
        <v>0.63490000000000002</v>
      </c>
      <c r="J60" s="84">
        <v>0.62609999999999999</v>
      </c>
      <c r="K60" s="84">
        <v>0.62929999999999997</v>
      </c>
      <c r="L60" s="84">
        <v>0.60270000000000001</v>
      </c>
      <c r="M60" s="84">
        <v>0.59799999999999998</v>
      </c>
      <c r="N60" s="84">
        <v>0.59960000000000002</v>
      </c>
      <c r="O60" s="1"/>
    </row>
    <row r="61" spans="1:15" s="16" customFormat="1" x14ac:dyDescent="0.2">
      <c r="A61" s="9"/>
      <c r="B61" s="9" t="s">
        <v>7</v>
      </c>
      <c r="C61" s="9" t="s">
        <v>81</v>
      </c>
      <c r="D61" s="19">
        <v>0.46970000000000001</v>
      </c>
      <c r="E61" s="45">
        <v>0.47248939537828427</v>
      </c>
      <c r="F61" s="85">
        <v>0.49811375323292256</v>
      </c>
      <c r="G61" s="85">
        <v>0.54690000000000005</v>
      </c>
      <c r="H61" s="85">
        <v>0.60289999999999999</v>
      </c>
      <c r="I61" s="85">
        <v>0.627</v>
      </c>
      <c r="J61" s="85">
        <v>0.64190559650559653</v>
      </c>
      <c r="K61" s="85">
        <v>0.6348375198340046</v>
      </c>
      <c r="L61" s="85">
        <v>0.56610083752093798</v>
      </c>
      <c r="M61" s="85">
        <v>0.61776539642214467</v>
      </c>
      <c r="N61" s="85">
        <v>0.60304385132463423</v>
      </c>
      <c r="O61" s="1"/>
    </row>
    <row r="62" spans="1:15" s="16" customFormat="1" x14ac:dyDescent="0.2">
      <c r="A62" s="6"/>
      <c r="B62" s="6"/>
      <c r="C62" s="6"/>
      <c r="D62" s="12"/>
      <c r="E62" s="44"/>
      <c r="F62" s="87"/>
      <c r="G62" s="87"/>
      <c r="H62" s="87"/>
      <c r="I62" s="87"/>
      <c r="J62" s="87"/>
      <c r="K62" s="87"/>
      <c r="L62" s="87"/>
      <c r="M62" s="87"/>
      <c r="N62" s="87"/>
      <c r="O62" s="1"/>
    </row>
    <row r="63" spans="1:15" s="16" customFormat="1" x14ac:dyDescent="0.2">
      <c r="A63" s="8" t="s">
        <v>82</v>
      </c>
      <c r="B63" s="8" t="s">
        <v>83</v>
      </c>
      <c r="C63" s="8"/>
      <c r="D63" s="12"/>
      <c r="E63" s="44"/>
      <c r="F63" s="87"/>
      <c r="G63" s="87"/>
      <c r="H63" s="87"/>
      <c r="I63" s="87"/>
      <c r="J63" s="87"/>
      <c r="K63" s="87"/>
      <c r="L63" s="87"/>
      <c r="M63" s="87"/>
      <c r="N63" s="87"/>
      <c r="O63" s="1"/>
    </row>
    <row r="64" spans="1:15" s="16" customFormat="1" x14ac:dyDescent="0.2">
      <c r="A64" s="25"/>
      <c r="B64" s="25" t="s">
        <v>84</v>
      </c>
      <c r="C64" s="25" t="s">
        <v>85</v>
      </c>
      <c r="D64" s="24">
        <v>0.30940000000000001</v>
      </c>
      <c r="E64" s="46">
        <v>0.2913</v>
      </c>
      <c r="F64" s="84">
        <v>0.2671</v>
      </c>
      <c r="G64" s="84">
        <v>0.2031</v>
      </c>
      <c r="H64" s="84">
        <v>0.28520000000000001</v>
      </c>
      <c r="I64" s="84">
        <v>0.29549999999999998</v>
      </c>
      <c r="J64" s="84">
        <v>0.3221</v>
      </c>
      <c r="K64" s="84">
        <v>0.37469999999999998</v>
      </c>
      <c r="L64" s="84">
        <v>0.35930000000000001</v>
      </c>
      <c r="M64" s="84">
        <v>0.38269999999999998</v>
      </c>
      <c r="N64" s="84">
        <v>0.38269999999999998</v>
      </c>
      <c r="O64" s="1"/>
    </row>
    <row r="65" spans="1:15" s="16" customFormat="1" x14ac:dyDescent="0.2">
      <c r="A65" s="9"/>
      <c r="B65" s="9" t="s">
        <v>86</v>
      </c>
      <c r="C65" s="9" t="s">
        <v>87</v>
      </c>
      <c r="D65" s="19">
        <v>0.4985222222222222</v>
      </c>
      <c r="E65" s="45">
        <v>0.64610512820512822</v>
      </c>
      <c r="F65" s="85">
        <v>0.52933333333333332</v>
      </c>
      <c r="G65" s="85">
        <v>0.2</v>
      </c>
      <c r="H65" s="85">
        <v>0.2</v>
      </c>
      <c r="I65" s="85">
        <v>0.2</v>
      </c>
      <c r="J65" s="85">
        <v>0.2</v>
      </c>
      <c r="K65" s="85">
        <v>0.2</v>
      </c>
      <c r="L65" s="85">
        <v>0.2</v>
      </c>
      <c r="M65" s="85">
        <v>0.2</v>
      </c>
      <c r="N65" s="85">
        <v>0.2</v>
      </c>
      <c r="O65" s="1"/>
    </row>
    <row r="66" spans="1:15" s="16" customFormat="1" x14ac:dyDescent="0.2">
      <c r="A66" s="6"/>
      <c r="B66" s="6"/>
      <c r="C66" s="6"/>
      <c r="D66" s="12"/>
      <c r="E66" s="44"/>
      <c r="F66" s="87"/>
      <c r="G66" s="87"/>
      <c r="H66" s="87"/>
      <c r="I66" s="87"/>
      <c r="J66" s="87"/>
      <c r="K66" s="87"/>
      <c r="L66" s="87"/>
      <c r="M66" s="87"/>
      <c r="N66" s="87"/>
      <c r="O66" s="1"/>
    </row>
    <row r="67" spans="1:15" s="16" customFormat="1" x14ac:dyDescent="0.2">
      <c r="A67" s="8" t="s">
        <v>88</v>
      </c>
      <c r="B67" s="8" t="s">
        <v>89</v>
      </c>
      <c r="C67" s="8"/>
      <c r="D67" s="12"/>
      <c r="E67" s="44"/>
      <c r="F67" s="87"/>
      <c r="G67" s="87"/>
      <c r="H67" s="87"/>
      <c r="I67" s="87"/>
      <c r="J67" s="87"/>
      <c r="K67" s="87"/>
      <c r="L67" s="87"/>
      <c r="M67" s="87"/>
      <c r="N67" s="87"/>
      <c r="O67" s="1"/>
    </row>
    <row r="68" spans="1:15" s="16" customFormat="1" x14ac:dyDescent="0.2">
      <c r="A68" s="25"/>
      <c r="B68" s="25" t="s">
        <v>7</v>
      </c>
      <c r="C68" s="25" t="s">
        <v>91</v>
      </c>
      <c r="D68" s="24">
        <v>0.56459999999999999</v>
      </c>
      <c r="E68" s="46">
        <v>0.58250000000000002</v>
      </c>
      <c r="F68" s="84">
        <v>0.58979999999999999</v>
      </c>
      <c r="G68" s="84">
        <v>0.61050000000000004</v>
      </c>
      <c r="H68" s="84">
        <v>0.6018</v>
      </c>
      <c r="I68" s="84">
        <v>0.62229999999999996</v>
      </c>
      <c r="J68" s="84">
        <v>0.63170000000000004</v>
      </c>
      <c r="K68" s="84">
        <v>0.62360000000000004</v>
      </c>
      <c r="L68" s="84">
        <v>0.62749999999999995</v>
      </c>
      <c r="M68" s="84">
        <v>0.63080000000000003</v>
      </c>
      <c r="N68" s="84">
        <v>0.61140000000000005</v>
      </c>
      <c r="O68" s="1"/>
    </row>
    <row r="69" spans="1:15" s="16" customFormat="1" x14ac:dyDescent="0.2">
      <c r="A69" s="9"/>
      <c r="B69" s="9" t="s">
        <v>92</v>
      </c>
      <c r="C69" s="9" t="s">
        <v>93</v>
      </c>
      <c r="D69" s="19">
        <v>0.60109999999999997</v>
      </c>
      <c r="E69" s="45">
        <v>0.61709999999999998</v>
      </c>
      <c r="F69" s="85">
        <v>0.62670000000000003</v>
      </c>
      <c r="G69" s="85">
        <v>0.67700000000000005</v>
      </c>
      <c r="H69" s="85">
        <v>0.74529999999999996</v>
      </c>
      <c r="I69" s="85">
        <v>0.71589999999999998</v>
      </c>
      <c r="J69" s="85">
        <v>0.69197008547008554</v>
      </c>
      <c r="K69" s="85">
        <v>0.6648520146520146</v>
      </c>
      <c r="L69" s="85">
        <v>0.70520000000000005</v>
      </c>
      <c r="M69" s="85">
        <v>0.65849700149925039</v>
      </c>
      <c r="N69" s="85">
        <v>0.63680877192982455</v>
      </c>
      <c r="O69" s="1"/>
    </row>
    <row r="70" spans="1:15" s="16" customFormat="1" x14ac:dyDescent="0.2">
      <c r="A70" s="25"/>
      <c r="B70" s="25" t="s">
        <v>58</v>
      </c>
      <c r="C70" s="25" t="s">
        <v>94</v>
      </c>
      <c r="D70" s="24">
        <v>0.6129</v>
      </c>
      <c r="E70" s="46">
        <v>0.62329999999999997</v>
      </c>
      <c r="F70" s="84">
        <v>0.61550000000000005</v>
      </c>
      <c r="G70" s="84">
        <v>0.622</v>
      </c>
      <c r="H70" s="84">
        <v>0.64790000000000003</v>
      </c>
      <c r="I70" s="84">
        <v>0.66010000000000002</v>
      </c>
      <c r="J70" s="84">
        <v>0.70779337803855824</v>
      </c>
      <c r="K70" s="84">
        <v>0.70498955823293175</v>
      </c>
      <c r="L70" s="84">
        <v>0.65922410691338995</v>
      </c>
      <c r="M70" s="84">
        <v>0.67086831755280407</v>
      </c>
      <c r="N70" s="84">
        <v>0.65404735114861701</v>
      </c>
      <c r="O70" s="1"/>
    </row>
    <row r="71" spans="1:15" s="16" customFormat="1" x14ac:dyDescent="0.2">
      <c r="A71" s="9"/>
      <c r="B71" s="9" t="s">
        <v>60</v>
      </c>
      <c r="C71" s="9" t="s">
        <v>95</v>
      </c>
      <c r="D71" s="19">
        <v>0.41099999999999998</v>
      </c>
      <c r="E71" s="45">
        <v>0.40629999999999999</v>
      </c>
      <c r="F71" s="85">
        <v>0.38900000000000001</v>
      </c>
      <c r="G71" s="85">
        <v>0.36280000000000001</v>
      </c>
      <c r="H71" s="85">
        <v>0.39410000000000001</v>
      </c>
      <c r="I71" s="85">
        <v>0.44890000000000002</v>
      </c>
      <c r="J71" s="85">
        <v>0.47758978978978983</v>
      </c>
      <c r="K71" s="85">
        <v>0.48879668826493883</v>
      </c>
      <c r="L71" s="85">
        <v>0.48638411724608044</v>
      </c>
      <c r="M71" s="85">
        <v>0.50235003353454055</v>
      </c>
      <c r="N71" s="85">
        <v>0.51247700928594297</v>
      </c>
      <c r="O71" s="1"/>
    </row>
    <row r="72" spans="1:15" s="16" customFormat="1" x14ac:dyDescent="0.2">
      <c r="A72" s="25"/>
      <c r="B72" s="25" t="s">
        <v>96</v>
      </c>
      <c r="C72" s="25" t="s">
        <v>97</v>
      </c>
      <c r="D72" s="24">
        <v>0.60363082470994045</v>
      </c>
      <c r="E72" s="46">
        <v>0.61588730158730154</v>
      </c>
      <c r="F72" s="84">
        <v>0.60858153046764296</v>
      </c>
      <c r="G72" s="84">
        <v>0.63380000000000003</v>
      </c>
      <c r="H72" s="84">
        <v>0.64300000000000002</v>
      </c>
      <c r="I72" s="84">
        <v>0.65059999999999996</v>
      </c>
      <c r="J72" s="84">
        <v>0.66017834732655767</v>
      </c>
      <c r="K72" s="84">
        <v>0.65300232288037163</v>
      </c>
      <c r="L72" s="84">
        <v>0.63239999999999996</v>
      </c>
      <c r="M72" s="84">
        <v>0.63439999999999996</v>
      </c>
      <c r="N72" s="84">
        <v>0.62409999999999999</v>
      </c>
      <c r="O72" s="1"/>
    </row>
    <row r="73" spans="1:15" s="16" customFormat="1" x14ac:dyDescent="0.2">
      <c r="A73" s="9"/>
      <c r="B73" s="18" t="s">
        <v>547</v>
      </c>
      <c r="C73" s="9" t="s">
        <v>98</v>
      </c>
      <c r="D73" s="19">
        <v>0.73529999999999995</v>
      </c>
      <c r="E73" s="45">
        <v>0.74029999999999996</v>
      </c>
      <c r="F73" s="85">
        <v>0.74680642145905296</v>
      </c>
      <c r="G73" s="85">
        <v>0.76939999999999997</v>
      </c>
      <c r="H73" s="85">
        <v>0.77149999999999996</v>
      </c>
      <c r="I73" s="85">
        <v>0.77529999999999999</v>
      </c>
      <c r="J73" s="85">
        <v>0.76480000000000004</v>
      </c>
      <c r="K73" s="85">
        <v>0.75690000000000002</v>
      </c>
      <c r="L73" s="85">
        <v>0.74719999999999998</v>
      </c>
      <c r="M73" s="85">
        <v>0.74429999999999996</v>
      </c>
      <c r="N73" s="85">
        <v>0.73870000000000002</v>
      </c>
      <c r="O73" s="1"/>
    </row>
    <row r="74" spans="1:15" s="16" customFormat="1" x14ac:dyDescent="0.2">
      <c r="A74" s="6"/>
      <c r="B74" s="6"/>
      <c r="C74" s="6"/>
      <c r="D74" s="12"/>
      <c r="E74" s="44"/>
      <c r="F74" s="87"/>
      <c r="G74" s="87"/>
      <c r="H74" s="87"/>
      <c r="I74" s="87"/>
      <c r="J74" s="87"/>
      <c r="K74" s="87"/>
      <c r="L74" s="87"/>
      <c r="M74" s="87"/>
      <c r="N74" s="87"/>
      <c r="O74" s="1"/>
    </row>
    <row r="75" spans="1:15" s="16" customFormat="1" x14ac:dyDescent="0.2">
      <c r="A75" s="8" t="s">
        <v>99</v>
      </c>
      <c r="B75" s="8" t="s">
        <v>100</v>
      </c>
      <c r="C75" s="8"/>
      <c r="D75" s="12"/>
      <c r="E75" s="44"/>
      <c r="F75" s="87"/>
      <c r="G75" s="87"/>
      <c r="H75" s="87"/>
      <c r="I75" s="87"/>
      <c r="J75" s="87"/>
      <c r="K75" s="87"/>
      <c r="L75" s="87"/>
      <c r="M75" s="87"/>
      <c r="N75" s="87"/>
      <c r="O75" s="1"/>
    </row>
    <row r="76" spans="1:15" s="16" customFormat="1" x14ac:dyDescent="0.2">
      <c r="A76" s="25"/>
      <c r="B76" s="25" t="s">
        <v>101</v>
      </c>
      <c r="C76" s="25" t="s">
        <v>102</v>
      </c>
      <c r="D76" s="24">
        <v>0.33543032490974728</v>
      </c>
      <c r="E76" s="46">
        <v>0.32090000000000002</v>
      </c>
      <c r="F76" s="84">
        <v>0.34737011070110702</v>
      </c>
      <c r="G76" s="84">
        <v>0.3115</v>
      </c>
      <c r="H76" s="84">
        <v>0.38650000000000001</v>
      </c>
      <c r="I76" s="84">
        <v>0.3221</v>
      </c>
      <c r="J76" s="84">
        <v>0.34470000000000001</v>
      </c>
      <c r="K76" s="84">
        <v>0.35399999999999998</v>
      </c>
      <c r="L76" s="84">
        <v>0.31680000000000003</v>
      </c>
      <c r="M76" s="84">
        <v>0.26629999999999998</v>
      </c>
      <c r="N76" s="84">
        <v>0.2</v>
      </c>
      <c r="O76" s="1"/>
    </row>
    <row r="77" spans="1:15" s="16" customFormat="1" x14ac:dyDescent="0.2">
      <c r="A77" s="9"/>
      <c r="B77" s="9" t="s">
        <v>103</v>
      </c>
      <c r="C77" s="9" t="s">
        <v>104</v>
      </c>
      <c r="D77" s="19">
        <v>0.88879654128837016</v>
      </c>
      <c r="E77" s="45">
        <v>0.88918811040339707</v>
      </c>
      <c r="F77" s="85">
        <v>0.89527239057239061</v>
      </c>
      <c r="G77" s="85">
        <v>0.91579999999999995</v>
      </c>
      <c r="H77" s="85">
        <v>0.9012</v>
      </c>
      <c r="I77" s="85">
        <v>0.90569999999999995</v>
      </c>
      <c r="J77" s="85">
        <v>0.89900000000000002</v>
      </c>
      <c r="K77" s="85">
        <v>0.89459999999999995</v>
      </c>
      <c r="L77" s="85">
        <v>0.89580000000000004</v>
      </c>
      <c r="M77" s="85">
        <v>0.8962</v>
      </c>
      <c r="N77" s="85">
        <v>0.89510000000000001</v>
      </c>
      <c r="O77" s="1"/>
    </row>
    <row r="78" spans="1:15" s="16" customFormat="1" x14ac:dyDescent="0.2">
      <c r="A78" s="25"/>
      <c r="B78" s="25" t="s">
        <v>105</v>
      </c>
      <c r="C78" s="25" t="s">
        <v>106</v>
      </c>
      <c r="D78" s="24">
        <v>0.27589999999999998</v>
      </c>
      <c r="E78" s="46">
        <v>0.2079</v>
      </c>
      <c r="F78" s="84">
        <v>0.44330909090909087</v>
      </c>
      <c r="G78" s="84">
        <v>0.40100000000000002</v>
      </c>
      <c r="H78" s="84">
        <v>0.46850000000000003</v>
      </c>
      <c r="I78" s="84">
        <v>0.45279999999999998</v>
      </c>
      <c r="J78" s="84">
        <v>0.48455581395348835</v>
      </c>
      <c r="K78" s="84">
        <v>0.4669038759689923</v>
      </c>
      <c r="L78" s="84">
        <v>0.45850000000000002</v>
      </c>
      <c r="M78" s="84">
        <v>0.37630000000000002</v>
      </c>
      <c r="N78" s="84">
        <v>0.4194</v>
      </c>
      <c r="O78" s="1"/>
    </row>
    <row r="79" spans="1:15" s="16" customFormat="1" x14ac:dyDescent="0.2">
      <c r="A79" s="9"/>
      <c r="B79" s="9" t="s">
        <v>107</v>
      </c>
      <c r="C79" s="9" t="s">
        <v>108</v>
      </c>
      <c r="D79" s="19">
        <v>0.63712439478584726</v>
      </c>
      <c r="E79" s="45">
        <v>0.6493725649550548</v>
      </c>
      <c r="F79" s="85">
        <v>0.65407202967286882</v>
      </c>
      <c r="G79" s="85">
        <v>0.65890000000000004</v>
      </c>
      <c r="H79" s="85">
        <v>0.65369999999999995</v>
      </c>
      <c r="I79" s="85">
        <v>0.67259999999999998</v>
      </c>
      <c r="J79" s="85">
        <v>0.67420409864536301</v>
      </c>
      <c r="K79" s="85">
        <v>0.67153145858038288</v>
      </c>
      <c r="L79" s="85">
        <v>0.65429999999999999</v>
      </c>
      <c r="M79" s="85">
        <v>0.63500000000000001</v>
      </c>
      <c r="N79" s="85">
        <v>0.62619999999999998</v>
      </c>
      <c r="O79" s="1"/>
    </row>
    <row r="80" spans="1:15" s="16" customFormat="1" x14ac:dyDescent="0.2">
      <c r="A80" s="25"/>
      <c r="B80" s="25" t="s">
        <v>109</v>
      </c>
      <c r="C80" s="25" t="s">
        <v>110</v>
      </c>
      <c r="D80" s="24">
        <v>0.66956666666666664</v>
      </c>
      <c r="E80" s="46">
        <v>0.4783</v>
      </c>
      <c r="F80" s="84">
        <v>0.52600000000000002</v>
      </c>
      <c r="G80" s="84">
        <v>0.56189999999999996</v>
      </c>
      <c r="H80" s="84">
        <v>0.6976</v>
      </c>
      <c r="I80" s="84">
        <v>0.57069999999999999</v>
      </c>
      <c r="J80" s="84">
        <v>0.61560000000000004</v>
      </c>
      <c r="K80" s="84">
        <v>0.66620000000000001</v>
      </c>
      <c r="L80" s="84">
        <v>0.669686274509804</v>
      </c>
      <c r="M80" s="84">
        <v>0.69010740740740739</v>
      </c>
      <c r="N80" s="84">
        <v>0.68947222222222226</v>
      </c>
      <c r="O80" s="1"/>
    </row>
    <row r="81" spans="1:15" s="16" customFormat="1" x14ac:dyDescent="0.2">
      <c r="A81" s="9"/>
      <c r="B81" s="9" t="s">
        <v>111</v>
      </c>
      <c r="C81" s="9" t="s">
        <v>112</v>
      </c>
      <c r="D81" s="19">
        <v>0.56720000000000004</v>
      </c>
      <c r="E81" s="45">
        <v>0.53500000000000003</v>
      </c>
      <c r="F81" s="85">
        <v>0.52949999999999997</v>
      </c>
      <c r="G81" s="85">
        <v>0.56140000000000001</v>
      </c>
      <c r="H81" s="85">
        <v>0.60250000000000004</v>
      </c>
      <c r="I81" s="85">
        <v>0.66249999999999998</v>
      </c>
      <c r="J81" s="85">
        <v>0.63889508196721312</v>
      </c>
      <c r="K81" s="85">
        <v>0.6341</v>
      </c>
      <c r="L81" s="85">
        <v>0.65920000000000001</v>
      </c>
      <c r="M81" s="85">
        <v>0.64410000000000001</v>
      </c>
      <c r="N81" s="85">
        <v>0.65790392156862743</v>
      </c>
      <c r="O81" s="1"/>
    </row>
    <row r="82" spans="1:15" s="16" customFormat="1" x14ac:dyDescent="0.2">
      <c r="A82" s="6"/>
      <c r="B82" s="6"/>
      <c r="C82" s="6"/>
      <c r="D82" s="12"/>
      <c r="E82" s="44"/>
      <c r="F82" s="87"/>
      <c r="G82" s="87"/>
      <c r="H82" s="87"/>
      <c r="I82" s="87"/>
      <c r="J82" s="87"/>
      <c r="K82" s="87"/>
      <c r="L82" s="87"/>
      <c r="M82" s="87"/>
      <c r="N82" s="87"/>
      <c r="O82" s="1"/>
    </row>
    <row r="83" spans="1:15" s="16" customFormat="1" x14ac:dyDescent="0.2">
      <c r="A83" s="8" t="s">
        <v>113</v>
      </c>
      <c r="B83" s="8" t="s">
        <v>114</v>
      </c>
      <c r="C83" s="8"/>
      <c r="D83" s="12"/>
      <c r="E83" s="44"/>
      <c r="F83" s="87"/>
      <c r="G83" s="87"/>
      <c r="H83" s="87"/>
      <c r="I83" s="87"/>
      <c r="J83" s="87"/>
      <c r="K83" s="87"/>
      <c r="L83" s="87"/>
      <c r="M83" s="87"/>
      <c r="N83" s="87"/>
      <c r="O83" s="1"/>
    </row>
    <row r="84" spans="1:15" s="16" customFormat="1" x14ac:dyDescent="0.2">
      <c r="A84" s="25"/>
      <c r="B84" s="25" t="s">
        <v>115</v>
      </c>
      <c r="C84" s="25" t="s">
        <v>116</v>
      </c>
      <c r="D84" s="24">
        <v>0.72009999999999996</v>
      </c>
      <c r="E84" s="46">
        <v>0.75919999999999999</v>
      </c>
      <c r="F84" s="84">
        <v>0.7843</v>
      </c>
      <c r="G84" s="84">
        <v>0.77080000000000004</v>
      </c>
      <c r="H84" s="84">
        <v>0.78010000000000002</v>
      </c>
      <c r="I84" s="84">
        <v>0.79210000000000003</v>
      </c>
      <c r="J84" s="84">
        <v>0.87595454545454543</v>
      </c>
      <c r="K84" s="84">
        <v>0.90637407407407411</v>
      </c>
      <c r="L84" s="84">
        <v>0.91505757575757585</v>
      </c>
      <c r="M84" s="84">
        <v>0.8474666666666667</v>
      </c>
      <c r="N84" s="84">
        <v>0.84932121212121214</v>
      </c>
      <c r="O84" s="1"/>
    </row>
    <row r="85" spans="1:15" s="16" customFormat="1" x14ac:dyDescent="0.2">
      <c r="A85" s="9"/>
      <c r="B85" s="9" t="s">
        <v>24</v>
      </c>
      <c r="C85" s="9" t="s">
        <v>117</v>
      </c>
      <c r="D85" s="19">
        <v>0.60140000000000005</v>
      </c>
      <c r="E85" s="45">
        <v>0.59630000000000005</v>
      </c>
      <c r="F85" s="85">
        <v>0.61529999999999996</v>
      </c>
      <c r="G85" s="85">
        <v>0.59699999999999998</v>
      </c>
      <c r="H85" s="85">
        <v>0.63290000000000002</v>
      </c>
      <c r="I85" s="85">
        <v>0.64070000000000005</v>
      </c>
      <c r="J85" s="85">
        <v>0.84071111111111119</v>
      </c>
      <c r="K85" s="85">
        <v>0.62390000000000001</v>
      </c>
      <c r="L85" s="85">
        <v>0.7147686390532545</v>
      </c>
      <c r="M85" s="85">
        <v>0.72719999999999996</v>
      </c>
      <c r="N85" s="85">
        <v>0.70096363636363634</v>
      </c>
      <c r="O85" s="1"/>
    </row>
    <row r="86" spans="1:15" s="16" customFormat="1" x14ac:dyDescent="0.2">
      <c r="A86" s="25"/>
      <c r="B86" s="25" t="s">
        <v>118</v>
      </c>
      <c r="C86" s="25" t="s">
        <v>119</v>
      </c>
      <c r="D86" s="24">
        <v>0.2</v>
      </c>
      <c r="E86" s="46">
        <v>0.2</v>
      </c>
      <c r="F86" s="84">
        <v>0.2</v>
      </c>
      <c r="G86" s="84">
        <v>0.2</v>
      </c>
      <c r="H86" s="84">
        <v>0.2</v>
      </c>
      <c r="I86" s="84">
        <v>0.2</v>
      </c>
      <c r="J86" s="84">
        <v>0.36564202898550724</v>
      </c>
      <c r="K86" s="84">
        <v>0.40759090909090911</v>
      </c>
      <c r="L86" s="84">
        <v>0.47553030303030303</v>
      </c>
      <c r="M86" s="84">
        <v>0.2218</v>
      </c>
      <c r="N86" s="84">
        <v>0.312</v>
      </c>
      <c r="O86" s="1"/>
    </row>
    <row r="87" spans="1:15" s="16" customFormat="1" x14ac:dyDescent="0.2">
      <c r="A87" s="9"/>
      <c r="B87" s="9" t="s">
        <v>120</v>
      </c>
      <c r="C87" s="9" t="s">
        <v>121</v>
      </c>
      <c r="D87" s="19">
        <v>0.78836666666666666</v>
      </c>
      <c r="E87" s="45">
        <v>0.80138771929824559</v>
      </c>
      <c r="F87" s="85">
        <v>0.82647646129541863</v>
      </c>
      <c r="G87" s="85">
        <v>0.80300000000000005</v>
      </c>
      <c r="H87" s="85">
        <v>0.84109999999999996</v>
      </c>
      <c r="I87" s="85">
        <v>0.83450000000000002</v>
      </c>
      <c r="J87" s="85">
        <v>0.85111111111111104</v>
      </c>
      <c r="K87" s="85">
        <v>0.82330000000000003</v>
      </c>
      <c r="L87" s="85">
        <v>0.85189999999999999</v>
      </c>
      <c r="M87" s="85">
        <v>0.88646927803379416</v>
      </c>
      <c r="N87" s="85">
        <v>0.8286</v>
      </c>
      <c r="O87" s="1"/>
    </row>
    <row r="88" spans="1:15" s="16" customFormat="1" x14ac:dyDescent="0.2">
      <c r="A88" s="25"/>
      <c r="B88" s="25" t="s">
        <v>122</v>
      </c>
      <c r="C88" s="25" t="s">
        <v>123</v>
      </c>
      <c r="D88" s="24">
        <v>0.47070000000000001</v>
      </c>
      <c r="E88" s="46">
        <v>0.49380000000000002</v>
      </c>
      <c r="F88" s="84">
        <v>0.4798</v>
      </c>
      <c r="G88" s="84">
        <v>0.50690000000000002</v>
      </c>
      <c r="H88" s="84">
        <v>0.61180000000000001</v>
      </c>
      <c r="I88" s="84">
        <v>0.6966</v>
      </c>
      <c r="J88" s="84">
        <v>0.55589999999999995</v>
      </c>
      <c r="K88" s="84">
        <v>0.51590000000000003</v>
      </c>
      <c r="L88" s="84">
        <v>0.58389999999999997</v>
      </c>
      <c r="M88" s="84">
        <v>0.65978378378378377</v>
      </c>
      <c r="N88" s="84">
        <v>0.65125296803652966</v>
      </c>
      <c r="O88" s="1"/>
    </row>
    <row r="89" spans="1:15" s="16" customFormat="1" x14ac:dyDescent="0.2">
      <c r="A89" s="6"/>
      <c r="B89" s="6"/>
      <c r="C89" s="6"/>
      <c r="D89" s="6"/>
      <c r="E89" s="12"/>
      <c r="F89" s="6"/>
      <c r="G89" s="6"/>
      <c r="H89" s="6"/>
      <c r="I89" s="6"/>
      <c r="J89" s="20"/>
      <c r="K89" s="20"/>
      <c r="L89" s="20"/>
      <c r="M89"/>
      <c r="N89"/>
      <c r="O89" s="1"/>
    </row>
    <row r="90" spans="1:15" s="16" customFormat="1" ht="19.5" x14ac:dyDescent="0.3">
      <c r="A90" s="14" t="str">
        <f>A1</f>
        <v>3/7/2023</v>
      </c>
      <c r="B90" s="6"/>
      <c r="C90" s="94" t="str">
        <f>+C4</f>
        <v>2013 - 2023 STATE FUNDING ASSISTANCE PERCENTAGES</v>
      </c>
      <c r="D90" s="95"/>
      <c r="E90" s="95"/>
      <c r="F90" s="95"/>
      <c r="G90" s="95"/>
      <c r="H90" s="95"/>
      <c r="I90" s="95"/>
      <c r="J90" s="95"/>
      <c r="K90" s="96"/>
      <c r="M90" s="88"/>
      <c r="N90" s="88" t="s">
        <v>124</v>
      </c>
      <c r="O90" s="1"/>
    </row>
    <row r="91" spans="1:15" s="16" customFormat="1" x14ac:dyDescent="0.2">
      <c r="A91" s="6"/>
      <c r="B91" s="6"/>
      <c r="C91" s="6"/>
      <c r="D91" s="6"/>
      <c r="E91" s="12"/>
      <c r="F91" s="6"/>
      <c r="G91" s="6"/>
      <c r="H91" s="6"/>
      <c r="I91" s="6"/>
      <c r="J91" s="20"/>
      <c r="K91" s="20"/>
      <c r="L91" s="20"/>
      <c r="M91"/>
      <c r="N91"/>
      <c r="O91" s="1"/>
    </row>
    <row r="92" spans="1:15" s="16" customFormat="1" x14ac:dyDescent="0.2">
      <c r="A92" s="6"/>
      <c r="B92" s="6"/>
      <c r="C92" s="6"/>
      <c r="D92" s="6"/>
      <c r="E92" s="12"/>
      <c r="F92" s="6"/>
      <c r="G92" s="6"/>
      <c r="H92" s="6"/>
      <c r="I92" s="6"/>
      <c r="J92" s="22"/>
      <c r="K92" s="22"/>
      <c r="L92" s="22"/>
      <c r="M92"/>
      <c r="N92"/>
      <c r="O92" s="1"/>
    </row>
    <row r="93" spans="1:15" s="16" customFormat="1" x14ac:dyDescent="0.2">
      <c r="A93" s="6"/>
      <c r="B93" s="6"/>
      <c r="C93" s="6"/>
      <c r="D93" s="6"/>
      <c r="E93" s="12"/>
      <c r="F93" s="6"/>
      <c r="G93" s="6"/>
      <c r="H93" s="6"/>
      <c r="I93" s="6"/>
      <c r="J93" s="22"/>
      <c r="K93" s="22"/>
      <c r="L93" s="22"/>
      <c r="M93"/>
      <c r="N93"/>
      <c r="O93" s="1"/>
    </row>
    <row r="94" spans="1:15" s="16" customFormat="1" x14ac:dyDescent="0.2">
      <c r="A94" s="15" t="s">
        <v>1</v>
      </c>
      <c r="B94" s="15"/>
      <c r="C94" s="7" t="s">
        <v>2</v>
      </c>
      <c r="D94" s="3">
        <f>D9</f>
        <v>2013</v>
      </c>
      <c r="E94" s="3">
        <f t="shared" ref="E94:N94" si="2">+D94+1</f>
        <v>2014</v>
      </c>
      <c r="F94" s="3">
        <f t="shared" si="2"/>
        <v>2015</v>
      </c>
      <c r="G94" s="3">
        <f t="shared" si="2"/>
        <v>2016</v>
      </c>
      <c r="H94" s="3">
        <f t="shared" si="2"/>
        <v>2017</v>
      </c>
      <c r="I94" s="3">
        <f t="shared" si="2"/>
        <v>2018</v>
      </c>
      <c r="J94" s="3">
        <f t="shared" si="2"/>
        <v>2019</v>
      </c>
      <c r="K94" s="3">
        <f t="shared" si="2"/>
        <v>2020</v>
      </c>
      <c r="L94" s="3">
        <f t="shared" si="2"/>
        <v>2021</v>
      </c>
      <c r="M94" s="3">
        <f t="shared" si="2"/>
        <v>2022</v>
      </c>
      <c r="N94" s="3">
        <f t="shared" si="2"/>
        <v>2023</v>
      </c>
      <c r="O94" s="1"/>
    </row>
    <row r="95" spans="1:15" s="16" customFormat="1" x14ac:dyDescent="0.2">
      <c r="A95" s="6"/>
      <c r="B95" s="6"/>
      <c r="C95" s="6"/>
      <c r="D95" s="6"/>
      <c r="E95" s="6"/>
      <c r="F95" s="6"/>
      <c r="G95" s="6"/>
      <c r="H95" s="6"/>
      <c r="I95" s="6"/>
      <c r="J95" s="20"/>
      <c r="K95" s="20"/>
      <c r="L95" s="20"/>
      <c r="M95"/>
      <c r="N95"/>
      <c r="O95" s="1"/>
    </row>
    <row r="96" spans="1:15" s="16" customFormat="1" x14ac:dyDescent="0.2">
      <c r="A96" s="8" t="s">
        <v>125</v>
      </c>
      <c r="B96" s="8" t="s">
        <v>126</v>
      </c>
      <c r="C96" s="8"/>
      <c r="D96" s="8"/>
      <c r="E96" s="6"/>
      <c r="F96" s="6"/>
      <c r="G96" s="6"/>
      <c r="H96" s="6"/>
      <c r="I96" s="6"/>
      <c r="J96" s="20"/>
      <c r="K96" s="20"/>
      <c r="L96" s="20"/>
      <c r="M96"/>
      <c r="N96"/>
      <c r="O96" s="1"/>
    </row>
    <row r="97" spans="1:15" s="16" customFormat="1" x14ac:dyDescent="0.2">
      <c r="A97" s="9"/>
      <c r="B97" s="9" t="s">
        <v>127</v>
      </c>
      <c r="C97" s="9" t="s">
        <v>128</v>
      </c>
      <c r="D97" s="19">
        <v>0.81755694165454496</v>
      </c>
      <c r="E97" s="48">
        <v>0.81506701703356033</v>
      </c>
      <c r="F97" s="85">
        <v>0.81928890168233859</v>
      </c>
      <c r="G97" s="85">
        <v>0.82020000000000004</v>
      </c>
      <c r="H97" s="85">
        <v>0.82579999999999998</v>
      </c>
      <c r="I97" s="85">
        <v>0.82399999999999995</v>
      </c>
      <c r="J97" s="85">
        <v>0.83052648341305058</v>
      </c>
      <c r="K97" s="85">
        <v>0.82974135733033372</v>
      </c>
      <c r="L97" s="85">
        <v>0.7966166325985673</v>
      </c>
      <c r="M97" s="85">
        <v>0.78942653356481474</v>
      </c>
      <c r="N97" s="85">
        <v>0.77249999999999996</v>
      </c>
      <c r="O97" s="1"/>
    </row>
    <row r="98" spans="1:15" s="16" customFormat="1" x14ac:dyDescent="0.2">
      <c r="A98" s="25"/>
      <c r="B98" s="25" t="s">
        <v>129</v>
      </c>
      <c r="C98" s="25" t="s">
        <v>130</v>
      </c>
      <c r="D98" s="24">
        <v>0.73728273051451854</v>
      </c>
      <c r="E98" s="49">
        <v>0.71076299081035921</v>
      </c>
      <c r="F98" s="84">
        <v>0.69121691906855565</v>
      </c>
      <c r="G98" s="84">
        <v>0.69189999999999996</v>
      </c>
      <c r="H98" s="84">
        <v>0.70499999999999996</v>
      </c>
      <c r="I98" s="84">
        <v>0.72729999999999995</v>
      </c>
      <c r="J98" s="84">
        <v>0.74633694390715666</v>
      </c>
      <c r="K98" s="84">
        <v>0.74180000000000001</v>
      </c>
      <c r="L98" s="84">
        <v>0.74070000000000003</v>
      </c>
      <c r="M98" s="84">
        <v>0.76149999999999995</v>
      </c>
      <c r="N98" s="84">
        <v>0.73880000000000001</v>
      </c>
      <c r="O98" s="1"/>
    </row>
    <row r="99" spans="1:15" s="16" customFormat="1" x14ac:dyDescent="0.2">
      <c r="A99" s="9"/>
      <c r="B99" s="9" t="s">
        <v>131</v>
      </c>
      <c r="C99" s="9" t="s">
        <v>132</v>
      </c>
      <c r="D99" s="19">
        <v>0.2</v>
      </c>
      <c r="E99" s="48">
        <v>0.2</v>
      </c>
      <c r="F99" s="85">
        <v>0.2</v>
      </c>
      <c r="G99" s="85">
        <v>0.2</v>
      </c>
      <c r="H99" s="85">
        <v>0.23469999999999999</v>
      </c>
      <c r="I99" s="85">
        <v>0.2</v>
      </c>
      <c r="J99" s="85">
        <v>0.2</v>
      </c>
      <c r="K99" s="85">
        <v>0.36414444444444444</v>
      </c>
      <c r="L99" s="85">
        <v>0.63719999999999999</v>
      </c>
      <c r="M99" s="85">
        <v>0.48601111111111112</v>
      </c>
      <c r="N99" s="85">
        <v>0.2</v>
      </c>
      <c r="O99" s="1"/>
    </row>
    <row r="100" spans="1:15" s="16" customFormat="1" x14ac:dyDescent="0.2">
      <c r="A100" s="25"/>
      <c r="B100" s="25" t="s">
        <v>133</v>
      </c>
      <c r="C100" s="25" t="s">
        <v>134</v>
      </c>
      <c r="D100" s="24">
        <v>0.4975</v>
      </c>
      <c r="E100" s="49">
        <v>0.41749999999999998</v>
      </c>
      <c r="F100" s="84">
        <v>0.2883</v>
      </c>
      <c r="G100" s="84">
        <v>0.28560000000000002</v>
      </c>
      <c r="H100" s="84">
        <v>0.33660000000000001</v>
      </c>
      <c r="I100" s="84">
        <v>0.33929999999999999</v>
      </c>
      <c r="J100" s="84">
        <v>0.38059999999999999</v>
      </c>
      <c r="K100" s="84">
        <v>0.42499999999999999</v>
      </c>
      <c r="L100" s="84">
        <v>0.34010000000000001</v>
      </c>
      <c r="M100" s="84">
        <v>0.36399999999999999</v>
      </c>
      <c r="N100" s="84">
        <v>0.55063030303030303</v>
      </c>
      <c r="O100" s="1"/>
    </row>
    <row r="101" spans="1:15" s="16" customFormat="1" x14ac:dyDescent="0.2">
      <c r="A101" s="6"/>
      <c r="B101" s="6"/>
      <c r="C101" s="6"/>
      <c r="D101" s="12"/>
      <c r="E101" s="47"/>
      <c r="F101" s="87"/>
      <c r="G101" s="87"/>
      <c r="H101" s="87"/>
      <c r="I101" s="87"/>
      <c r="J101" s="87"/>
      <c r="K101" s="87"/>
      <c r="L101" s="87"/>
      <c r="M101" s="87"/>
      <c r="N101" s="87"/>
      <c r="O101" s="1"/>
    </row>
    <row r="102" spans="1:15" s="16" customFormat="1" x14ac:dyDescent="0.2">
      <c r="A102" s="8" t="s">
        <v>135</v>
      </c>
      <c r="B102" s="8" t="s">
        <v>136</v>
      </c>
      <c r="C102" s="8"/>
      <c r="D102" s="12"/>
      <c r="E102" s="47"/>
      <c r="F102" s="87"/>
      <c r="G102" s="87"/>
      <c r="H102" s="87"/>
      <c r="I102" s="87"/>
      <c r="J102" s="87"/>
      <c r="K102" s="87"/>
      <c r="L102" s="87"/>
      <c r="M102" s="87"/>
      <c r="N102" s="87"/>
      <c r="O102" s="1"/>
    </row>
    <row r="103" spans="1:15" s="16" customFormat="1" x14ac:dyDescent="0.2">
      <c r="A103" s="9"/>
      <c r="B103" s="9" t="s">
        <v>137</v>
      </c>
      <c r="C103" s="9" t="s">
        <v>138</v>
      </c>
      <c r="D103" s="19">
        <v>0.24149999999999999</v>
      </c>
      <c r="E103" s="48">
        <v>0.2124351966873706</v>
      </c>
      <c r="F103" s="85">
        <v>0.2</v>
      </c>
      <c r="G103" s="85">
        <v>0.2</v>
      </c>
      <c r="H103" s="85">
        <v>0.2</v>
      </c>
      <c r="I103" s="85">
        <v>0.27800000000000002</v>
      </c>
      <c r="J103" s="85">
        <v>0.34009166666666663</v>
      </c>
      <c r="K103" s="85">
        <v>0.4067779264214047</v>
      </c>
      <c r="L103" s="85">
        <v>0.44529999999999997</v>
      </c>
      <c r="M103" s="85">
        <v>0.55441977573904189</v>
      </c>
      <c r="N103" s="85">
        <v>0.50782883172561633</v>
      </c>
      <c r="O103" s="1"/>
    </row>
    <row r="104" spans="1:15" s="16" customFormat="1" x14ac:dyDescent="0.2">
      <c r="A104" s="6"/>
      <c r="B104" s="6"/>
      <c r="C104" s="6"/>
      <c r="D104" s="12"/>
      <c r="E104" s="47"/>
      <c r="F104" s="87"/>
      <c r="G104" s="87"/>
      <c r="H104" s="87"/>
      <c r="I104" s="87"/>
      <c r="J104" s="87"/>
      <c r="K104" s="87"/>
      <c r="L104" s="87"/>
      <c r="M104" s="87"/>
      <c r="N104" s="87"/>
      <c r="O104" s="1"/>
    </row>
    <row r="105" spans="1:15" s="16" customFormat="1" x14ac:dyDescent="0.2">
      <c r="A105" s="8" t="s">
        <v>139</v>
      </c>
      <c r="B105" s="8" t="s">
        <v>140</v>
      </c>
      <c r="C105" s="8"/>
      <c r="D105" s="12"/>
      <c r="E105" s="47"/>
      <c r="F105" s="87"/>
      <c r="G105" s="87"/>
      <c r="H105" s="87"/>
      <c r="I105" s="87"/>
      <c r="J105" s="87"/>
      <c r="K105" s="87"/>
      <c r="L105" s="87"/>
      <c r="M105" s="87"/>
      <c r="N105" s="87"/>
      <c r="O105" s="1"/>
    </row>
    <row r="106" spans="1:15" s="16" customFormat="1" x14ac:dyDescent="0.2">
      <c r="A106" s="25"/>
      <c r="B106" s="25" t="s">
        <v>141</v>
      </c>
      <c r="C106" s="25" t="s">
        <v>142</v>
      </c>
      <c r="D106" s="24">
        <v>0.84537017106792889</v>
      </c>
      <c r="E106" s="49">
        <v>0.84219053103007036</v>
      </c>
      <c r="F106" s="84">
        <v>0.81312567715672457</v>
      </c>
      <c r="G106" s="84">
        <v>0.84309999999999996</v>
      </c>
      <c r="H106" s="84">
        <v>0.84260000000000002</v>
      </c>
      <c r="I106" s="84">
        <v>0.85740000000000005</v>
      </c>
      <c r="J106" s="84">
        <v>0.86049148936170217</v>
      </c>
      <c r="K106" s="84">
        <v>0.84612101806239748</v>
      </c>
      <c r="L106" s="84">
        <v>0.86321901665989431</v>
      </c>
      <c r="M106" s="84">
        <v>0.85653733115022512</v>
      </c>
      <c r="N106" s="84">
        <v>0.83940000000000003</v>
      </c>
      <c r="O106" s="1"/>
    </row>
    <row r="107" spans="1:15" s="16" customFormat="1" x14ac:dyDescent="0.2">
      <c r="A107" s="9"/>
      <c r="B107" s="9" t="s">
        <v>143</v>
      </c>
      <c r="C107" s="9" t="s">
        <v>144</v>
      </c>
      <c r="D107" s="19">
        <v>0.48814501424501422</v>
      </c>
      <c r="E107" s="48">
        <v>0.46511794871794876</v>
      </c>
      <c r="F107" s="85">
        <v>0.44576621673736988</v>
      </c>
      <c r="G107" s="85">
        <v>0.4088</v>
      </c>
      <c r="H107" s="85">
        <v>0.41789999999999999</v>
      </c>
      <c r="I107" s="85">
        <v>0.39040000000000002</v>
      </c>
      <c r="J107" s="85">
        <v>0.41416080018772733</v>
      </c>
      <c r="K107" s="85">
        <v>0.35036631387276657</v>
      </c>
      <c r="L107" s="85">
        <v>0.44283978201634877</v>
      </c>
      <c r="M107" s="85">
        <v>0.38042037099117215</v>
      </c>
      <c r="N107" s="85">
        <v>0.33489318661776146</v>
      </c>
      <c r="O107" s="1"/>
    </row>
    <row r="108" spans="1:15" s="16" customFormat="1" x14ac:dyDescent="0.2">
      <c r="A108" s="25"/>
      <c r="B108" s="25" t="s">
        <v>145</v>
      </c>
      <c r="C108" s="25" t="s">
        <v>146</v>
      </c>
      <c r="D108" s="24">
        <v>0.74200308123249292</v>
      </c>
      <c r="E108" s="49">
        <v>0.7258</v>
      </c>
      <c r="F108" s="84">
        <v>0.68721831464492011</v>
      </c>
      <c r="G108" s="84">
        <v>0.6986</v>
      </c>
      <c r="H108" s="84">
        <v>0.70530000000000004</v>
      </c>
      <c r="I108" s="84">
        <v>0.72260000000000002</v>
      </c>
      <c r="J108" s="84">
        <v>0.7359</v>
      </c>
      <c r="K108" s="84">
        <v>0.72550000000000003</v>
      </c>
      <c r="L108" s="84">
        <v>0.753</v>
      </c>
      <c r="M108" s="84">
        <v>0.75919999999999999</v>
      </c>
      <c r="N108" s="84">
        <v>0.7359</v>
      </c>
      <c r="O108" s="1"/>
    </row>
    <row r="109" spans="1:15" s="16" customFormat="1" x14ac:dyDescent="0.2">
      <c r="A109" s="9"/>
      <c r="B109" s="9" t="s">
        <v>147</v>
      </c>
      <c r="C109" s="9" t="s">
        <v>148</v>
      </c>
      <c r="D109" s="19">
        <v>0.41918888888888894</v>
      </c>
      <c r="E109" s="48">
        <v>0.35410272108843538</v>
      </c>
      <c r="F109" s="85">
        <v>0.40496801346801348</v>
      </c>
      <c r="G109" s="85">
        <v>0.43</v>
      </c>
      <c r="H109" s="85">
        <v>0.39169999999999999</v>
      </c>
      <c r="I109" s="85">
        <v>0.45329999999999998</v>
      </c>
      <c r="J109" s="85">
        <v>0.52339999999999998</v>
      </c>
      <c r="K109" s="85">
        <v>0.5673504273504274</v>
      </c>
      <c r="L109" s="85">
        <v>0.5713094017094017</v>
      </c>
      <c r="M109" s="85">
        <v>0.63601176470588239</v>
      </c>
      <c r="N109" s="85">
        <v>0.54610000000000003</v>
      </c>
      <c r="O109" s="1"/>
    </row>
    <row r="110" spans="1:15" s="16" customFormat="1" x14ac:dyDescent="0.2">
      <c r="A110" s="25"/>
      <c r="B110" s="25" t="s">
        <v>149</v>
      </c>
      <c r="C110" s="25" t="s">
        <v>150</v>
      </c>
      <c r="D110" s="24">
        <v>0.69499999999999995</v>
      </c>
      <c r="E110" s="49">
        <v>0.75324190726159235</v>
      </c>
      <c r="F110" s="84">
        <v>0.70573823064770935</v>
      </c>
      <c r="G110" s="84">
        <v>0.7802</v>
      </c>
      <c r="H110" s="84">
        <v>0.74819999999999998</v>
      </c>
      <c r="I110" s="84">
        <v>0.79649999999999999</v>
      </c>
      <c r="J110" s="84">
        <v>0.81061961591220855</v>
      </c>
      <c r="K110" s="84">
        <v>0.82820218463706841</v>
      </c>
      <c r="L110" s="84">
        <v>0.82422993890020357</v>
      </c>
      <c r="M110" s="84">
        <v>0.82066666666666677</v>
      </c>
      <c r="N110" s="84">
        <v>0.76390000000000002</v>
      </c>
      <c r="O110" s="1"/>
    </row>
    <row r="111" spans="1:15" s="16" customFormat="1" x14ac:dyDescent="0.2">
      <c r="A111" s="9"/>
      <c r="B111" s="9" t="s">
        <v>13</v>
      </c>
      <c r="C111" s="9" t="s">
        <v>151</v>
      </c>
      <c r="D111" s="19">
        <v>0.74299025262687235</v>
      </c>
      <c r="E111" s="48">
        <v>0.709361074123391</v>
      </c>
      <c r="F111" s="85">
        <v>0.6986708792395766</v>
      </c>
      <c r="G111" s="85">
        <v>0.76939999999999997</v>
      </c>
      <c r="H111" s="85">
        <v>0.76580000000000004</v>
      </c>
      <c r="I111" s="85">
        <v>0.76329999999999998</v>
      </c>
      <c r="J111" s="85">
        <v>0.76245908649173966</v>
      </c>
      <c r="K111" s="85">
        <v>0.76079438029253277</v>
      </c>
      <c r="L111" s="85">
        <v>0.80130000000000001</v>
      </c>
      <c r="M111" s="85">
        <v>0.80905555555555553</v>
      </c>
      <c r="N111" s="85">
        <v>0.78480000000000005</v>
      </c>
      <c r="O111" s="1"/>
    </row>
    <row r="112" spans="1:15" s="16" customFormat="1" x14ac:dyDescent="0.2">
      <c r="A112" s="25"/>
      <c r="B112" s="25" t="s">
        <v>152</v>
      </c>
      <c r="C112" s="25" t="s">
        <v>153</v>
      </c>
      <c r="D112" s="24">
        <v>0.66238500714564119</v>
      </c>
      <c r="E112" s="49">
        <v>0.62488402555910549</v>
      </c>
      <c r="F112" s="84">
        <v>0.6830067570448054</v>
      </c>
      <c r="G112" s="84">
        <v>0.69579999999999997</v>
      </c>
      <c r="H112" s="84">
        <v>0.71619999999999995</v>
      </c>
      <c r="I112" s="84">
        <v>0.75290000000000001</v>
      </c>
      <c r="J112" s="84">
        <v>0.76326615635844053</v>
      </c>
      <c r="K112" s="84">
        <v>0.75065308583024948</v>
      </c>
      <c r="L112" s="84">
        <v>0.76429999999999998</v>
      </c>
      <c r="M112" s="84">
        <v>0.75690000000000002</v>
      </c>
      <c r="N112" s="84">
        <v>0.74580000000000002</v>
      </c>
      <c r="O112" s="1"/>
    </row>
    <row r="113" spans="1:15" s="16" customFormat="1" x14ac:dyDescent="0.2">
      <c r="A113" s="9"/>
      <c r="B113" s="9" t="s">
        <v>154</v>
      </c>
      <c r="C113" s="9" t="s">
        <v>155</v>
      </c>
      <c r="D113" s="19">
        <v>0.75836972909305067</v>
      </c>
      <c r="E113" s="48">
        <v>0.74547350993377492</v>
      </c>
      <c r="F113" s="85">
        <v>0.75729387519815539</v>
      </c>
      <c r="G113" s="85">
        <v>0.78410000000000002</v>
      </c>
      <c r="H113" s="85">
        <v>0.79700000000000004</v>
      </c>
      <c r="I113" s="85">
        <v>0.82589999999999997</v>
      </c>
      <c r="J113" s="85">
        <v>0.83288360864040667</v>
      </c>
      <c r="K113" s="85">
        <v>0.83103653398987831</v>
      </c>
      <c r="L113" s="85">
        <v>0.82879999999999998</v>
      </c>
      <c r="M113" s="85">
        <v>0.82823660130718957</v>
      </c>
      <c r="N113" s="85">
        <v>0.82190173557937718</v>
      </c>
      <c r="O113" s="1"/>
    </row>
    <row r="114" spans="1:15" s="16" customFormat="1" x14ac:dyDescent="0.2">
      <c r="A114" s="25"/>
      <c r="B114" s="25" t="s">
        <v>156</v>
      </c>
      <c r="C114" s="25" t="s">
        <v>157</v>
      </c>
      <c r="D114" s="24">
        <v>0.79888102981029807</v>
      </c>
      <c r="E114" s="49">
        <v>0.68996455026455028</v>
      </c>
      <c r="F114" s="84">
        <v>0.69947697841726619</v>
      </c>
      <c r="G114" s="84">
        <v>0.6875</v>
      </c>
      <c r="H114" s="84">
        <v>0.65269999999999995</v>
      </c>
      <c r="I114" s="84">
        <v>0.66669999999999996</v>
      </c>
      <c r="J114" s="84">
        <v>0.70840000000000003</v>
      </c>
      <c r="K114" s="84">
        <v>0.67910000000000004</v>
      </c>
      <c r="L114" s="84">
        <v>0.71020000000000005</v>
      </c>
      <c r="M114" s="84">
        <v>0.63249999999999995</v>
      </c>
      <c r="N114" s="84">
        <v>0.59130000000000005</v>
      </c>
      <c r="O114" s="1"/>
    </row>
    <row r="115" spans="1:15" s="16" customFormat="1" x14ac:dyDescent="0.2">
      <c r="A115" s="9"/>
      <c r="B115" s="9" t="s">
        <v>158</v>
      </c>
      <c r="C115" s="9" t="s">
        <v>159</v>
      </c>
      <c r="D115" s="19">
        <v>0.69540000000000002</v>
      </c>
      <c r="E115" s="48">
        <v>0.72979719416386091</v>
      </c>
      <c r="F115" s="85">
        <v>0.76467447045707915</v>
      </c>
      <c r="G115" s="85">
        <v>0.75870000000000004</v>
      </c>
      <c r="H115" s="85">
        <v>0.74860000000000004</v>
      </c>
      <c r="I115" s="85">
        <v>0.74780000000000002</v>
      </c>
      <c r="J115" s="85">
        <v>0.79892383900928798</v>
      </c>
      <c r="K115" s="85">
        <v>0.79838848667672191</v>
      </c>
      <c r="L115" s="85">
        <v>0.83166337448559668</v>
      </c>
      <c r="M115" s="85">
        <v>0.79</v>
      </c>
      <c r="N115" s="85">
        <v>0.78749808153477219</v>
      </c>
      <c r="O115" s="1"/>
    </row>
    <row r="116" spans="1:15" s="16" customFormat="1" x14ac:dyDescent="0.2">
      <c r="A116" s="6"/>
      <c r="B116" s="6"/>
      <c r="C116" s="6"/>
      <c r="D116" s="12"/>
      <c r="E116" s="47"/>
      <c r="F116" s="87"/>
      <c r="G116" s="87"/>
      <c r="H116" s="87"/>
      <c r="I116" s="87"/>
      <c r="J116" s="87"/>
      <c r="K116" s="87"/>
      <c r="L116" s="87"/>
      <c r="M116" s="87"/>
      <c r="N116" s="87"/>
      <c r="O116" s="1"/>
    </row>
    <row r="117" spans="1:15" s="16" customFormat="1" x14ac:dyDescent="0.2">
      <c r="A117" s="8" t="s">
        <v>160</v>
      </c>
      <c r="B117" s="8" t="s">
        <v>161</v>
      </c>
      <c r="C117" s="8"/>
      <c r="D117" s="12"/>
      <c r="E117" s="47"/>
      <c r="F117" s="87"/>
      <c r="G117" s="87"/>
      <c r="H117" s="87"/>
      <c r="I117" s="87"/>
      <c r="J117" s="87"/>
      <c r="K117" s="87"/>
      <c r="L117" s="87"/>
      <c r="M117" s="87"/>
      <c r="N117" s="87"/>
      <c r="O117" s="1"/>
    </row>
    <row r="118" spans="1:15" s="16" customFormat="1" x14ac:dyDescent="0.2">
      <c r="A118" s="25"/>
      <c r="B118" s="25" t="s">
        <v>162</v>
      </c>
      <c r="C118" s="25" t="s">
        <v>163</v>
      </c>
      <c r="D118" s="24">
        <v>0.69569999999999999</v>
      </c>
      <c r="E118" s="49">
        <v>0.72962383864392233</v>
      </c>
      <c r="F118" s="84">
        <v>0.74629999999999996</v>
      </c>
      <c r="G118" s="84">
        <v>0.76500000000000001</v>
      </c>
      <c r="H118" s="84">
        <v>0.78959999999999997</v>
      </c>
      <c r="I118" s="84">
        <v>0.81769999999999998</v>
      </c>
      <c r="J118" s="84">
        <v>0.81198938906752405</v>
      </c>
      <c r="K118" s="84">
        <v>0.79984696969696978</v>
      </c>
      <c r="L118" s="84">
        <v>0.79359999999999997</v>
      </c>
      <c r="M118" s="84">
        <v>0.77780000000000005</v>
      </c>
      <c r="N118" s="84">
        <v>0.77180000000000004</v>
      </c>
      <c r="O118" s="1"/>
    </row>
    <row r="119" spans="1:15" s="16" customFormat="1" x14ac:dyDescent="0.2">
      <c r="A119" s="9"/>
      <c r="B119" s="9" t="s">
        <v>164</v>
      </c>
      <c r="C119" s="9" t="s">
        <v>165</v>
      </c>
      <c r="D119" s="19">
        <v>0.73680000000000001</v>
      </c>
      <c r="E119" s="48">
        <v>0.74809999999999999</v>
      </c>
      <c r="F119" s="85">
        <v>0.73609999999999998</v>
      </c>
      <c r="G119" s="85">
        <v>0.77170000000000005</v>
      </c>
      <c r="H119" s="85">
        <v>0.77159999999999995</v>
      </c>
      <c r="I119" s="85">
        <v>0.79910000000000003</v>
      </c>
      <c r="J119" s="85">
        <v>0.80210000000000004</v>
      </c>
      <c r="K119" s="85">
        <v>0.8031976637463496</v>
      </c>
      <c r="L119" s="85">
        <v>0.79059999999999997</v>
      </c>
      <c r="M119" s="85">
        <v>0.79090000000000005</v>
      </c>
      <c r="N119" s="85">
        <v>0.78710000000000002</v>
      </c>
      <c r="O119" s="1"/>
    </row>
    <row r="120" spans="1:15" s="16" customFormat="1" x14ac:dyDescent="0.2">
      <c r="A120" s="25"/>
      <c r="B120" s="25" t="s">
        <v>166</v>
      </c>
      <c r="C120" s="25" t="s">
        <v>167</v>
      </c>
      <c r="D120" s="24">
        <v>0.2</v>
      </c>
      <c r="E120" s="49">
        <v>0.2</v>
      </c>
      <c r="F120" s="84">
        <v>0.2</v>
      </c>
      <c r="G120" s="84">
        <v>0.2</v>
      </c>
      <c r="H120" s="84">
        <v>0.2</v>
      </c>
      <c r="I120" s="84">
        <v>0.2</v>
      </c>
      <c r="J120" s="84">
        <v>0.2</v>
      </c>
      <c r="K120" s="84">
        <v>0.2</v>
      </c>
      <c r="L120" s="84">
        <v>0.2</v>
      </c>
      <c r="M120" s="84">
        <v>0.2</v>
      </c>
      <c r="N120" s="84">
        <v>0.2</v>
      </c>
      <c r="O120" s="1"/>
    </row>
    <row r="121" spans="1:15" s="16" customFormat="1" x14ac:dyDescent="0.2">
      <c r="A121" s="9"/>
      <c r="B121" s="9" t="s">
        <v>118</v>
      </c>
      <c r="C121" s="9" t="s">
        <v>168</v>
      </c>
      <c r="D121" s="19">
        <v>0.63660000000000005</v>
      </c>
      <c r="E121" s="48">
        <v>0.65820000000000001</v>
      </c>
      <c r="F121" s="85">
        <v>0.68140000000000001</v>
      </c>
      <c r="G121" s="85">
        <v>0.68830000000000002</v>
      </c>
      <c r="H121" s="85">
        <v>0.81189999999999996</v>
      </c>
      <c r="I121" s="85">
        <v>0.75639999999999996</v>
      </c>
      <c r="J121" s="85">
        <v>0.72219058171745154</v>
      </c>
      <c r="K121" s="85">
        <v>0.69399999999999995</v>
      </c>
      <c r="L121" s="85">
        <v>0.67159999999999997</v>
      </c>
      <c r="M121" s="85">
        <v>0.69363280977312392</v>
      </c>
      <c r="N121" s="85">
        <v>0.65913778337531492</v>
      </c>
      <c r="O121" s="1"/>
    </row>
    <row r="122" spans="1:15" s="16" customFormat="1" x14ac:dyDescent="0.2">
      <c r="A122" s="25"/>
      <c r="B122" s="25" t="s">
        <v>169</v>
      </c>
      <c r="C122" s="25" t="s">
        <v>170</v>
      </c>
      <c r="D122" s="24">
        <v>0.67681425509110404</v>
      </c>
      <c r="E122" s="49">
        <v>0.68855601703940361</v>
      </c>
      <c r="F122" s="84">
        <v>0.70355559157212322</v>
      </c>
      <c r="G122" s="84">
        <v>0.74019999999999997</v>
      </c>
      <c r="H122" s="84">
        <v>0.77159999999999995</v>
      </c>
      <c r="I122" s="84">
        <v>0.77529999999999999</v>
      </c>
      <c r="J122" s="84">
        <v>0.74167723816531761</v>
      </c>
      <c r="K122" s="84">
        <v>0.75717938564914811</v>
      </c>
      <c r="L122" s="84">
        <v>0.73440000000000005</v>
      </c>
      <c r="M122" s="84">
        <v>0.71560000000000001</v>
      </c>
      <c r="N122" s="84">
        <v>0.71179999999999999</v>
      </c>
      <c r="O122" s="1"/>
    </row>
    <row r="123" spans="1:15" s="16" customFormat="1" x14ac:dyDescent="0.2">
      <c r="A123" s="9"/>
      <c r="B123" s="9" t="s">
        <v>171</v>
      </c>
      <c r="C123" s="9" t="s">
        <v>172</v>
      </c>
      <c r="D123" s="19">
        <v>0.5796</v>
      </c>
      <c r="E123" s="48">
        <v>0.64929999999999999</v>
      </c>
      <c r="F123" s="85">
        <v>0.63</v>
      </c>
      <c r="G123" s="85">
        <v>0.65569999999999995</v>
      </c>
      <c r="H123" s="85">
        <v>0.66039999999999999</v>
      </c>
      <c r="I123" s="85">
        <v>0.68979999999999997</v>
      </c>
      <c r="J123" s="85">
        <v>0.71091996022868498</v>
      </c>
      <c r="K123" s="85">
        <v>0.74845659885237348</v>
      </c>
      <c r="L123" s="85">
        <v>0.70021393034825863</v>
      </c>
      <c r="M123" s="85">
        <v>0.68709303268909561</v>
      </c>
      <c r="N123" s="85">
        <v>0.70845331516802912</v>
      </c>
      <c r="O123" s="1"/>
    </row>
    <row r="124" spans="1:15" s="16" customFormat="1" x14ac:dyDescent="0.2">
      <c r="A124" s="25"/>
      <c r="B124" s="25" t="s">
        <v>173</v>
      </c>
      <c r="C124" s="25" t="s">
        <v>174</v>
      </c>
      <c r="D124" s="24">
        <v>0.93035498281786944</v>
      </c>
      <c r="E124" s="49">
        <v>0.90159999999999996</v>
      </c>
      <c r="F124" s="84">
        <v>0.91659999999999997</v>
      </c>
      <c r="G124" s="84">
        <v>0.92649999999999999</v>
      </c>
      <c r="H124" s="84">
        <v>0.92830000000000001</v>
      </c>
      <c r="I124" s="84">
        <v>0.93989999999999996</v>
      </c>
      <c r="J124" s="84">
        <v>0.94210000000000005</v>
      </c>
      <c r="K124" s="84">
        <v>0.95583391136801543</v>
      </c>
      <c r="L124" s="84">
        <v>0.94973798449612401</v>
      </c>
      <c r="M124" s="84">
        <v>0.94750000000000001</v>
      </c>
      <c r="N124" s="84">
        <v>0.94510000000000005</v>
      </c>
      <c r="O124" s="1"/>
    </row>
    <row r="125" spans="1:15" s="16" customFormat="1" x14ac:dyDescent="0.2">
      <c r="A125" s="9"/>
      <c r="B125" s="9" t="s">
        <v>175</v>
      </c>
      <c r="C125" s="9" t="s">
        <v>176</v>
      </c>
      <c r="D125" s="19">
        <v>0.28310000000000002</v>
      </c>
      <c r="E125" s="48">
        <v>0.33789999999999998</v>
      </c>
      <c r="F125" s="85">
        <v>0.38202900432900433</v>
      </c>
      <c r="G125" s="85">
        <v>0.45529999999999998</v>
      </c>
      <c r="H125" s="85">
        <v>0.47810000000000002</v>
      </c>
      <c r="I125" s="85">
        <v>0.51249999999999996</v>
      </c>
      <c r="J125" s="85">
        <v>0.54120828025477707</v>
      </c>
      <c r="K125" s="85">
        <v>0.56149024390243907</v>
      </c>
      <c r="L125" s="85">
        <v>0.618384388185654</v>
      </c>
      <c r="M125" s="85">
        <v>0.56069999999999998</v>
      </c>
      <c r="N125" s="85">
        <v>0.60984545454545458</v>
      </c>
      <c r="O125" s="1"/>
    </row>
    <row r="126" spans="1:15" s="16" customFormat="1" x14ac:dyDescent="0.2">
      <c r="A126" s="25"/>
      <c r="B126" s="25" t="s">
        <v>177</v>
      </c>
      <c r="C126" s="25" t="s">
        <v>178</v>
      </c>
      <c r="D126" s="24">
        <v>0.44190000000000002</v>
      </c>
      <c r="E126" s="49">
        <v>0.5</v>
      </c>
      <c r="F126" s="84">
        <v>0.55310000000000004</v>
      </c>
      <c r="G126" s="84">
        <v>0.59689999999999999</v>
      </c>
      <c r="H126" s="84">
        <v>0.62060000000000004</v>
      </c>
      <c r="I126" s="84">
        <v>0.66110000000000002</v>
      </c>
      <c r="J126" s="84">
        <v>0.70546529492455412</v>
      </c>
      <c r="K126" s="84">
        <v>0.72801256830601091</v>
      </c>
      <c r="L126" s="84">
        <v>0.68168032128514056</v>
      </c>
      <c r="M126" s="84">
        <v>0.66961747211895917</v>
      </c>
      <c r="N126" s="84">
        <v>0.68107423167848691</v>
      </c>
      <c r="O126" s="1"/>
    </row>
    <row r="127" spans="1:15" s="16" customFormat="1" x14ac:dyDescent="0.2">
      <c r="A127" s="9"/>
      <c r="B127" s="9" t="s">
        <v>179</v>
      </c>
      <c r="C127" s="9" t="s">
        <v>180</v>
      </c>
      <c r="D127" s="19">
        <v>0.69230000000000003</v>
      </c>
      <c r="E127" s="48">
        <v>0.68140000000000001</v>
      </c>
      <c r="F127" s="85">
        <v>0.66600000000000004</v>
      </c>
      <c r="G127" s="85">
        <v>0.68510000000000004</v>
      </c>
      <c r="H127" s="85">
        <v>0.78769999999999996</v>
      </c>
      <c r="I127" s="85">
        <v>0.86199999999999999</v>
      </c>
      <c r="J127" s="85">
        <v>0.72667777777777776</v>
      </c>
      <c r="K127" s="85">
        <v>0.73260000000000003</v>
      </c>
      <c r="L127" s="85">
        <v>0.73419999999999996</v>
      </c>
      <c r="M127" s="85">
        <v>0.72643881856540082</v>
      </c>
      <c r="N127" s="85">
        <v>0.67479999999999996</v>
      </c>
      <c r="O127" s="1"/>
    </row>
    <row r="128" spans="1:15" s="16" customFormat="1" x14ac:dyDescent="0.2">
      <c r="A128" s="25"/>
      <c r="B128" s="25" t="s">
        <v>77</v>
      </c>
      <c r="C128" s="25" t="s">
        <v>181</v>
      </c>
      <c r="D128" s="24">
        <v>0.55642828282828283</v>
      </c>
      <c r="E128" s="49">
        <v>0.62986070460704613</v>
      </c>
      <c r="F128" s="84">
        <v>0.73235458937198072</v>
      </c>
      <c r="G128" s="84">
        <v>0.64639999999999997</v>
      </c>
      <c r="H128" s="84">
        <v>0.69389999999999996</v>
      </c>
      <c r="I128" s="84">
        <v>0.69159999999999999</v>
      </c>
      <c r="J128" s="84">
        <v>0.65029999999999999</v>
      </c>
      <c r="K128" s="84">
        <v>0.63939999999999997</v>
      </c>
      <c r="L128" s="84">
        <v>0.65500000000000003</v>
      </c>
      <c r="M128" s="84">
        <v>0.70098965517241385</v>
      </c>
      <c r="N128" s="84">
        <v>0.68823333333333336</v>
      </c>
      <c r="O128" s="1"/>
    </row>
    <row r="129" spans="1:15" s="16" customFormat="1" x14ac:dyDescent="0.2">
      <c r="A129" s="9"/>
      <c r="B129" s="9" t="s">
        <v>182</v>
      </c>
      <c r="C129" s="9" t="s">
        <v>183</v>
      </c>
      <c r="D129" s="19">
        <v>0.30199999999999999</v>
      </c>
      <c r="E129" s="48">
        <v>0.32629999999999998</v>
      </c>
      <c r="F129" s="85">
        <v>0.38950000000000001</v>
      </c>
      <c r="G129" s="85">
        <v>0.39979999999999999</v>
      </c>
      <c r="H129" s="85">
        <v>0.44090000000000001</v>
      </c>
      <c r="I129" s="85">
        <v>0.41589999999999999</v>
      </c>
      <c r="J129" s="85">
        <v>0.4708</v>
      </c>
      <c r="K129" s="85">
        <v>0.47539999999999999</v>
      </c>
      <c r="L129" s="85">
        <v>0.48375442661913248</v>
      </c>
      <c r="M129" s="85">
        <v>0.4627</v>
      </c>
      <c r="N129" s="85">
        <v>0.43369999999999997</v>
      </c>
      <c r="O129" s="1"/>
    </row>
    <row r="130" spans="1:15" s="16" customFormat="1" x14ac:dyDescent="0.2">
      <c r="A130" s="25"/>
      <c r="B130" s="25" t="s">
        <v>32</v>
      </c>
      <c r="C130" s="25" t="s">
        <v>184</v>
      </c>
      <c r="D130" s="24">
        <v>0.53280000000000005</v>
      </c>
      <c r="E130" s="49">
        <v>0.53990000000000005</v>
      </c>
      <c r="F130" s="84">
        <v>0.55830000000000002</v>
      </c>
      <c r="G130" s="84">
        <v>0.56589999999999996</v>
      </c>
      <c r="H130" s="84">
        <v>0.57809999999999995</v>
      </c>
      <c r="I130" s="84">
        <v>0.64190000000000003</v>
      </c>
      <c r="J130" s="84">
        <v>0.63517632398753898</v>
      </c>
      <c r="K130" s="84">
        <v>0.76454628751974718</v>
      </c>
      <c r="L130" s="84">
        <v>0.72696956521739131</v>
      </c>
      <c r="M130" s="84">
        <v>0.87089761904761909</v>
      </c>
      <c r="N130" s="84">
        <v>0.77973406593406591</v>
      </c>
      <c r="O130" s="1"/>
    </row>
    <row r="131" spans="1:15" s="16" customFormat="1" x14ac:dyDescent="0.2">
      <c r="A131" s="6"/>
      <c r="B131" s="6"/>
      <c r="C131" s="6"/>
      <c r="D131" s="6"/>
      <c r="E131" s="12"/>
      <c r="F131" s="6"/>
      <c r="G131" s="6"/>
      <c r="H131" s="6"/>
      <c r="I131" s="6"/>
      <c r="J131" s="6"/>
      <c r="K131" s="6"/>
      <c r="L131" s="6"/>
      <c r="M131"/>
      <c r="N131"/>
      <c r="O131" s="1"/>
    </row>
    <row r="132" spans="1:15" s="16" customFormat="1" ht="19.5" x14ac:dyDescent="0.3">
      <c r="A132" s="14" t="str">
        <f>A1</f>
        <v>3/7/2023</v>
      </c>
      <c r="B132" s="6"/>
      <c r="C132" s="94" t="str">
        <f>+C4</f>
        <v>2013 - 2023 STATE FUNDING ASSISTANCE PERCENTAGES</v>
      </c>
      <c r="D132" s="95"/>
      <c r="E132" s="95"/>
      <c r="F132" s="95"/>
      <c r="G132" s="95"/>
      <c r="H132" s="95"/>
      <c r="I132" s="95"/>
      <c r="J132" s="95"/>
      <c r="K132" s="96"/>
      <c r="M132" s="88"/>
      <c r="N132" s="88" t="s">
        <v>185</v>
      </c>
      <c r="O132" s="1"/>
    </row>
    <row r="133" spans="1:15" s="16" customFormat="1" x14ac:dyDescent="0.2">
      <c r="A133" s="6"/>
      <c r="B133" s="6"/>
      <c r="C133" s="6"/>
      <c r="D133" s="6"/>
      <c r="E133" s="12"/>
      <c r="F133" s="6"/>
      <c r="G133" s="6"/>
      <c r="H133" s="6"/>
      <c r="I133" s="6"/>
      <c r="J133" s="6"/>
      <c r="K133" s="6"/>
      <c r="L133" s="6"/>
      <c r="M133"/>
      <c r="N133"/>
      <c r="O133" s="1"/>
    </row>
    <row r="134" spans="1:15" s="16" customFormat="1" x14ac:dyDescent="0.2">
      <c r="A134" s="6"/>
      <c r="B134" s="6"/>
      <c r="C134" s="6"/>
      <c r="D134" s="6"/>
      <c r="E134" s="12"/>
      <c r="F134" s="6"/>
      <c r="G134" s="6"/>
      <c r="H134" s="6"/>
      <c r="I134" s="6"/>
      <c r="J134" s="17"/>
      <c r="K134" s="17"/>
      <c r="L134" s="17"/>
      <c r="M134"/>
      <c r="N134"/>
      <c r="O134" s="1"/>
    </row>
    <row r="135" spans="1:15" s="16" customFormat="1" x14ac:dyDescent="0.2">
      <c r="A135" s="6"/>
      <c r="B135" s="6"/>
      <c r="C135" s="6"/>
      <c r="D135" s="6"/>
      <c r="E135" s="12"/>
      <c r="F135" s="6"/>
      <c r="G135" s="6"/>
      <c r="H135" s="6"/>
      <c r="I135" s="6"/>
      <c r="J135" s="17"/>
      <c r="K135" s="17"/>
      <c r="L135" s="17"/>
      <c r="M135"/>
      <c r="N135"/>
      <c r="O135" s="1"/>
    </row>
    <row r="136" spans="1:15" s="16" customFormat="1" x14ac:dyDescent="0.2">
      <c r="A136" s="15" t="s">
        <v>1</v>
      </c>
      <c r="B136" s="15"/>
      <c r="C136" s="7" t="s">
        <v>2</v>
      </c>
      <c r="D136" s="3">
        <f>D9</f>
        <v>2013</v>
      </c>
      <c r="E136" s="3">
        <f t="shared" ref="E136:N136" si="3">+D136+1</f>
        <v>2014</v>
      </c>
      <c r="F136" s="3">
        <f t="shared" si="3"/>
        <v>2015</v>
      </c>
      <c r="G136" s="3">
        <f t="shared" si="3"/>
        <v>2016</v>
      </c>
      <c r="H136" s="3">
        <f t="shared" si="3"/>
        <v>2017</v>
      </c>
      <c r="I136" s="3">
        <f t="shared" si="3"/>
        <v>2018</v>
      </c>
      <c r="J136" s="3">
        <f t="shared" si="3"/>
        <v>2019</v>
      </c>
      <c r="K136" s="3">
        <f t="shared" si="3"/>
        <v>2020</v>
      </c>
      <c r="L136" s="3">
        <f t="shared" si="3"/>
        <v>2021</v>
      </c>
      <c r="M136" s="3">
        <f t="shared" si="3"/>
        <v>2022</v>
      </c>
      <c r="N136" s="3">
        <f t="shared" si="3"/>
        <v>2023</v>
      </c>
      <c r="O136" s="1"/>
    </row>
    <row r="137" spans="1:15" s="16" customForma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/>
      <c r="K137"/>
      <c r="L137"/>
      <c r="M137"/>
      <c r="N137"/>
      <c r="O137" s="1"/>
    </row>
    <row r="138" spans="1:15" s="16" customFormat="1" x14ac:dyDescent="0.2">
      <c r="A138" s="8" t="s">
        <v>186</v>
      </c>
      <c r="B138" s="8" t="s">
        <v>187</v>
      </c>
      <c r="C138" s="8"/>
      <c r="D138" s="8"/>
      <c r="E138" s="6"/>
      <c r="F138" s="6"/>
      <c r="G138" s="6"/>
      <c r="H138" s="6"/>
      <c r="I138" s="6"/>
      <c r="J138"/>
      <c r="K138"/>
      <c r="L138"/>
      <c r="M138"/>
      <c r="N138"/>
      <c r="O138" s="1"/>
    </row>
    <row r="139" spans="1:15" s="16" customFormat="1" x14ac:dyDescent="0.2">
      <c r="A139" s="9"/>
      <c r="B139" s="9" t="s">
        <v>188</v>
      </c>
      <c r="C139" s="9" t="s">
        <v>189</v>
      </c>
      <c r="D139" s="19">
        <v>0.59719999999999995</v>
      </c>
      <c r="E139" s="51">
        <v>0.60189999999999999</v>
      </c>
      <c r="F139" s="85">
        <v>0.62849999999999995</v>
      </c>
      <c r="G139" s="85">
        <v>0.66139999999999999</v>
      </c>
      <c r="H139" s="85">
        <v>0.67589999999999995</v>
      </c>
      <c r="I139" s="85">
        <v>0.67959999999999998</v>
      </c>
      <c r="J139" s="85">
        <v>0.67934715679276703</v>
      </c>
      <c r="K139" s="85">
        <v>0.6854318588730911</v>
      </c>
      <c r="L139" s="85">
        <v>0.67410000000000003</v>
      </c>
      <c r="M139" s="85">
        <v>0.66369999999999996</v>
      </c>
      <c r="N139" s="85">
        <v>0.65700000000000003</v>
      </c>
      <c r="O139" s="1"/>
    </row>
    <row r="140" spans="1:15" s="16" customFormat="1" x14ac:dyDescent="0.2">
      <c r="A140" s="25"/>
      <c r="B140" s="25" t="s">
        <v>190</v>
      </c>
      <c r="C140" s="25" t="s">
        <v>191</v>
      </c>
      <c r="D140" s="24">
        <v>0.2</v>
      </c>
      <c r="E140" s="52">
        <v>0.2</v>
      </c>
      <c r="F140" s="84">
        <v>0.2</v>
      </c>
      <c r="G140" s="84">
        <v>0.2</v>
      </c>
      <c r="H140" s="84">
        <v>0.2</v>
      </c>
      <c r="I140" s="84">
        <v>0.2</v>
      </c>
      <c r="J140" s="84">
        <v>0.2</v>
      </c>
      <c r="K140" s="84">
        <v>0.2</v>
      </c>
      <c r="L140" s="84">
        <v>0.2</v>
      </c>
      <c r="M140" s="84">
        <v>0.2</v>
      </c>
      <c r="N140" s="84">
        <v>0.2</v>
      </c>
      <c r="O140" s="1"/>
    </row>
    <row r="141" spans="1:15" s="16" customFormat="1" x14ac:dyDescent="0.2">
      <c r="A141" s="9"/>
      <c r="B141" s="9" t="s">
        <v>107</v>
      </c>
      <c r="C141" s="9" t="s">
        <v>192</v>
      </c>
      <c r="D141" s="19">
        <v>0.2</v>
      </c>
      <c r="E141" s="51">
        <v>0.2</v>
      </c>
      <c r="F141" s="85">
        <v>0.2</v>
      </c>
      <c r="G141" s="85">
        <v>0.2</v>
      </c>
      <c r="H141" s="85">
        <v>0.2</v>
      </c>
      <c r="I141" s="85">
        <v>0.2</v>
      </c>
      <c r="J141" s="85">
        <v>0.2</v>
      </c>
      <c r="K141" s="85">
        <v>0.2</v>
      </c>
      <c r="L141" s="85">
        <v>0.2</v>
      </c>
      <c r="M141" s="85">
        <v>0.2</v>
      </c>
      <c r="N141" s="85">
        <v>0.2</v>
      </c>
      <c r="O141" s="1"/>
    </row>
    <row r="142" spans="1:15" s="16" customFormat="1" x14ac:dyDescent="0.2">
      <c r="A142" s="6"/>
      <c r="B142" s="6"/>
      <c r="C142" s="6"/>
      <c r="D142" s="12"/>
      <c r="E142" s="50"/>
      <c r="F142" s="87"/>
      <c r="G142" s="87"/>
      <c r="H142" s="87"/>
      <c r="I142" s="87"/>
      <c r="J142" s="87"/>
      <c r="K142" s="87"/>
      <c r="L142" s="87"/>
      <c r="M142" s="87"/>
      <c r="N142" s="87"/>
      <c r="O142" s="1"/>
    </row>
    <row r="143" spans="1:15" s="16" customFormat="1" x14ac:dyDescent="0.2">
      <c r="A143" s="8" t="s">
        <v>193</v>
      </c>
      <c r="B143" s="8" t="s">
        <v>194</v>
      </c>
      <c r="C143" s="8"/>
      <c r="D143" s="12"/>
      <c r="E143" s="50"/>
      <c r="F143" s="87"/>
      <c r="G143" s="87"/>
      <c r="H143" s="87"/>
      <c r="I143" s="87"/>
      <c r="J143" s="87"/>
      <c r="K143" s="87"/>
      <c r="L143" s="87"/>
      <c r="M143" s="87"/>
      <c r="N143" s="87"/>
      <c r="O143" s="1"/>
    </row>
    <row r="144" spans="1:15" s="16" customFormat="1" x14ac:dyDescent="0.2">
      <c r="A144" s="25"/>
      <c r="B144" s="25" t="s">
        <v>195</v>
      </c>
      <c r="C144" s="25" t="s">
        <v>196</v>
      </c>
      <c r="D144" s="24">
        <v>0.2</v>
      </c>
      <c r="E144" s="52">
        <v>0.2</v>
      </c>
      <c r="F144" s="84">
        <v>0.2</v>
      </c>
      <c r="G144" s="84">
        <v>0.2</v>
      </c>
      <c r="H144" s="84">
        <v>0.2</v>
      </c>
      <c r="I144" s="84">
        <v>0.2</v>
      </c>
      <c r="J144" s="84">
        <v>0.2</v>
      </c>
      <c r="K144" s="84">
        <v>0.4334137931034483</v>
      </c>
      <c r="L144" s="84">
        <v>0.61148717948717946</v>
      </c>
      <c r="M144" s="84">
        <v>0.74879999999999991</v>
      </c>
      <c r="N144" s="84">
        <v>0.50927878787878789</v>
      </c>
      <c r="O144" s="1"/>
    </row>
    <row r="145" spans="1:15" s="16" customFormat="1" x14ac:dyDescent="0.2">
      <c r="A145" s="9"/>
      <c r="B145" s="9" t="s">
        <v>197</v>
      </c>
      <c r="C145" s="9" t="s">
        <v>198</v>
      </c>
      <c r="D145" s="19">
        <v>0.2</v>
      </c>
      <c r="E145" s="51">
        <v>0.2</v>
      </c>
      <c r="F145" s="85">
        <v>0.2</v>
      </c>
      <c r="G145" s="85">
        <v>0.2</v>
      </c>
      <c r="H145" s="85">
        <v>0.2</v>
      </c>
      <c r="I145" s="85">
        <v>0.2</v>
      </c>
      <c r="J145" s="85">
        <v>0.2</v>
      </c>
      <c r="K145" s="85">
        <v>0.2</v>
      </c>
      <c r="L145" s="85">
        <v>0.20883953488372092</v>
      </c>
      <c r="M145" s="85">
        <v>0.2</v>
      </c>
      <c r="N145" s="85">
        <v>0.21565319148936171</v>
      </c>
      <c r="O145" s="1"/>
    </row>
    <row r="146" spans="1:15" s="16" customFormat="1" x14ac:dyDescent="0.2">
      <c r="A146" s="25"/>
      <c r="B146" s="25" t="s">
        <v>199</v>
      </c>
      <c r="C146" s="25" t="s">
        <v>200</v>
      </c>
      <c r="D146" s="24">
        <v>0.2109</v>
      </c>
      <c r="E146" s="52">
        <v>0.22527319587628866</v>
      </c>
      <c r="F146" s="84">
        <v>0.2</v>
      </c>
      <c r="G146" s="84">
        <v>0.2</v>
      </c>
      <c r="H146" s="84">
        <v>0.2392</v>
      </c>
      <c r="I146" s="84">
        <v>0.3276</v>
      </c>
      <c r="J146" s="84">
        <v>0.30159518716577538</v>
      </c>
      <c r="K146" s="84">
        <v>0.32668981001727115</v>
      </c>
      <c r="L146" s="84">
        <v>0.33310000000000001</v>
      </c>
      <c r="M146" s="84">
        <v>0.30709999999999998</v>
      </c>
      <c r="N146" s="84">
        <v>0.29899999999999999</v>
      </c>
      <c r="O146" s="1"/>
    </row>
    <row r="147" spans="1:15" s="16" customFormat="1" x14ac:dyDescent="0.2">
      <c r="A147" s="9"/>
      <c r="B147" s="9" t="s">
        <v>201</v>
      </c>
      <c r="C147" s="9" t="s">
        <v>202</v>
      </c>
      <c r="D147" s="19">
        <v>0.20849999999999999</v>
      </c>
      <c r="E147" s="51">
        <v>0.2341</v>
      </c>
      <c r="F147" s="85">
        <v>0.22919999999999999</v>
      </c>
      <c r="G147" s="85">
        <v>0.25380000000000003</v>
      </c>
      <c r="H147" s="85">
        <v>0.24540000000000001</v>
      </c>
      <c r="I147" s="85">
        <v>0.20930000000000001</v>
      </c>
      <c r="J147" s="85">
        <v>0.2</v>
      </c>
      <c r="K147" s="85">
        <v>0.2</v>
      </c>
      <c r="L147" s="85">
        <v>0.2</v>
      </c>
      <c r="M147" s="85">
        <v>0.2</v>
      </c>
      <c r="N147" s="85">
        <v>0.2</v>
      </c>
      <c r="O147" s="1"/>
    </row>
    <row r="148" spans="1:15" s="16" customFormat="1" x14ac:dyDescent="0.2">
      <c r="A148" s="25"/>
      <c r="B148" s="25" t="s">
        <v>24</v>
      </c>
      <c r="C148" s="25" t="s">
        <v>203</v>
      </c>
      <c r="D148" s="24">
        <v>0.2</v>
      </c>
      <c r="E148" s="52">
        <v>0.20499999999999999</v>
      </c>
      <c r="F148" s="84">
        <v>0.2</v>
      </c>
      <c r="G148" s="84">
        <v>0.2</v>
      </c>
      <c r="H148" s="84">
        <v>0.2</v>
      </c>
      <c r="I148" s="84">
        <v>0.2</v>
      </c>
      <c r="J148" s="84">
        <v>0.24284296555750146</v>
      </c>
      <c r="K148" s="84">
        <v>0.23356472294749056</v>
      </c>
      <c r="L148" s="84">
        <v>0.2</v>
      </c>
      <c r="M148" s="84">
        <v>0.2271</v>
      </c>
      <c r="N148" s="84">
        <v>0.21529999999999999</v>
      </c>
      <c r="O148" s="1"/>
    </row>
    <row r="149" spans="1:15" s="16" customFormat="1" x14ac:dyDescent="0.2">
      <c r="A149" s="6"/>
      <c r="B149" s="6"/>
      <c r="C149" s="6"/>
      <c r="D149" s="12"/>
      <c r="E149" s="50"/>
      <c r="F149" s="87"/>
      <c r="G149" s="87"/>
      <c r="H149" s="87"/>
      <c r="I149" s="87"/>
      <c r="J149" s="87"/>
      <c r="K149" s="87"/>
      <c r="L149" s="87"/>
      <c r="M149" s="87"/>
      <c r="N149" s="87"/>
      <c r="O149" s="1"/>
    </row>
    <row r="150" spans="1:15" s="16" customFormat="1" x14ac:dyDescent="0.2">
      <c r="A150" s="8" t="s">
        <v>204</v>
      </c>
      <c r="B150" s="8" t="s">
        <v>205</v>
      </c>
      <c r="C150" s="8"/>
      <c r="D150" s="12"/>
      <c r="E150" s="50"/>
      <c r="F150" s="87"/>
      <c r="G150" s="87"/>
      <c r="H150" s="87"/>
      <c r="I150" s="87"/>
      <c r="J150" s="87"/>
      <c r="K150" s="87"/>
      <c r="L150" s="87"/>
      <c r="M150" s="87"/>
      <c r="N150" s="87"/>
      <c r="O150" s="1"/>
    </row>
    <row r="151" spans="1:15" s="16" customFormat="1" x14ac:dyDescent="0.2">
      <c r="A151" s="9"/>
      <c r="B151" s="9" t="s">
        <v>127</v>
      </c>
      <c r="C151" s="9" t="s">
        <v>206</v>
      </c>
      <c r="D151" s="19">
        <v>0.2</v>
      </c>
      <c r="E151" s="51">
        <v>0.2</v>
      </c>
      <c r="F151" s="85">
        <v>0.2</v>
      </c>
      <c r="G151" s="85">
        <v>0.2</v>
      </c>
      <c r="H151" s="85">
        <v>0.2</v>
      </c>
      <c r="I151" s="85">
        <v>0.2</v>
      </c>
      <c r="J151" s="85">
        <v>0.2</v>
      </c>
      <c r="K151" s="85">
        <v>0.2</v>
      </c>
      <c r="L151" s="85">
        <v>0.2</v>
      </c>
      <c r="M151" s="85">
        <v>0.2</v>
      </c>
      <c r="N151" s="85">
        <v>0.2</v>
      </c>
      <c r="O151" s="1"/>
    </row>
    <row r="152" spans="1:15" s="16" customFormat="1" x14ac:dyDescent="0.2">
      <c r="A152" s="25"/>
      <c r="B152" s="25" t="s">
        <v>207</v>
      </c>
      <c r="C152" s="25" t="s">
        <v>208</v>
      </c>
      <c r="D152" s="24">
        <v>0.65180000000000005</v>
      </c>
      <c r="E152" s="52">
        <v>0.66098832636631055</v>
      </c>
      <c r="F152" s="84">
        <v>0.64725749128919863</v>
      </c>
      <c r="G152" s="84">
        <v>0.65590000000000004</v>
      </c>
      <c r="H152" s="84">
        <v>0.65149999999999997</v>
      </c>
      <c r="I152" s="84">
        <v>0.65590000000000004</v>
      </c>
      <c r="J152" s="84">
        <v>0.65039999999999998</v>
      </c>
      <c r="K152" s="84">
        <v>0.64710000000000001</v>
      </c>
      <c r="L152" s="84">
        <v>0.63819999999999999</v>
      </c>
      <c r="M152" s="84">
        <v>0.62949999999999995</v>
      </c>
      <c r="N152" s="84">
        <v>0.63859999999999995</v>
      </c>
      <c r="O152" s="1"/>
    </row>
    <row r="153" spans="1:15" s="16" customFormat="1" x14ac:dyDescent="0.2">
      <c r="A153" s="9"/>
      <c r="B153" s="9" t="s">
        <v>209</v>
      </c>
      <c r="C153" s="9" t="s">
        <v>210</v>
      </c>
      <c r="D153" s="19">
        <v>0.57840000000000003</v>
      </c>
      <c r="E153" s="51">
        <v>0.58679999999999999</v>
      </c>
      <c r="F153" s="85">
        <v>0.55520000000000003</v>
      </c>
      <c r="G153" s="85">
        <v>0.54479999999999995</v>
      </c>
      <c r="H153" s="85">
        <v>0.53779999999999994</v>
      </c>
      <c r="I153" s="85">
        <v>0.54869999999999997</v>
      </c>
      <c r="J153" s="85">
        <v>0.54457289090756167</v>
      </c>
      <c r="K153" s="85">
        <v>0.56520433824775462</v>
      </c>
      <c r="L153" s="85">
        <v>0.54100000000000004</v>
      </c>
      <c r="M153" s="85">
        <v>0.52809564341475701</v>
      </c>
      <c r="N153" s="85">
        <v>0.55412124756335279</v>
      </c>
      <c r="O153" s="1"/>
    </row>
    <row r="154" spans="1:15" s="16" customFormat="1" x14ac:dyDescent="0.2">
      <c r="A154" s="25"/>
      <c r="B154" s="25" t="s">
        <v>32</v>
      </c>
      <c r="C154" s="25" t="s">
        <v>211</v>
      </c>
      <c r="D154" s="24">
        <v>0.2</v>
      </c>
      <c r="E154" s="52">
        <v>0.2</v>
      </c>
      <c r="F154" s="84">
        <v>0.2</v>
      </c>
      <c r="G154" s="84">
        <v>0.2</v>
      </c>
      <c r="H154" s="84">
        <v>0.2</v>
      </c>
      <c r="I154" s="84">
        <v>0.2</v>
      </c>
      <c r="J154" s="84">
        <v>0.2</v>
      </c>
      <c r="K154" s="84">
        <v>0.2</v>
      </c>
      <c r="L154" s="84">
        <v>0.2</v>
      </c>
      <c r="M154" s="84">
        <v>0.2</v>
      </c>
      <c r="N154" s="84">
        <v>0.2</v>
      </c>
      <c r="O154" s="1"/>
    </row>
    <row r="155" spans="1:15" s="16" customFormat="1" x14ac:dyDescent="0.2">
      <c r="A155" s="9"/>
      <c r="B155" s="9" t="s">
        <v>58</v>
      </c>
      <c r="C155" s="9" t="s">
        <v>212</v>
      </c>
      <c r="D155" s="19">
        <v>0.56118852702803179</v>
      </c>
      <c r="E155" s="51">
        <v>0.58794872364039952</v>
      </c>
      <c r="F155" s="85">
        <v>0.59785046258129526</v>
      </c>
      <c r="G155" s="85">
        <v>0.56130000000000002</v>
      </c>
      <c r="H155" s="85">
        <v>0.54620000000000002</v>
      </c>
      <c r="I155" s="85">
        <v>0.52959999999999996</v>
      </c>
      <c r="J155" s="85">
        <v>0.51</v>
      </c>
      <c r="K155" s="85">
        <v>0.50380000000000003</v>
      </c>
      <c r="L155" s="85">
        <v>0.50890000000000002</v>
      </c>
      <c r="M155" s="85">
        <v>0.5242</v>
      </c>
      <c r="N155" s="85">
        <v>0.52690000000000003</v>
      </c>
      <c r="O155" s="1"/>
    </row>
    <row r="156" spans="1:15" s="16" customFormat="1" x14ac:dyDescent="0.2">
      <c r="A156" s="25"/>
      <c r="B156" s="25" t="s">
        <v>60</v>
      </c>
      <c r="C156" s="25" t="s">
        <v>213</v>
      </c>
      <c r="D156" s="24">
        <v>0.25009999999999999</v>
      </c>
      <c r="E156" s="52">
        <v>0.26122362673726013</v>
      </c>
      <c r="F156" s="84">
        <v>0.27967264673311182</v>
      </c>
      <c r="G156" s="84">
        <v>0.26379999999999998</v>
      </c>
      <c r="H156" s="84">
        <v>0.2833</v>
      </c>
      <c r="I156" s="84">
        <v>0.2586</v>
      </c>
      <c r="J156" s="84">
        <v>0.24610000000000001</v>
      </c>
      <c r="K156" s="84">
        <v>0.24740000000000001</v>
      </c>
      <c r="L156" s="84">
        <v>0.28310000000000002</v>
      </c>
      <c r="M156" s="84">
        <v>0.27200000000000002</v>
      </c>
      <c r="N156" s="84">
        <v>0.28396892539356605</v>
      </c>
      <c r="O156" s="1"/>
    </row>
    <row r="157" spans="1:15" s="16" customFormat="1" x14ac:dyDescent="0.2">
      <c r="A157" s="9"/>
      <c r="B157" s="9" t="s">
        <v>214</v>
      </c>
      <c r="C157" s="9" t="s">
        <v>215</v>
      </c>
      <c r="D157" s="19">
        <v>0.39295255265976436</v>
      </c>
      <c r="E157" s="51">
        <v>0.39900922384701909</v>
      </c>
      <c r="F157" s="85">
        <v>0.39425961240847252</v>
      </c>
      <c r="G157" s="85">
        <v>0.3962</v>
      </c>
      <c r="H157" s="85">
        <v>0.38219999999999998</v>
      </c>
      <c r="I157" s="85">
        <v>0.38090000000000002</v>
      </c>
      <c r="J157" s="85">
        <v>0.36972182638797602</v>
      </c>
      <c r="K157" s="85">
        <v>0.36</v>
      </c>
      <c r="L157" s="85">
        <v>0.3609</v>
      </c>
      <c r="M157" s="85">
        <v>0.36149999999999999</v>
      </c>
      <c r="N157" s="85">
        <v>0.36130000000000001</v>
      </c>
      <c r="O157" s="1"/>
    </row>
    <row r="158" spans="1:15" s="16" customFormat="1" x14ac:dyDescent="0.2">
      <c r="A158" s="25"/>
      <c r="B158" s="25" t="s">
        <v>96</v>
      </c>
      <c r="C158" s="25" t="s">
        <v>216</v>
      </c>
      <c r="D158" s="24">
        <v>0.2</v>
      </c>
      <c r="E158" s="52">
        <v>0.2</v>
      </c>
      <c r="F158" s="84">
        <v>0.2</v>
      </c>
      <c r="G158" s="84">
        <v>0.2</v>
      </c>
      <c r="H158" s="84">
        <v>0.2</v>
      </c>
      <c r="I158" s="84">
        <v>0.2</v>
      </c>
      <c r="J158" s="84">
        <v>0.2</v>
      </c>
      <c r="K158" s="84">
        <v>0.2</v>
      </c>
      <c r="L158" s="84">
        <v>0.2</v>
      </c>
      <c r="M158" s="84">
        <v>0.2</v>
      </c>
      <c r="N158" s="84">
        <v>0.2</v>
      </c>
      <c r="O158" s="1"/>
    </row>
    <row r="159" spans="1:15" s="16" customFormat="1" x14ac:dyDescent="0.2">
      <c r="A159" s="9"/>
      <c r="B159" s="9" t="s">
        <v>217</v>
      </c>
      <c r="C159" s="9" t="s">
        <v>218</v>
      </c>
      <c r="D159" s="19">
        <v>0.2</v>
      </c>
      <c r="E159" s="51">
        <v>0.2</v>
      </c>
      <c r="F159" s="85">
        <v>0.2</v>
      </c>
      <c r="G159" s="85">
        <v>0.2</v>
      </c>
      <c r="H159" s="85">
        <v>0.2</v>
      </c>
      <c r="I159" s="85">
        <v>0.2</v>
      </c>
      <c r="J159" s="85">
        <v>0.2</v>
      </c>
      <c r="K159" s="85">
        <v>0.2</v>
      </c>
      <c r="L159" s="85">
        <v>0.2</v>
      </c>
      <c r="M159" s="85">
        <v>0.2</v>
      </c>
      <c r="N159" s="85">
        <v>0.2</v>
      </c>
      <c r="O159" s="1"/>
    </row>
    <row r="160" spans="1:15" s="16" customFormat="1" x14ac:dyDescent="0.2">
      <c r="A160" s="25"/>
      <c r="B160" s="25" t="s">
        <v>219</v>
      </c>
      <c r="C160" s="25" t="s">
        <v>551</v>
      </c>
      <c r="D160" s="24">
        <v>0.39976008741660912</v>
      </c>
      <c r="E160" s="52">
        <v>0.41649999999999998</v>
      </c>
      <c r="F160" s="84">
        <v>0.43530904972250539</v>
      </c>
      <c r="G160" s="84">
        <v>0.43109999999999998</v>
      </c>
      <c r="H160" s="84">
        <v>0.4103</v>
      </c>
      <c r="I160" s="84">
        <v>0.41980000000000001</v>
      </c>
      <c r="J160" s="84">
        <v>0.43490000000000001</v>
      </c>
      <c r="K160" s="84">
        <v>0.40799999999999997</v>
      </c>
      <c r="L160" s="84">
        <v>0.40439999999999998</v>
      </c>
      <c r="M160" s="84">
        <v>0.43020000000000003</v>
      </c>
      <c r="N160" s="84">
        <v>0.43330000000000002</v>
      </c>
      <c r="O160" s="1"/>
    </row>
    <row r="161" spans="1:15" s="16" customFormat="1" x14ac:dyDescent="0.2">
      <c r="A161" s="9"/>
      <c r="B161" s="9" t="s">
        <v>220</v>
      </c>
      <c r="C161" s="9" t="s">
        <v>221</v>
      </c>
      <c r="D161" s="19">
        <v>0.48302935338974196</v>
      </c>
      <c r="E161" s="51">
        <v>0.47880068114091101</v>
      </c>
      <c r="F161" s="85">
        <v>0.41870000000000002</v>
      </c>
      <c r="G161" s="85">
        <v>0.4425</v>
      </c>
      <c r="H161" s="85">
        <v>0.44790000000000002</v>
      </c>
      <c r="I161" s="85">
        <v>0.45379999999999998</v>
      </c>
      <c r="J161" s="85">
        <v>0.48014220813523506</v>
      </c>
      <c r="K161" s="85">
        <v>0.44126526228831059</v>
      </c>
      <c r="L161" s="85">
        <v>0.42880000000000001</v>
      </c>
      <c r="M161" s="85">
        <v>0.4073</v>
      </c>
      <c r="N161" s="85">
        <v>0.42</v>
      </c>
      <c r="O161" s="1"/>
    </row>
    <row r="162" spans="1:15" s="16" customFormat="1" x14ac:dyDescent="0.2">
      <c r="A162" s="25"/>
      <c r="B162" s="25" t="s">
        <v>222</v>
      </c>
      <c r="C162" s="25" t="s">
        <v>223</v>
      </c>
      <c r="D162" s="24">
        <v>0.60077255856113732</v>
      </c>
      <c r="E162" s="52">
        <v>0.6230514522023467</v>
      </c>
      <c r="F162" s="84">
        <v>0.6310728646135968</v>
      </c>
      <c r="G162" s="84">
        <v>0.63829999999999998</v>
      </c>
      <c r="H162" s="84">
        <v>0.63290000000000002</v>
      </c>
      <c r="I162" s="84">
        <v>0.64990000000000003</v>
      </c>
      <c r="J162" s="84">
        <v>0.66104929807378388</v>
      </c>
      <c r="K162" s="84">
        <v>0.66318251141258922</v>
      </c>
      <c r="L162" s="84">
        <v>0.62870000000000004</v>
      </c>
      <c r="M162" s="84">
        <v>0.64580000000000004</v>
      </c>
      <c r="N162" s="84">
        <v>0.66005898912348049</v>
      </c>
      <c r="O162" s="1"/>
    </row>
    <row r="163" spans="1:15" s="16" customFormat="1" x14ac:dyDescent="0.2">
      <c r="A163" s="9"/>
      <c r="B163" s="9" t="s">
        <v>224</v>
      </c>
      <c r="C163" s="9" t="s">
        <v>225</v>
      </c>
      <c r="D163" s="19">
        <v>0.62417820985127581</v>
      </c>
      <c r="E163" s="51">
        <v>0.6237820861678004</v>
      </c>
      <c r="F163" s="85">
        <v>0.61635663474692204</v>
      </c>
      <c r="G163" s="85">
        <v>0.61229999999999996</v>
      </c>
      <c r="H163" s="85">
        <v>0.61850000000000005</v>
      </c>
      <c r="I163" s="85">
        <v>0.63759999999999994</v>
      </c>
      <c r="J163" s="85">
        <v>0.64810916519248585</v>
      </c>
      <c r="K163" s="85">
        <v>0.66446521506041489</v>
      </c>
      <c r="L163" s="85">
        <v>0.62953396376985071</v>
      </c>
      <c r="M163" s="85">
        <v>0.62357538940809965</v>
      </c>
      <c r="N163" s="85">
        <v>0.63290000000000002</v>
      </c>
      <c r="O163" s="1"/>
    </row>
    <row r="164" spans="1:15" s="16" customFormat="1" x14ac:dyDescent="0.2">
      <c r="A164" s="25"/>
      <c r="B164" s="25" t="s">
        <v>226</v>
      </c>
      <c r="C164" s="25" t="s">
        <v>227</v>
      </c>
      <c r="D164" s="24">
        <v>0.43990492831541217</v>
      </c>
      <c r="E164" s="52">
        <v>0.45226814531760534</v>
      </c>
      <c r="F164" s="84">
        <v>0.43661265655899806</v>
      </c>
      <c r="G164" s="84">
        <v>0.45</v>
      </c>
      <c r="H164" s="84">
        <v>0.45800000000000002</v>
      </c>
      <c r="I164" s="84">
        <v>0.4461</v>
      </c>
      <c r="J164" s="84">
        <v>0.44532105896510232</v>
      </c>
      <c r="K164" s="84">
        <v>0.46123688058890372</v>
      </c>
      <c r="L164" s="84">
        <v>0.45229999999999998</v>
      </c>
      <c r="M164" s="84">
        <v>0.45998868294596446</v>
      </c>
      <c r="N164" s="84">
        <v>0.4536</v>
      </c>
      <c r="O164" s="1"/>
    </row>
    <row r="165" spans="1:15" s="16" customFormat="1" x14ac:dyDescent="0.2">
      <c r="A165" s="9"/>
      <c r="B165" s="9" t="s">
        <v>228</v>
      </c>
      <c r="C165" s="9" t="s">
        <v>229</v>
      </c>
      <c r="D165" s="19">
        <v>0.42096021180030258</v>
      </c>
      <c r="E165" s="51">
        <v>0.41315084019509113</v>
      </c>
      <c r="F165" s="85">
        <v>0.39536883266909262</v>
      </c>
      <c r="G165" s="85">
        <v>0.38990000000000002</v>
      </c>
      <c r="H165" s="85">
        <v>0.39700000000000002</v>
      </c>
      <c r="I165" s="85">
        <v>0.39860000000000001</v>
      </c>
      <c r="J165" s="85">
        <v>0.38366193642218993</v>
      </c>
      <c r="K165" s="85">
        <v>0.38970777378603116</v>
      </c>
      <c r="L165" s="85">
        <v>0.3866</v>
      </c>
      <c r="M165" s="85">
        <v>0.3609</v>
      </c>
      <c r="N165" s="85">
        <v>0.36720000000000003</v>
      </c>
      <c r="O165" s="1"/>
    </row>
    <row r="166" spans="1:15" s="16" customFormat="1" x14ac:dyDescent="0.2">
      <c r="A166" s="25"/>
      <c r="B166" s="25" t="s">
        <v>230</v>
      </c>
      <c r="C166" s="25" t="s">
        <v>231</v>
      </c>
      <c r="D166" s="24">
        <v>0.42130000000000001</v>
      </c>
      <c r="E166" s="52">
        <v>0.43037041014509314</v>
      </c>
      <c r="F166" s="84">
        <v>0.43480836980726406</v>
      </c>
      <c r="G166" s="84">
        <v>0.42920000000000003</v>
      </c>
      <c r="H166" s="84">
        <v>0.43099999999999999</v>
      </c>
      <c r="I166" s="84">
        <v>0.42209999999999998</v>
      </c>
      <c r="J166" s="84">
        <v>0.42997784055923793</v>
      </c>
      <c r="K166" s="84">
        <v>0.41993999999999998</v>
      </c>
      <c r="L166" s="84">
        <v>0.42430000000000001</v>
      </c>
      <c r="M166" s="84">
        <v>0.41410000000000002</v>
      </c>
      <c r="N166" s="84">
        <v>0.42349999999999999</v>
      </c>
      <c r="O166" s="1"/>
    </row>
    <row r="167" spans="1:15" s="16" customFormat="1" x14ac:dyDescent="0.2">
      <c r="A167" s="9"/>
      <c r="B167" s="9" t="s">
        <v>232</v>
      </c>
      <c r="C167" s="9" t="s">
        <v>233</v>
      </c>
      <c r="D167" s="19">
        <v>0.26784719396581552</v>
      </c>
      <c r="E167" s="51">
        <v>0.26542972018473238</v>
      </c>
      <c r="F167" s="85">
        <v>0.24684884294639745</v>
      </c>
      <c r="G167" s="85">
        <v>0.26600000000000001</v>
      </c>
      <c r="H167" s="85">
        <v>0.28070000000000001</v>
      </c>
      <c r="I167" s="85">
        <v>0.28389999999999999</v>
      </c>
      <c r="J167" s="85">
        <v>0.26597332973815091</v>
      </c>
      <c r="K167" s="85">
        <v>0.2742079236386637</v>
      </c>
      <c r="L167" s="85">
        <v>0.28132620739437414</v>
      </c>
      <c r="M167" s="85">
        <v>0.2669054647361046</v>
      </c>
      <c r="N167" s="85">
        <v>0.26540000000000002</v>
      </c>
      <c r="O167" s="1"/>
    </row>
    <row r="168" spans="1:15" s="16" customFormat="1" x14ac:dyDescent="0.2">
      <c r="A168" s="25"/>
      <c r="B168" s="25" t="s">
        <v>234</v>
      </c>
      <c r="C168" s="25" t="s">
        <v>235</v>
      </c>
      <c r="D168" s="24">
        <v>0.57889999999999997</v>
      </c>
      <c r="E168" s="52">
        <v>0.58140000000000003</v>
      </c>
      <c r="F168" s="84">
        <v>0.57465256988277735</v>
      </c>
      <c r="G168" s="84">
        <v>0.5696</v>
      </c>
      <c r="H168" s="84">
        <v>0.56310000000000004</v>
      </c>
      <c r="I168" s="84">
        <v>0.55869999999999997</v>
      </c>
      <c r="J168" s="84">
        <v>0.54800000000000004</v>
      </c>
      <c r="K168" s="84">
        <v>0.53790000000000004</v>
      </c>
      <c r="L168" s="84">
        <v>0.52490000000000003</v>
      </c>
      <c r="M168" s="84">
        <v>0.51859999999999995</v>
      </c>
      <c r="N168" s="84">
        <v>0.52880000000000005</v>
      </c>
      <c r="O168" s="1"/>
    </row>
    <row r="169" spans="1:15" s="16" customFormat="1" x14ac:dyDescent="0.2">
      <c r="A169" s="9"/>
      <c r="B169" s="9" t="s">
        <v>236</v>
      </c>
      <c r="C169" s="9" t="s">
        <v>237</v>
      </c>
      <c r="D169" s="19">
        <v>0.43113433698454723</v>
      </c>
      <c r="E169" s="51">
        <v>0.4289594922737307</v>
      </c>
      <c r="F169" s="85">
        <v>0.41823844492440604</v>
      </c>
      <c r="G169" s="85">
        <v>0.41639999999999999</v>
      </c>
      <c r="H169" s="85">
        <v>0.4229</v>
      </c>
      <c r="I169" s="85">
        <v>0.4365</v>
      </c>
      <c r="J169" s="85">
        <v>0.44175148968678379</v>
      </c>
      <c r="K169" s="85">
        <v>0.43674100732944932</v>
      </c>
      <c r="L169" s="85">
        <v>0.44805004163449458</v>
      </c>
      <c r="M169" s="85">
        <v>0.42180000000000001</v>
      </c>
      <c r="N169" s="85">
        <v>0.4254</v>
      </c>
      <c r="O169" s="1"/>
    </row>
    <row r="170" spans="1:15" s="16" customFormat="1" x14ac:dyDescent="0.2">
      <c r="A170" s="6"/>
      <c r="B170" s="6"/>
      <c r="C170" s="6"/>
      <c r="D170" s="12"/>
      <c r="E170" s="50"/>
      <c r="F170" s="87"/>
      <c r="G170" s="87"/>
      <c r="H170" s="87"/>
      <c r="I170" s="87"/>
      <c r="J170" s="87"/>
      <c r="K170" s="87"/>
      <c r="L170" s="87"/>
      <c r="M170" s="87"/>
      <c r="N170" s="87"/>
      <c r="O170" s="1"/>
    </row>
    <row r="171" spans="1:15" s="16" customFormat="1" x14ac:dyDescent="0.2">
      <c r="A171" s="8" t="s">
        <v>238</v>
      </c>
      <c r="B171" s="8" t="s">
        <v>239</v>
      </c>
      <c r="C171" s="8"/>
      <c r="D171" s="12"/>
      <c r="E171" s="50"/>
      <c r="F171" s="87"/>
      <c r="G171" s="87"/>
      <c r="H171" s="87"/>
      <c r="I171" s="87"/>
      <c r="J171" s="87"/>
      <c r="K171" s="87"/>
      <c r="L171" s="87"/>
      <c r="M171" s="87"/>
      <c r="N171" s="87"/>
      <c r="O171" s="1"/>
    </row>
    <row r="172" spans="1:15" s="16" customFormat="1" x14ac:dyDescent="0.2">
      <c r="A172" s="25"/>
      <c r="B172" s="25" t="s">
        <v>240</v>
      </c>
      <c r="C172" s="25" t="s">
        <v>241</v>
      </c>
      <c r="D172" s="24">
        <v>0.58589999999999998</v>
      </c>
      <c r="E172" s="52">
        <v>0.61729999999999996</v>
      </c>
      <c r="F172" s="84">
        <v>0.65086343942570357</v>
      </c>
      <c r="G172" s="84">
        <v>0.64970000000000006</v>
      </c>
      <c r="H172" s="84">
        <v>0.62490000000000001</v>
      </c>
      <c r="I172" s="84">
        <v>0.61370000000000002</v>
      </c>
      <c r="J172" s="84">
        <v>0.61160000000000003</v>
      </c>
      <c r="K172" s="84">
        <v>0.59930000000000005</v>
      </c>
      <c r="L172" s="84">
        <v>0.5786</v>
      </c>
      <c r="M172" s="84">
        <v>0.55710000000000004</v>
      </c>
      <c r="N172" s="84">
        <v>0.54079999999999995</v>
      </c>
      <c r="O172" s="1"/>
    </row>
    <row r="173" spans="1:15" s="16" customFormat="1" x14ac:dyDescent="0.2">
      <c r="A173" s="9"/>
      <c r="B173" s="9" t="s">
        <v>242</v>
      </c>
      <c r="C173" s="9" t="s">
        <v>243</v>
      </c>
      <c r="D173" s="19">
        <v>0.24429999999999999</v>
      </c>
      <c r="E173" s="51">
        <v>0.26150000000000001</v>
      </c>
      <c r="F173" s="85">
        <v>0.26179999999999998</v>
      </c>
      <c r="G173" s="85">
        <v>0.23469999999999999</v>
      </c>
      <c r="H173" s="85">
        <v>0.21809999999999999</v>
      </c>
      <c r="I173" s="85">
        <v>0.2364</v>
      </c>
      <c r="J173" s="85">
        <v>0.2235</v>
      </c>
      <c r="K173" s="85">
        <v>0.22409999999999999</v>
      </c>
      <c r="L173" s="85">
        <v>0.22720000000000001</v>
      </c>
      <c r="M173" s="85">
        <v>0.23369999999999999</v>
      </c>
      <c r="N173" s="85">
        <v>0.2079</v>
      </c>
      <c r="O173" s="1"/>
    </row>
    <row r="174" spans="1:15" s="16" customFormat="1" x14ac:dyDescent="0.2">
      <c r="A174" s="25"/>
      <c r="B174" s="25" t="s">
        <v>32</v>
      </c>
      <c r="C174" s="25" t="s">
        <v>244</v>
      </c>
      <c r="D174" s="24">
        <v>0.4229</v>
      </c>
      <c r="E174" s="52">
        <v>0.42959999999999998</v>
      </c>
      <c r="F174" s="84">
        <v>0.4456</v>
      </c>
      <c r="G174" s="84">
        <v>0.435</v>
      </c>
      <c r="H174" s="84">
        <v>0.41909999999999997</v>
      </c>
      <c r="I174" s="84">
        <v>0.42399999999999999</v>
      </c>
      <c r="J174" s="84">
        <v>0.42949999999999999</v>
      </c>
      <c r="K174" s="84">
        <v>0.43017307335190347</v>
      </c>
      <c r="L174" s="84">
        <v>0.40579999999999999</v>
      </c>
      <c r="M174" s="84">
        <v>0.39439999999999997</v>
      </c>
      <c r="N174" s="84">
        <v>0.3725</v>
      </c>
      <c r="O174" s="1"/>
    </row>
    <row r="175" spans="1:15" s="16" customFormat="1" x14ac:dyDescent="0.2">
      <c r="A175" s="9"/>
      <c r="B175" s="9" t="s">
        <v>58</v>
      </c>
      <c r="C175" s="9" t="s">
        <v>245</v>
      </c>
      <c r="D175" s="19">
        <v>0.61109999999999998</v>
      </c>
      <c r="E175" s="51">
        <v>0.61270000000000002</v>
      </c>
      <c r="F175" s="85">
        <v>0.62739999999999996</v>
      </c>
      <c r="G175" s="85">
        <v>0.62870000000000004</v>
      </c>
      <c r="H175" s="85">
        <v>0.63</v>
      </c>
      <c r="I175" s="85">
        <v>0.63959999999999995</v>
      </c>
      <c r="J175" s="85">
        <v>0.65266373233969877</v>
      </c>
      <c r="K175" s="85">
        <v>0.66884516129032257</v>
      </c>
      <c r="L175" s="85">
        <v>0.64139999999999997</v>
      </c>
      <c r="M175" s="85">
        <v>0.63939999999999997</v>
      </c>
      <c r="N175" s="85">
        <v>0.62660000000000005</v>
      </c>
      <c r="O175" s="1"/>
    </row>
    <row r="176" spans="1:15" s="16" customFormat="1" x14ac:dyDescent="0.2">
      <c r="A176" s="25"/>
      <c r="B176" s="25" t="s">
        <v>60</v>
      </c>
      <c r="C176" s="25" t="s">
        <v>246</v>
      </c>
      <c r="D176" s="24">
        <v>0.57050000000000001</v>
      </c>
      <c r="E176" s="52">
        <v>0.57289999999999996</v>
      </c>
      <c r="F176" s="84">
        <v>0.5998</v>
      </c>
      <c r="G176" s="84">
        <v>0.59819999999999995</v>
      </c>
      <c r="H176" s="84">
        <v>0.61260000000000003</v>
      </c>
      <c r="I176" s="84">
        <v>0.61140000000000005</v>
      </c>
      <c r="J176" s="84">
        <v>0.59570000000000001</v>
      </c>
      <c r="K176" s="84">
        <v>0.59219999999999995</v>
      </c>
      <c r="L176" s="84">
        <v>0.57110000000000005</v>
      </c>
      <c r="M176" s="84">
        <v>0.55549999999999999</v>
      </c>
      <c r="N176" s="84">
        <v>0.55300000000000005</v>
      </c>
      <c r="O176" s="1"/>
    </row>
    <row r="177" spans="1:15" s="16" customFormat="1" x14ac:dyDescent="0.2">
      <c r="A177" s="6"/>
      <c r="B177" s="6"/>
      <c r="C177" s="6"/>
      <c r="D177" s="6"/>
      <c r="E177" s="12"/>
      <c r="F177" s="12"/>
      <c r="G177" s="6"/>
      <c r="H177" s="6"/>
      <c r="I177" s="6"/>
      <c r="J177" s="6"/>
      <c r="K177" s="6"/>
      <c r="L177" s="6"/>
      <c r="M177"/>
      <c r="N177"/>
      <c r="O177" s="1"/>
    </row>
    <row r="178" spans="1:15" s="16" customFormat="1" ht="19.5" x14ac:dyDescent="0.3">
      <c r="A178" s="14" t="str">
        <f>A1</f>
        <v>3/7/2023</v>
      </c>
      <c r="B178" s="6"/>
      <c r="C178" s="94" t="str">
        <f>C4</f>
        <v>2013 - 2023 STATE FUNDING ASSISTANCE PERCENTAGES</v>
      </c>
      <c r="D178" s="95"/>
      <c r="E178" s="95"/>
      <c r="F178" s="95"/>
      <c r="G178" s="95"/>
      <c r="H178" s="95"/>
      <c r="I178" s="95"/>
      <c r="J178" s="95"/>
      <c r="K178" s="96"/>
      <c r="M178" s="88"/>
      <c r="N178" s="88" t="s">
        <v>247</v>
      </c>
      <c r="O178" s="1"/>
    </row>
    <row r="179" spans="1:15" s="16" customFormat="1" x14ac:dyDescent="0.2">
      <c r="A179" s="6"/>
      <c r="B179" s="6"/>
      <c r="C179" s="6"/>
      <c r="D179" s="6"/>
      <c r="E179" s="12"/>
      <c r="F179" s="12"/>
      <c r="G179" s="6"/>
      <c r="H179" s="6"/>
      <c r="I179" s="6"/>
      <c r="J179" s="6"/>
      <c r="K179" s="6"/>
      <c r="L179" s="6"/>
      <c r="M179"/>
      <c r="N179"/>
      <c r="O179" s="1"/>
    </row>
    <row r="180" spans="1:15" s="16" customFormat="1" x14ac:dyDescent="0.2">
      <c r="A180" s="6"/>
      <c r="B180" s="6"/>
      <c r="C180" s="6"/>
      <c r="D180" s="6"/>
      <c r="E180" s="12"/>
      <c r="F180" s="12"/>
      <c r="G180" s="6"/>
      <c r="H180" s="6"/>
      <c r="I180" s="6"/>
      <c r="J180" s="17"/>
      <c r="K180" s="17"/>
      <c r="L180" s="17"/>
      <c r="M180"/>
      <c r="N180"/>
      <c r="O180" s="1"/>
    </row>
    <row r="181" spans="1:15" s="16" customFormat="1" x14ac:dyDescent="0.2">
      <c r="A181" s="6"/>
      <c r="B181" s="6"/>
      <c r="C181" s="6"/>
      <c r="D181" s="6"/>
      <c r="E181" s="12"/>
      <c r="F181" s="12"/>
      <c r="G181" s="6"/>
      <c r="H181" s="6"/>
      <c r="I181" s="6"/>
      <c r="J181" s="17"/>
      <c r="K181" s="17"/>
      <c r="L181" s="17"/>
      <c r="M181"/>
      <c r="N181"/>
      <c r="O181" s="1"/>
    </row>
    <row r="182" spans="1:15" s="16" customFormat="1" x14ac:dyDescent="0.2">
      <c r="A182" s="15" t="s">
        <v>1</v>
      </c>
      <c r="B182" s="15"/>
      <c r="C182" s="7" t="s">
        <v>2</v>
      </c>
      <c r="D182" s="3">
        <f>D9</f>
        <v>2013</v>
      </c>
      <c r="E182" s="3">
        <f t="shared" ref="E182:N182" si="4">+D182+1</f>
        <v>2014</v>
      </c>
      <c r="F182" s="3">
        <f t="shared" si="4"/>
        <v>2015</v>
      </c>
      <c r="G182" s="3">
        <f t="shared" si="4"/>
        <v>2016</v>
      </c>
      <c r="H182" s="3">
        <f t="shared" si="4"/>
        <v>2017</v>
      </c>
      <c r="I182" s="3">
        <f t="shared" si="4"/>
        <v>2018</v>
      </c>
      <c r="J182" s="3">
        <f t="shared" si="4"/>
        <v>2019</v>
      </c>
      <c r="K182" s="3">
        <f t="shared" si="4"/>
        <v>2020</v>
      </c>
      <c r="L182" s="3">
        <f t="shared" si="4"/>
        <v>2021</v>
      </c>
      <c r="M182" s="3">
        <f t="shared" si="4"/>
        <v>2022</v>
      </c>
      <c r="N182" s="3">
        <f t="shared" si="4"/>
        <v>2023</v>
      </c>
      <c r="O182" s="1"/>
    </row>
    <row r="183" spans="1:15" s="16" customFormat="1" x14ac:dyDescent="0.2">
      <c r="A183" s="6"/>
      <c r="B183" s="6"/>
      <c r="C183" s="6"/>
      <c r="D183" s="12"/>
      <c r="E183" s="6"/>
      <c r="F183" s="6"/>
      <c r="G183" s="6"/>
      <c r="H183" s="6"/>
      <c r="I183" s="6"/>
      <c r="J183"/>
      <c r="K183"/>
      <c r="L183"/>
      <c r="M183"/>
      <c r="N183"/>
      <c r="O183" s="1"/>
    </row>
    <row r="184" spans="1:15" s="16" customFormat="1" x14ac:dyDescent="0.2">
      <c r="A184" s="8" t="s">
        <v>248</v>
      </c>
      <c r="B184" s="8" t="s">
        <v>249</v>
      </c>
      <c r="C184" s="8"/>
      <c r="D184" s="13"/>
      <c r="E184" s="6"/>
      <c r="F184" s="6"/>
      <c r="G184" s="6"/>
      <c r="H184" s="6"/>
      <c r="I184" s="6"/>
      <c r="J184"/>
      <c r="K184"/>
      <c r="L184"/>
      <c r="M184"/>
      <c r="N184"/>
      <c r="O184" s="1"/>
    </row>
    <row r="185" spans="1:15" s="16" customFormat="1" x14ac:dyDescent="0.2">
      <c r="A185" s="9"/>
      <c r="B185" s="9" t="s">
        <v>250</v>
      </c>
      <c r="C185" s="9" t="s">
        <v>251</v>
      </c>
      <c r="D185" s="19">
        <v>0.3866</v>
      </c>
      <c r="E185" s="54">
        <v>0.37919999999999998</v>
      </c>
      <c r="F185" s="85">
        <v>0.31540000000000001</v>
      </c>
      <c r="G185" s="85">
        <v>0.26640000000000003</v>
      </c>
      <c r="H185" s="85">
        <v>0.24740000000000001</v>
      </c>
      <c r="I185" s="85">
        <v>0.27400000000000002</v>
      </c>
      <c r="J185" s="85">
        <v>0.311</v>
      </c>
      <c r="K185" s="85">
        <v>0.4142268656716418</v>
      </c>
      <c r="L185" s="85">
        <v>0.42980808080808075</v>
      </c>
      <c r="M185" s="85">
        <v>0.4082294117647059</v>
      </c>
      <c r="N185" s="85">
        <v>0.34969512195121955</v>
      </c>
      <c r="O185" s="1"/>
    </row>
    <row r="186" spans="1:15" s="16" customFormat="1" x14ac:dyDescent="0.2">
      <c r="A186" s="25"/>
      <c r="B186" s="25" t="s">
        <v>164</v>
      </c>
      <c r="C186" s="25" t="s">
        <v>252</v>
      </c>
      <c r="D186" s="24">
        <v>0.2</v>
      </c>
      <c r="E186" s="55">
        <v>0.2</v>
      </c>
      <c r="F186" s="84">
        <v>0.2</v>
      </c>
      <c r="G186" s="84">
        <v>0.2</v>
      </c>
      <c r="H186" s="84">
        <v>0.2</v>
      </c>
      <c r="I186" s="84">
        <v>0.2</v>
      </c>
      <c r="J186" s="84">
        <v>0.2</v>
      </c>
      <c r="K186" s="84">
        <v>0.2</v>
      </c>
      <c r="L186" s="84">
        <v>0.2</v>
      </c>
      <c r="M186" s="84">
        <v>0.2</v>
      </c>
      <c r="N186" s="84">
        <v>0.2</v>
      </c>
      <c r="O186" s="1"/>
    </row>
    <row r="187" spans="1:15" s="16" customFormat="1" x14ac:dyDescent="0.2">
      <c r="A187" s="9"/>
      <c r="B187" s="9" t="s">
        <v>32</v>
      </c>
      <c r="C187" s="9" t="s">
        <v>253</v>
      </c>
      <c r="D187" s="19">
        <v>0.2</v>
      </c>
      <c r="E187" s="54">
        <v>0.2</v>
      </c>
      <c r="F187" s="85">
        <v>0.2</v>
      </c>
      <c r="G187" s="85">
        <v>0.2</v>
      </c>
      <c r="H187" s="85">
        <v>0.36080000000000001</v>
      </c>
      <c r="I187" s="85">
        <v>0.56230000000000002</v>
      </c>
      <c r="J187" s="85">
        <v>0.64230000000000009</v>
      </c>
      <c r="K187" s="85">
        <v>0.64508219178082193</v>
      </c>
      <c r="L187" s="85">
        <v>0.53977450980392161</v>
      </c>
      <c r="M187" s="85">
        <v>0.49545384615384613</v>
      </c>
      <c r="N187" s="85">
        <v>0.53336666666666666</v>
      </c>
      <c r="O187" s="1"/>
    </row>
    <row r="188" spans="1:15" s="16" customFormat="1" x14ac:dyDescent="0.2">
      <c r="A188" s="25"/>
      <c r="B188" s="25" t="s">
        <v>58</v>
      </c>
      <c r="C188" s="25" t="s">
        <v>254</v>
      </c>
      <c r="D188" s="24">
        <v>0.53620000000000001</v>
      </c>
      <c r="E188" s="55">
        <v>0.54208249204183712</v>
      </c>
      <c r="F188" s="84">
        <v>0.56935837569185577</v>
      </c>
      <c r="G188" s="84">
        <v>0.59519999999999995</v>
      </c>
      <c r="H188" s="84">
        <v>0.6089</v>
      </c>
      <c r="I188" s="84">
        <v>0.60199999999999998</v>
      </c>
      <c r="J188" s="84">
        <v>0.61221436925647454</v>
      </c>
      <c r="K188" s="84">
        <v>0.60265161290322578</v>
      </c>
      <c r="L188" s="84">
        <v>0.58760000000000001</v>
      </c>
      <c r="M188" s="84">
        <v>0.58450000000000002</v>
      </c>
      <c r="N188" s="84">
        <v>0.57369999999999999</v>
      </c>
      <c r="O188" s="1"/>
    </row>
    <row r="189" spans="1:15" s="16" customFormat="1" x14ac:dyDescent="0.2">
      <c r="A189" s="9"/>
      <c r="B189" s="9" t="s">
        <v>214</v>
      </c>
      <c r="C189" s="9" t="s">
        <v>249</v>
      </c>
      <c r="D189" s="19">
        <v>0.44829999999999998</v>
      </c>
      <c r="E189" s="54">
        <v>0.42</v>
      </c>
      <c r="F189" s="85">
        <v>0.42597955271565496</v>
      </c>
      <c r="G189" s="85">
        <v>0.39479999999999998</v>
      </c>
      <c r="H189" s="85">
        <v>0.4264</v>
      </c>
      <c r="I189" s="85">
        <v>0.49099999999999999</v>
      </c>
      <c r="J189" s="85">
        <v>0.52892872841444272</v>
      </c>
      <c r="K189" s="85">
        <v>0.51019999999999999</v>
      </c>
      <c r="L189" s="85">
        <v>0.51839999999999997</v>
      </c>
      <c r="M189" s="85">
        <v>0.4859</v>
      </c>
      <c r="N189" s="85">
        <v>0.48620000000000002</v>
      </c>
      <c r="O189" s="1"/>
    </row>
    <row r="190" spans="1:15" s="16" customFormat="1" x14ac:dyDescent="0.2">
      <c r="A190" s="25"/>
      <c r="B190" s="25" t="s">
        <v>96</v>
      </c>
      <c r="C190" s="25" t="s">
        <v>255</v>
      </c>
      <c r="D190" s="24">
        <v>0.2</v>
      </c>
      <c r="E190" s="55">
        <v>0.2</v>
      </c>
      <c r="F190" s="84">
        <v>0.2</v>
      </c>
      <c r="G190" s="84">
        <v>0.2</v>
      </c>
      <c r="H190" s="84">
        <v>0.2</v>
      </c>
      <c r="I190" s="84">
        <v>0.2</v>
      </c>
      <c r="J190" s="84">
        <v>0.2</v>
      </c>
      <c r="K190" s="84">
        <v>0.2</v>
      </c>
      <c r="L190" s="84">
        <v>0.2</v>
      </c>
      <c r="M190" s="84">
        <v>0.2</v>
      </c>
      <c r="N190" s="84">
        <v>0.2</v>
      </c>
      <c r="O190" s="1"/>
    </row>
    <row r="191" spans="1:15" s="16" customFormat="1" x14ac:dyDescent="0.2">
      <c r="A191" s="6"/>
      <c r="B191" s="6"/>
      <c r="C191" s="6"/>
      <c r="D191" s="12"/>
      <c r="E191" s="53"/>
      <c r="F191" s="87"/>
      <c r="G191" s="87"/>
      <c r="H191" s="87"/>
      <c r="I191" s="87"/>
      <c r="J191" s="87"/>
      <c r="K191" s="87"/>
      <c r="L191" s="87"/>
      <c r="M191" s="87"/>
      <c r="N191" s="87"/>
      <c r="O191" s="1"/>
    </row>
    <row r="192" spans="1:15" s="16" customFormat="1" x14ac:dyDescent="0.2">
      <c r="A192" s="8" t="s">
        <v>256</v>
      </c>
      <c r="B192" s="8" t="s">
        <v>257</v>
      </c>
      <c r="C192" s="8"/>
      <c r="D192" s="12"/>
      <c r="E192" s="53"/>
      <c r="F192" s="87"/>
      <c r="G192" s="87"/>
      <c r="H192" s="87"/>
      <c r="I192" s="87"/>
      <c r="J192" s="87"/>
      <c r="K192" s="87"/>
      <c r="L192" s="87"/>
      <c r="M192" s="87"/>
      <c r="N192" s="87"/>
      <c r="O192" s="1"/>
    </row>
    <row r="193" spans="1:15" s="16" customFormat="1" x14ac:dyDescent="0.2">
      <c r="A193" s="9"/>
      <c r="B193" s="9" t="s">
        <v>258</v>
      </c>
      <c r="C193" s="9" t="s">
        <v>259</v>
      </c>
      <c r="D193" s="19">
        <v>0.69765128205128213</v>
      </c>
      <c r="E193" s="54">
        <v>0.73192688172043008</v>
      </c>
      <c r="F193" s="85">
        <v>0.71188518518518518</v>
      </c>
      <c r="G193" s="85">
        <v>0.63919999999999999</v>
      </c>
      <c r="H193" s="85">
        <v>0.6714</v>
      </c>
      <c r="I193" s="85">
        <v>0.66559999999999997</v>
      </c>
      <c r="J193" s="85">
        <v>0.6552</v>
      </c>
      <c r="K193" s="85">
        <v>0.66339999999999999</v>
      </c>
      <c r="L193" s="85">
        <v>0.68230000000000002</v>
      </c>
      <c r="M193" s="85">
        <v>0.64500000000000002</v>
      </c>
      <c r="N193" s="85">
        <v>0.65129999999999999</v>
      </c>
      <c r="O193" s="1"/>
    </row>
    <row r="194" spans="1:15" s="16" customFormat="1" x14ac:dyDescent="0.2">
      <c r="A194" s="25"/>
      <c r="B194" s="25" t="s">
        <v>260</v>
      </c>
      <c r="C194" s="25" t="s">
        <v>261</v>
      </c>
      <c r="D194" s="24">
        <v>0.2</v>
      </c>
      <c r="E194" s="55">
        <v>0.2</v>
      </c>
      <c r="F194" s="84">
        <v>0.2</v>
      </c>
      <c r="G194" s="84">
        <v>0.2</v>
      </c>
      <c r="H194" s="84">
        <v>0.2</v>
      </c>
      <c r="I194" s="84">
        <v>0.2</v>
      </c>
      <c r="J194" s="84">
        <v>0.2</v>
      </c>
      <c r="K194" s="84">
        <v>0.2</v>
      </c>
      <c r="L194" s="84">
        <v>0.2</v>
      </c>
      <c r="M194" s="84">
        <v>0.2</v>
      </c>
      <c r="N194" s="84">
        <v>0.2</v>
      </c>
      <c r="O194" s="1"/>
    </row>
    <row r="195" spans="1:15" s="16" customFormat="1" x14ac:dyDescent="0.2">
      <c r="A195" s="9"/>
      <c r="B195" s="9" t="s">
        <v>262</v>
      </c>
      <c r="C195" s="9" t="s">
        <v>263</v>
      </c>
      <c r="D195" s="19">
        <v>0.2</v>
      </c>
      <c r="E195" s="54">
        <v>0.2</v>
      </c>
      <c r="F195" s="85">
        <v>0.2</v>
      </c>
      <c r="G195" s="85">
        <v>0.26840000000000003</v>
      </c>
      <c r="H195" s="85">
        <v>0.37319999999999998</v>
      </c>
      <c r="I195" s="85">
        <v>0.49919999999999998</v>
      </c>
      <c r="J195" s="85">
        <v>0.47080198019801983</v>
      </c>
      <c r="K195" s="85">
        <v>0.48299999999999998</v>
      </c>
      <c r="L195" s="85">
        <v>0.50739999999999996</v>
      </c>
      <c r="M195" s="85">
        <v>0.55916105919003112</v>
      </c>
      <c r="N195" s="85">
        <v>0.61941618122977349</v>
      </c>
      <c r="O195" s="1"/>
    </row>
    <row r="196" spans="1:15" s="16" customFormat="1" x14ac:dyDescent="0.2">
      <c r="A196" s="25"/>
      <c r="B196" s="25" t="s">
        <v>32</v>
      </c>
      <c r="C196" s="25" t="s">
        <v>264</v>
      </c>
      <c r="D196" s="24">
        <v>0.54022811918063318</v>
      </c>
      <c r="E196" s="55">
        <v>0.50680000000000003</v>
      </c>
      <c r="F196" s="84">
        <v>0.57107861635220125</v>
      </c>
      <c r="G196" s="84">
        <v>0.64</v>
      </c>
      <c r="H196" s="84">
        <v>0.66720000000000002</v>
      </c>
      <c r="I196" s="84">
        <v>0.67900000000000005</v>
      </c>
      <c r="J196" s="84">
        <v>0.64074245142002983</v>
      </c>
      <c r="K196" s="84">
        <v>0.63090000000000002</v>
      </c>
      <c r="L196" s="84">
        <v>0.57389999999999997</v>
      </c>
      <c r="M196" s="84">
        <v>0.55459999999999998</v>
      </c>
      <c r="N196" s="84">
        <v>0.55610000000000004</v>
      </c>
      <c r="O196" s="1"/>
    </row>
    <row r="197" spans="1:15" s="16" customFormat="1" x14ac:dyDescent="0.2">
      <c r="A197" s="9"/>
      <c r="B197" s="9" t="s">
        <v>58</v>
      </c>
      <c r="C197" s="9" t="s">
        <v>265</v>
      </c>
      <c r="D197" s="19">
        <v>0.30520000000000003</v>
      </c>
      <c r="E197" s="54">
        <v>0.43575151515151511</v>
      </c>
      <c r="F197" s="85">
        <v>0.46460000000000001</v>
      </c>
      <c r="G197" s="85">
        <v>0.67810000000000004</v>
      </c>
      <c r="H197" s="85">
        <v>0.61699999999999999</v>
      </c>
      <c r="I197" s="85">
        <v>0.61509999999999998</v>
      </c>
      <c r="J197" s="85">
        <v>0.6959070707070707</v>
      </c>
      <c r="K197" s="85">
        <v>0.61339999999999995</v>
      </c>
      <c r="L197" s="85">
        <v>0.55620000000000003</v>
      </c>
      <c r="M197" s="85">
        <v>0.47070000000000001</v>
      </c>
      <c r="N197" s="85">
        <v>0.49609999999999999</v>
      </c>
      <c r="O197" s="1"/>
    </row>
    <row r="198" spans="1:15" s="16" customFormat="1" x14ac:dyDescent="0.2">
      <c r="A198" s="25"/>
      <c r="B198" s="25" t="s">
        <v>60</v>
      </c>
      <c r="C198" s="25" t="s">
        <v>257</v>
      </c>
      <c r="D198" s="24">
        <v>0.67910000000000004</v>
      </c>
      <c r="E198" s="55">
        <v>0.71189999999999998</v>
      </c>
      <c r="F198" s="84">
        <v>0.6764</v>
      </c>
      <c r="G198" s="84">
        <v>0.71040000000000003</v>
      </c>
      <c r="H198" s="84">
        <v>0.69469999999999998</v>
      </c>
      <c r="I198" s="84">
        <v>0.70130000000000003</v>
      </c>
      <c r="J198" s="84">
        <v>0.78897368421052638</v>
      </c>
      <c r="K198" s="84">
        <v>0.71879999999999999</v>
      </c>
      <c r="L198" s="84">
        <v>0.7168619047619047</v>
      </c>
      <c r="M198" s="84">
        <v>0.78192941176470587</v>
      </c>
      <c r="N198" s="84">
        <v>0.91538630136986299</v>
      </c>
      <c r="O198" s="1"/>
    </row>
    <row r="199" spans="1:15" s="16" customFormat="1" x14ac:dyDescent="0.2">
      <c r="A199" s="9"/>
      <c r="B199" s="9" t="s">
        <v>214</v>
      </c>
      <c r="C199" s="9" t="s">
        <v>266</v>
      </c>
      <c r="D199" s="19">
        <v>0.2</v>
      </c>
      <c r="E199" s="54">
        <v>0.2</v>
      </c>
      <c r="F199" s="85">
        <v>0.2</v>
      </c>
      <c r="G199" s="85">
        <v>0.2</v>
      </c>
      <c r="H199" s="85">
        <v>0.2</v>
      </c>
      <c r="I199" s="85">
        <v>0.2</v>
      </c>
      <c r="J199" s="85">
        <v>0.2</v>
      </c>
      <c r="K199" s="85">
        <v>0.2</v>
      </c>
      <c r="L199" s="85">
        <v>0.26062857142857143</v>
      </c>
      <c r="M199" s="85">
        <v>0.19468048780487807</v>
      </c>
      <c r="N199" s="85">
        <v>0.2</v>
      </c>
      <c r="O199" s="1"/>
    </row>
    <row r="200" spans="1:15" s="16" customFormat="1" x14ac:dyDescent="0.2">
      <c r="A200" s="25"/>
      <c r="B200" s="25" t="s">
        <v>96</v>
      </c>
      <c r="C200" s="25" t="s">
        <v>267</v>
      </c>
      <c r="D200" s="24">
        <v>0.30109999999999998</v>
      </c>
      <c r="E200" s="55">
        <v>0.32129999999999997</v>
      </c>
      <c r="F200" s="84">
        <v>0.3377</v>
      </c>
      <c r="G200" s="84">
        <v>0.38369999999999999</v>
      </c>
      <c r="H200" s="84">
        <v>0.4108</v>
      </c>
      <c r="I200" s="84">
        <v>0.47249999999999998</v>
      </c>
      <c r="J200" s="84">
        <v>0.51545845357010722</v>
      </c>
      <c r="K200" s="84">
        <v>0.53230864745011086</v>
      </c>
      <c r="L200" s="84">
        <v>0.4748</v>
      </c>
      <c r="M200" s="84">
        <v>0.5222</v>
      </c>
      <c r="N200" s="84">
        <v>0.51370000000000005</v>
      </c>
      <c r="O200" s="1"/>
    </row>
    <row r="201" spans="1:15" s="16" customFormat="1" x14ac:dyDescent="0.2">
      <c r="A201" s="9"/>
      <c r="B201" s="9" t="s">
        <v>217</v>
      </c>
      <c r="C201" s="9" t="s">
        <v>268</v>
      </c>
      <c r="D201" s="19">
        <v>0.51285012531328322</v>
      </c>
      <c r="E201" s="54">
        <v>0.55779400278940028</v>
      </c>
      <c r="F201" s="85">
        <v>0.55125871946082561</v>
      </c>
      <c r="G201" s="85">
        <v>0.54459999999999997</v>
      </c>
      <c r="H201" s="85">
        <v>0.54620000000000002</v>
      </c>
      <c r="I201" s="85">
        <v>0.54830000000000001</v>
      </c>
      <c r="J201" s="85">
        <v>0.56749808549698399</v>
      </c>
      <c r="K201" s="85">
        <v>0.55940000000000001</v>
      </c>
      <c r="L201" s="85">
        <v>0.53500000000000003</v>
      </c>
      <c r="M201" s="85">
        <v>0.51049999999999995</v>
      </c>
      <c r="N201" s="85">
        <v>0.49759999999999999</v>
      </c>
      <c r="O201" s="1"/>
    </row>
    <row r="202" spans="1:15" s="16" customFormat="1" x14ac:dyDescent="0.2">
      <c r="A202" s="25"/>
      <c r="B202" s="25" t="s">
        <v>219</v>
      </c>
      <c r="C202" s="25" t="s">
        <v>269</v>
      </c>
      <c r="D202" s="24">
        <v>0.31440000000000001</v>
      </c>
      <c r="E202" s="55">
        <v>0.2656</v>
      </c>
      <c r="F202" s="84">
        <v>0.33429999999999999</v>
      </c>
      <c r="G202" s="84">
        <v>0.3649</v>
      </c>
      <c r="H202" s="84">
        <v>0.36120000000000002</v>
      </c>
      <c r="I202" s="84">
        <v>0.39069999999999999</v>
      </c>
      <c r="J202" s="84">
        <v>0.425145288326301</v>
      </c>
      <c r="K202" s="84">
        <v>0.42703676680972819</v>
      </c>
      <c r="L202" s="84">
        <v>0.34089999999999998</v>
      </c>
      <c r="M202" s="84">
        <v>0.36919999999999997</v>
      </c>
      <c r="N202" s="84">
        <v>0.32829999999999998</v>
      </c>
      <c r="O202" s="1"/>
    </row>
    <row r="203" spans="1:15" s="16" customFormat="1" x14ac:dyDescent="0.2">
      <c r="A203" s="6"/>
      <c r="B203" s="6"/>
      <c r="C203" s="6"/>
      <c r="D203" s="12"/>
      <c r="E203" s="53"/>
      <c r="F203" s="87"/>
      <c r="G203" s="87"/>
      <c r="H203" s="87"/>
      <c r="I203" s="87"/>
      <c r="J203" s="87"/>
      <c r="K203" s="87"/>
      <c r="L203" s="87"/>
      <c r="M203" s="87"/>
      <c r="N203" s="87"/>
      <c r="O203" s="1"/>
    </row>
    <row r="204" spans="1:15" s="16" customFormat="1" x14ac:dyDescent="0.2">
      <c r="A204" s="8" t="s">
        <v>270</v>
      </c>
      <c r="B204" s="8" t="s">
        <v>271</v>
      </c>
      <c r="C204" s="8"/>
      <c r="D204" s="12"/>
      <c r="E204" s="53"/>
      <c r="F204" s="87"/>
      <c r="G204" s="87"/>
      <c r="H204" s="87"/>
      <c r="I204" s="87"/>
      <c r="J204" s="87"/>
      <c r="K204" s="87"/>
      <c r="L204" s="87"/>
      <c r="M204" s="87"/>
      <c r="N204" s="87"/>
      <c r="O204" s="1"/>
    </row>
    <row r="205" spans="1:15" s="16" customFormat="1" x14ac:dyDescent="0.2">
      <c r="A205" s="9"/>
      <c r="B205" s="9" t="s">
        <v>272</v>
      </c>
      <c r="C205" s="9" t="s">
        <v>273</v>
      </c>
      <c r="D205" s="19">
        <v>0.63549999999999995</v>
      </c>
      <c r="E205" s="54">
        <v>0.6663</v>
      </c>
      <c r="F205" s="85">
        <v>0.69053755739210287</v>
      </c>
      <c r="G205" s="85">
        <v>0.69499999999999995</v>
      </c>
      <c r="H205" s="85">
        <v>0.71650000000000003</v>
      </c>
      <c r="I205" s="85">
        <v>0.73870000000000002</v>
      </c>
      <c r="J205" s="85">
        <v>0.70099126559714786</v>
      </c>
      <c r="K205" s="85">
        <v>0.71148761528326743</v>
      </c>
      <c r="L205" s="85">
        <v>0.69640000000000002</v>
      </c>
      <c r="M205" s="85">
        <v>0.68720000000000003</v>
      </c>
      <c r="N205" s="85">
        <v>0.69579999999999997</v>
      </c>
      <c r="O205" s="1"/>
    </row>
    <row r="206" spans="1:15" s="16" customFormat="1" x14ac:dyDescent="0.2">
      <c r="A206" s="25"/>
      <c r="B206" s="25" t="s">
        <v>274</v>
      </c>
      <c r="C206" s="25" t="s">
        <v>275</v>
      </c>
      <c r="D206" s="24">
        <v>0.2</v>
      </c>
      <c r="E206" s="55">
        <v>0.31859999999999999</v>
      </c>
      <c r="F206" s="84">
        <v>0.2</v>
      </c>
      <c r="G206" s="84">
        <v>0.2636</v>
      </c>
      <c r="H206" s="84">
        <v>0.27560000000000001</v>
      </c>
      <c r="I206" s="84">
        <v>0.43909999999999999</v>
      </c>
      <c r="J206" s="84">
        <v>0.40120555555555559</v>
      </c>
      <c r="K206" s="93">
        <v>0.41614242424242426</v>
      </c>
      <c r="L206" s="93">
        <v>0.46851224489795917</v>
      </c>
      <c r="M206" s="93">
        <v>0.32540000000000002</v>
      </c>
      <c r="N206" s="93">
        <v>0.33900000000000002</v>
      </c>
      <c r="O206" s="1"/>
    </row>
    <row r="207" spans="1:15" s="16" customFormat="1" x14ac:dyDescent="0.2">
      <c r="A207" s="5"/>
      <c r="B207" s="5" t="s">
        <v>107</v>
      </c>
      <c r="C207" s="5" t="s">
        <v>276</v>
      </c>
      <c r="D207" s="19">
        <v>0.48299999999999998</v>
      </c>
      <c r="E207" s="54">
        <v>0.49509999999999998</v>
      </c>
      <c r="F207" s="85">
        <v>0.50660000000000005</v>
      </c>
      <c r="G207" s="85">
        <v>0.50480000000000003</v>
      </c>
      <c r="H207" s="85">
        <v>0.52590000000000003</v>
      </c>
      <c r="I207" s="85">
        <v>0.56089999999999995</v>
      </c>
      <c r="J207" s="85">
        <v>0.53580000000000005</v>
      </c>
      <c r="K207" s="85">
        <v>0.56408217821782181</v>
      </c>
      <c r="L207" s="85">
        <v>0.58071863313990968</v>
      </c>
      <c r="M207" s="85">
        <v>0.64561904761904754</v>
      </c>
      <c r="N207" s="85">
        <v>0.63027893432465931</v>
      </c>
      <c r="O207" s="1"/>
    </row>
    <row r="208" spans="1:15" s="16" customFormat="1" x14ac:dyDescent="0.2">
      <c r="A208" s="25"/>
      <c r="B208" s="25" t="s">
        <v>277</v>
      </c>
      <c r="C208" s="25" t="s">
        <v>278</v>
      </c>
      <c r="D208" s="24">
        <v>0.36880000000000002</v>
      </c>
      <c r="E208" s="55">
        <v>0.3915518771331058</v>
      </c>
      <c r="F208" s="84">
        <v>0.39370741971207091</v>
      </c>
      <c r="G208" s="84">
        <v>0.43340000000000001</v>
      </c>
      <c r="H208" s="84">
        <v>0.43369999999999997</v>
      </c>
      <c r="I208" s="84">
        <v>0.45300000000000001</v>
      </c>
      <c r="J208" s="84">
        <v>0.49359999999999998</v>
      </c>
      <c r="K208" s="84">
        <v>0.5136391304347826</v>
      </c>
      <c r="L208" s="84">
        <v>0.49380425055928412</v>
      </c>
      <c r="M208" s="84">
        <v>0.6387525026624068</v>
      </c>
      <c r="N208" s="84">
        <v>0.66992993197278905</v>
      </c>
      <c r="O208" s="1"/>
    </row>
    <row r="209" spans="1:15" s="16" customFormat="1" x14ac:dyDescent="0.2">
      <c r="A209" s="5"/>
      <c r="B209" s="5" t="s">
        <v>279</v>
      </c>
      <c r="C209" s="5" t="s">
        <v>280</v>
      </c>
      <c r="D209" s="19">
        <v>0.57479999999999998</v>
      </c>
      <c r="E209" s="54">
        <v>0.62529999999999997</v>
      </c>
      <c r="F209" s="85">
        <v>0.6411</v>
      </c>
      <c r="G209" s="85">
        <v>0.68179999999999996</v>
      </c>
      <c r="H209" s="85">
        <v>0.67710000000000004</v>
      </c>
      <c r="I209" s="85">
        <v>0.68400000000000005</v>
      </c>
      <c r="J209" s="85">
        <v>0.65697596899224808</v>
      </c>
      <c r="K209" s="85">
        <v>0.63770000000000004</v>
      </c>
      <c r="L209" s="85">
        <v>0.63300000000000001</v>
      </c>
      <c r="M209" s="85">
        <v>0.65179469074986307</v>
      </c>
      <c r="N209" s="85">
        <v>0.6579815116911365</v>
      </c>
      <c r="O209" s="1"/>
    </row>
    <row r="210" spans="1:15" s="16" customFormat="1" x14ac:dyDescent="0.2">
      <c r="A210" s="25"/>
      <c r="B210" s="25" t="s">
        <v>281</v>
      </c>
      <c r="C210" s="25" t="s">
        <v>282</v>
      </c>
      <c r="D210" s="24">
        <v>0.65620000000000001</v>
      </c>
      <c r="E210" s="55">
        <v>0.66090000000000004</v>
      </c>
      <c r="F210" s="84">
        <v>0.6734</v>
      </c>
      <c r="G210" s="84">
        <v>0.68049999999999999</v>
      </c>
      <c r="H210" s="84">
        <v>0.69630000000000003</v>
      </c>
      <c r="I210" s="84">
        <v>0.73109999999999997</v>
      </c>
      <c r="J210" s="84">
        <v>0.7382625468164794</v>
      </c>
      <c r="K210" s="84">
        <v>0.6944839793281653</v>
      </c>
      <c r="L210" s="84">
        <v>0.69140000000000001</v>
      </c>
      <c r="M210" s="84">
        <v>0.66544580265095732</v>
      </c>
      <c r="N210" s="84">
        <v>0.72486410256410261</v>
      </c>
      <c r="O210" s="1"/>
    </row>
    <row r="211" spans="1:15" s="16" customFormat="1" x14ac:dyDescent="0.2">
      <c r="A211" s="5"/>
      <c r="B211" s="5" t="s">
        <v>283</v>
      </c>
      <c r="C211" s="5" t="s">
        <v>284</v>
      </c>
      <c r="D211" s="19">
        <v>0.30459999999999998</v>
      </c>
      <c r="E211" s="54">
        <v>0.39873905723905728</v>
      </c>
      <c r="F211" s="85">
        <v>0.37620297029702965</v>
      </c>
      <c r="G211" s="85">
        <v>0.45619999999999999</v>
      </c>
      <c r="H211" s="85">
        <v>0.39550000000000002</v>
      </c>
      <c r="I211" s="85">
        <v>0.49780000000000002</v>
      </c>
      <c r="J211" s="85">
        <v>0.51154803149606298</v>
      </c>
      <c r="K211" s="85">
        <v>0.4108</v>
      </c>
      <c r="L211" s="85">
        <v>0.42970000000000003</v>
      </c>
      <c r="M211" s="85">
        <v>0.58009999999999995</v>
      </c>
      <c r="N211" s="85">
        <v>0.56620000000000004</v>
      </c>
      <c r="O211" s="1"/>
    </row>
    <row r="212" spans="1:15" s="16" customFormat="1" x14ac:dyDescent="0.2">
      <c r="A212" s="25"/>
      <c r="B212" s="25" t="s">
        <v>285</v>
      </c>
      <c r="C212" s="25" t="s">
        <v>286</v>
      </c>
      <c r="D212" s="37">
        <v>0.63449999999999995</v>
      </c>
      <c r="E212" s="55">
        <v>0.61680000000000001</v>
      </c>
      <c r="F212" s="84">
        <v>0.63749999999999996</v>
      </c>
      <c r="G212" s="84">
        <v>0.64690000000000003</v>
      </c>
      <c r="H212" s="84">
        <v>0.65569999999999995</v>
      </c>
      <c r="I212" s="84">
        <v>0.69879999999999998</v>
      </c>
      <c r="J212" s="84">
        <v>0.69886846846846851</v>
      </c>
      <c r="K212" s="84">
        <v>0.71967783711615485</v>
      </c>
      <c r="L212" s="84">
        <v>0.67879999999999996</v>
      </c>
      <c r="M212" s="84">
        <v>0.67884844216816054</v>
      </c>
      <c r="N212" s="84">
        <v>0.67889999999999995</v>
      </c>
      <c r="O212" s="1"/>
    </row>
    <row r="213" spans="1:15" s="16" customFormat="1" x14ac:dyDescent="0.2">
      <c r="A213" s="5"/>
      <c r="B213" s="5" t="s">
        <v>287</v>
      </c>
      <c r="C213" s="5" t="s">
        <v>288</v>
      </c>
      <c r="D213" s="36">
        <v>0.60219999999999996</v>
      </c>
      <c r="E213" s="54">
        <v>0.59889999999999999</v>
      </c>
      <c r="F213" s="85">
        <v>0.60760000000000003</v>
      </c>
      <c r="G213" s="85">
        <v>0.61299999999999999</v>
      </c>
      <c r="H213" s="85">
        <v>0.63119999999999998</v>
      </c>
      <c r="I213" s="85">
        <v>0.71340000000000003</v>
      </c>
      <c r="J213" s="85">
        <v>0.71410121654501213</v>
      </c>
      <c r="K213" s="85">
        <v>0.66816703296703295</v>
      </c>
      <c r="L213" s="85">
        <v>0.65380000000000005</v>
      </c>
      <c r="M213" s="85">
        <v>0.58599999999999997</v>
      </c>
      <c r="N213" s="85">
        <v>0.6055666666666667</v>
      </c>
      <c r="O213" s="1"/>
    </row>
    <row r="214" spans="1:15" s="16" customFormat="1" x14ac:dyDescent="0.2">
      <c r="A214" s="25"/>
      <c r="B214" s="25" t="s">
        <v>158</v>
      </c>
      <c r="C214" s="25" t="s">
        <v>289</v>
      </c>
      <c r="D214" s="24">
        <v>0.58740000000000003</v>
      </c>
      <c r="E214" s="55">
        <v>0.6018</v>
      </c>
      <c r="F214" s="84">
        <v>0.58889999999999998</v>
      </c>
      <c r="G214" s="84">
        <v>0.6129</v>
      </c>
      <c r="H214" s="84">
        <v>0.6109</v>
      </c>
      <c r="I214" s="84">
        <v>0.65659999999999996</v>
      </c>
      <c r="J214" s="84">
        <v>0.67290000000000005</v>
      </c>
      <c r="K214" s="84">
        <v>0.61140000000000005</v>
      </c>
      <c r="L214" s="84">
        <v>0.65875475234270409</v>
      </c>
      <c r="M214" s="84">
        <v>0.71779999999999999</v>
      </c>
      <c r="N214" s="84">
        <v>0.75003333333333333</v>
      </c>
      <c r="O214" s="1"/>
    </row>
    <row r="215" spans="1:15" s="16" customFormat="1" x14ac:dyDescent="0.2">
      <c r="A215" s="5"/>
      <c r="B215" s="5" t="s">
        <v>290</v>
      </c>
      <c r="C215" s="5" t="s">
        <v>291</v>
      </c>
      <c r="D215" s="19">
        <v>0.60749650305982272</v>
      </c>
      <c r="E215" s="54">
        <v>0.61604610591900311</v>
      </c>
      <c r="F215" s="85">
        <v>0.63159569028487939</v>
      </c>
      <c r="G215" s="85">
        <v>0.65469999999999995</v>
      </c>
      <c r="H215" s="85">
        <v>0.67869999999999997</v>
      </c>
      <c r="I215" s="85">
        <v>0.6623</v>
      </c>
      <c r="J215" s="85">
        <v>0.68307950937950934</v>
      </c>
      <c r="K215" s="85">
        <v>0.69955468487898387</v>
      </c>
      <c r="L215" s="85">
        <v>0.68690521915681357</v>
      </c>
      <c r="M215" s="85">
        <v>0.67530000000000001</v>
      </c>
      <c r="N215" s="85">
        <v>0.67069999999999996</v>
      </c>
      <c r="O215" s="1"/>
    </row>
    <row r="216" spans="1:15" s="16" customFormat="1" x14ac:dyDescent="0.2">
      <c r="A216" s="25"/>
      <c r="B216" s="25" t="s">
        <v>242</v>
      </c>
      <c r="C216" s="25" t="s">
        <v>292</v>
      </c>
      <c r="D216" s="24">
        <v>0.2</v>
      </c>
      <c r="E216" s="55">
        <v>0.2</v>
      </c>
      <c r="F216" s="84">
        <v>0.2036</v>
      </c>
      <c r="G216" s="84">
        <v>0.26590000000000003</v>
      </c>
      <c r="H216" s="84">
        <v>0.2</v>
      </c>
      <c r="I216" s="84">
        <v>0.29339999999999999</v>
      </c>
      <c r="J216" s="84">
        <v>0.28299999999999997</v>
      </c>
      <c r="K216" s="84">
        <v>0.2</v>
      </c>
      <c r="L216" s="84">
        <v>0.2</v>
      </c>
      <c r="M216" s="84">
        <v>0.27550000000000002</v>
      </c>
      <c r="N216" s="84">
        <v>0.29630000000000001</v>
      </c>
      <c r="O216" s="1"/>
    </row>
    <row r="217" spans="1:15" s="16" customFormat="1" x14ac:dyDescent="0.2">
      <c r="A217" s="5"/>
      <c r="B217" s="5" t="s">
        <v>58</v>
      </c>
      <c r="C217" s="5" t="s">
        <v>293</v>
      </c>
      <c r="D217" s="19">
        <v>0.60412820512820509</v>
      </c>
      <c r="E217" s="54">
        <v>0.65310324944556941</v>
      </c>
      <c r="F217" s="85">
        <v>0.66450486450253765</v>
      </c>
      <c r="G217" s="85">
        <v>0.66590000000000005</v>
      </c>
      <c r="H217" s="85">
        <v>0.67979999999999996</v>
      </c>
      <c r="I217" s="85">
        <v>0.69640000000000002</v>
      </c>
      <c r="J217" s="85">
        <v>0.69279999999999997</v>
      </c>
      <c r="K217" s="85">
        <v>0.67130000000000001</v>
      </c>
      <c r="L217" s="85">
        <v>0.65900000000000003</v>
      </c>
      <c r="M217" s="85">
        <v>0.67169999999999996</v>
      </c>
      <c r="N217" s="85">
        <v>0.66990000000000005</v>
      </c>
      <c r="O217" s="1"/>
    </row>
    <row r="218" spans="1:15" s="16" customFormat="1" x14ac:dyDescent="0.2">
      <c r="A218" s="6"/>
      <c r="B218" s="6"/>
      <c r="C218" s="6"/>
      <c r="D218" s="6"/>
      <c r="E218" s="12"/>
      <c r="F218" s="12"/>
      <c r="G218" s="6"/>
      <c r="H218" s="6"/>
      <c r="I218" s="6"/>
      <c r="J218" s="20"/>
      <c r="K218" s="20"/>
      <c r="L218" s="20"/>
      <c r="M218"/>
      <c r="N218"/>
      <c r="O218" s="1"/>
    </row>
    <row r="219" spans="1:15" s="16" customFormat="1" ht="19.5" x14ac:dyDescent="0.3">
      <c r="A219" s="14" t="str">
        <f>A1</f>
        <v>3/7/2023</v>
      </c>
      <c r="B219" s="6"/>
      <c r="C219" s="94" t="str">
        <f>C4</f>
        <v>2013 - 2023 STATE FUNDING ASSISTANCE PERCENTAGES</v>
      </c>
      <c r="D219" s="95"/>
      <c r="E219" s="95"/>
      <c r="F219" s="95"/>
      <c r="G219" s="95"/>
      <c r="H219" s="95"/>
      <c r="I219" s="95"/>
      <c r="J219" s="95"/>
      <c r="K219" s="96"/>
      <c r="M219" s="88"/>
      <c r="N219" s="88" t="s">
        <v>294</v>
      </c>
      <c r="O219" s="1"/>
    </row>
    <row r="220" spans="1:15" s="16" customFormat="1" x14ac:dyDescent="0.2">
      <c r="A220" s="6"/>
      <c r="B220" s="6"/>
      <c r="C220" s="6"/>
      <c r="D220" s="6"/>
      <c r="E220" s="12"/>
      <c r="F220" s="12"/>
      <c r="G220" s="6"/>
      <c r="H220" s="6"/>
      <c r="I220" s="6"/>
      <c r="J220" s="20"/>
      <c r="K220" s="20"/>
      <c r="L220" s="20"/>
      <c r="M220"/>
      <c r="N220"/>
      <c r="O220" s="1"/>
    </row>
    <row r="221" spans="1:15" s="16" customFormat="1" x14ac:dyDescent="0.2">
      <c r="A221" s="6"/>
      <c r="B221" s="6"/>
      <c r="C221" s="6"/>
      <c r="D221" s="6"/>
      <c r="E221" s="12"/>
      <c r="F221" s="12"/>
      <c r="G221" s="6"/>
      <c r="H221" s="6"/>
      <c r="I221" s="6"/>
      <c r="J221" s="22"/>
      <c r="K221" s="22"/>
      <c r="L221" s="22"/>
      <c r="M221"/>
      <c r="N221"/>
      <c r="O221" s="1"/>
    </row>
    <row r="222" spans="1:15" s="16" customFormat="1" x14ac:dyDescent="0.2">
      <c r="A222" s="6"/>
      <c r="B222" s="6"/>
      <c r="C222" s="6"/>
      <c r="D222" s="6"/>
      <c r="E222" s="12"/>
      <c r="F222" s="12"/>
      <c r="G222" s="6"/>
      <c r="H222" s="6"/>
      <c r="I222" s="6"/>
      <c r="J222" s="22"/>
      <c r="K222" s="22"/>
      <c r="L222" s="22"/>
      <c r="M222"/>
      <c r="N222"/>
      <c r="O222" s="1"/>
    </row>
    <row r="223" spans="1:15" s="16" customFormat="1" x14ac:dyDescent="0.2">
      <c r="A223" s="15" t="s">
        <v>1</v>
      </c>
      <c r="B223" s="15"/>
      <c r="C223" s="7" t="s">
        <v>2</v>
      </c>
      <c r="D223" s="3">
        <f>D9</f>
        <v>2013</v>
      </c>
      <c r="E223" s="3">
        <f t="shared" ref="E223:N223" si="5">+D223+1</f>
        <v>2014</v>
      </c>
      <c r="F223" s="3">
        <f t="shared" si="5"/>
        <v>2015</v>
      </c>
      <c r="G223" s="3">
        <f t="shared" si="5"/>
        <v>2016</v>
      </c>
      <c r="H223" s="3">
        <f t="shared" si="5"/>
        <v>2017</v>
      </c>
      <c r="I223" s="3">
        <f t="shared" si="5"/>
        <v>2018</v>
      </c>
      <c r="J223" s="3">
        <f t="shared" si="5"/>
        <v>2019</v>
      </c>
      <c r="K223" s="3">
        <f t="shared" si="5"/>
        <v>2020</v>
      </c>
      <c r="L223" s="3">
        <f t="shared" si="5"/>
        <v>2021</v>
      </c>
      <c r="M223" s="3">
        <f t="shared" si="5"/>
        <v>2022</v>
      </c>
      <c r="N223" s="3">
        <f t="shared" si="5"/>
        <v>2023</v>
      </c>
      <c r="O223" s="1"/>
    </row>
    <row r="224" spans="1:15" s="16" customFormat="1" x14ac:dyDescent="0.2">
      <c r="A224" s="6"/>
      <c r="B224" s="6"/>
      <c r="C224" s="6"/>
      <c r="D224" s="12"/>
      <c r="E224" s="6"/>
      <c r="F224" s="6"/>
      <c r="G224" s="6"/>
      <c r="H224" s="6"/>
      <c r="I224" s="6"/>
      <c r="J224" s="20"/>
      <c r="K224" s="20"/>
      <c r="L224" s="20"/>
      <c r="M224"/>
      <c r="N224"/>
      <c r="O224" s="1"/>
    </row>
    <row r="225" spans="1:15" s="16" customFormat="1" x14ac:dyDescent="0.2">
      <c r="A225" s="8" t="s">
        <v>295</v>
      </c>
      <c r="B225" s="8" t="s">
        <v>296</v>
      </c>
      <c r="C225" s="8"/>
      <c r="D225" s="13"/>
      <c r="E225" s="6"/>
      <c r="F225" s="6"/>
      <c r="G225" s="6"/>
      <c r="H225" s="6"/>
      <c r="I225" s="6"/>
      <c r="J225" s="20"/>
      <c r="K225" s="20"/>
      <c r="L225" s="20"/>
      <c r="M225"/>
      <c r="N225"/>
      <c r="O225" s="1"/>
    </row>
    <row r="226" spans="1:15" s="16" customFormat="1" x14ac:dyDescent="0.2">
      <c r="A226" s="9"/>
      <c r="B226" s="9" t="s">
        <v>297</v>
      </c>
      <c r="C226" s="9" t="s">
        <v>298</v>
      </c>
      <c r="D226" s="19">
        <v>0.29680000000000001</v>
      </c>
      <c r="E226" s="59">
        <v>0.24129999999999999</v>
      </c>
      <c r="F226" s="85">
        <v>0.22989999999999999</v>
      </c>
      <c r="G226" s="85">
        <v>0.25690000000000002</v>
      </c>
      <c r="H226" s="85">
        <v>0.35899999999999999</v>
      </c>
      <c r="I226" s="85">
        <v>0.31590000000000001</v>
      </c>
      <c r="J226" s="85">
        <v>0.36616402116402114</v>
      </c>
      <c r="K226" s="85">
        <v>0.30120000000000002</v>
      </c>
      <c r="L226" s="85">
        <v>0.39222499999999999</v>
      </c>
      <c r="M226" s="85">
        <v>0.43582537313432834</v>
      </c>
      <c r="N226" s="85">
        <v>0.3589480225988701</v>
      </c>
      <c r="O226" s="1"/>
    </row>
    <row r="227" spans="1:15" s="16" customFormat="1" x14ac:dyDescent="0.2">
      <c r="A227" s="25"/>
      <c r="B227" s="25" t="s">
        <v>299</v>
      </c>
      <c r="C227" s="25" t="s">
        <v>300</v>
      </c>
      <c r="D227" s="24">
        <v>0.54469999999999996</v>
      </c>
      <c r="E227" s="61">
        <v>0.53839999999999999</v>
      </c>
      <c r="F227" s="84">
        <v>0.53610000000000002</v>
      </c>
      <c r="G227" s="84">
        <v>0.50149999999999995</v>
      </c>
      <c r="H227" s="84">
        <v>0.54800000000000004</v>
      </c>
      <c r="I227" s="84">
        <v>0.58179999999999998</v>
      </c>
      <c r="J227" s="84">
        <v>0.61642032520325196</v>
      </c>
      <c r="K227" s="84">
        <v>0.66051769911504432</v>
      </c>
      <c r="L227" s="84">
        <v>0.68190567612687814</v>
      </c>
      <c r="M227" s="84">
        <v>0.71061367521367513</v>
      </c>
      <c r="N227" s="84">
        <v>0.66551150855365471</v>
      </c>
      <c r="O227" s="1"/>
    </row>
    <row r="228" spans="1:15" s="16" customFormat="1" x14ac:dyDescent="0.2">
      <c r="A228" s="9"/>
      <c r="B228" s="9" t="s">
        <v>22</v>
      </c>
      <c r="C228" s="9" t="s">
        <v>301</v>
      </c>
      <c r="D228" s="19">
        <v>0.48807661691542287</v>
      </c>
      <c r="E228" s="59">
        <v>0.37909999999999999</v>
      </c>
      <c r="F228" s="85">
        <v>0.39379999999999998</v>
      </c>
      <c r="G228" s="85">
        <v>0.40639999999999998</v>
      </c>
      <c r="H228" s="85">
        <v>0.43640000000000001</v>
      </c>
      <c r="I228" s="85">
        <v>0.50480000000000003</v>
      </c>
      <c r="J228" s="85">
        <v>0.60396210045662102</v>
      </c>
      <c r="K228" s="85">
        <v>0.67911220657277005</v>
      </c>
      <c r="L228" s="85">
        <v>0.65176103896103899</v>
      </c>
      <c r="M228" s="85">
        <v>0.71247670682730924</v>
      </c>
      <c r="N228" s="85">
        <v>0.74803333333333333</v>
      </c>
      <c r="O228" s="1"/>
    </row>
    <row r="229" spans="1:15" s="16" customFormat="1" x14ac:dyDescent="0.2">
      <c r="A229" s="25"/>
      <c r="B229" s="25" t="s">
        <v>141</v>
      </c>
      <c r="C229" s="25" t="s">
        <v>302</v>
      </c>
      <c r="D229" s="24">
        <v>0.2</v>
      </c>
      <c r="E229" s="61">
        <v>0.2</v>
      </c>
      <c r="F229" s="84">
        <v>0.2</v>
      </c>
      <c r="G229" s="84">
        <v>0.2</v>
      </c>
      <c r="H229" s="84">
        <v>0.2</v>
      </c>
      <c r="I229" s="84">
        <v>0.2</v>
      </c>
      <c r="J229" s="84">
        <v>0.2</v>
      </c>
      <c r="K229" s="84">
        <v>0.2</v>
      </c>
      <c r="L229" s="84">
        <v>0.2</v>
      </c>
      <c r="M229" s="84">
        <v>0.2</v>
      </c>
      <c r="N229" s="84">
        <v>0.2</v>
      </c>
      <c r="O229" s="1"/>
    </row>
    <row r="230" spans="1:15" s="16" customFormat="1" x14ac:dyDescent="0.2">
      <c r="A230" s="9"/>
      <c r="B230" s="9" t="s">
        <v>303</v>
      </c>
      <c r="C230" s="9" t="s">
        <v>304</v>
      </c>
      <c r="D230" s="19">
        <v>0.40460000000000002</v>
      </c>
      <c r="E230" s="59">
        <v>0.41830588235294119</v>
      </c>
      <c r="F230" s="85">
        <v>0.42310628930817612</v>
      </c>
      <c r="G230" s="85">
        <v>0.49880000000000002</v>
      </c>
      <c r="H230" s="85">
        <v>0.51259999999999994</v>
      </c>
      <c r="I230" s="85">
        <v>0.52370000000000005</v>
      </c>
      <c r="J230" s="85">
        <v>0.57625647743813679</v>
      </c>
      <c r="K230" s="85">
        <v>0.52629999999999999</v>
      </c>
      <c r="L230" s="85">
        <v>0.47920000000000001</v>
      </c>
      <c r="M230" s="85">
        <v>0.51</v>
      </c>
      <c r="N230" s="85">
        <v>0.46610000000000001</v>
      </c>
      <c r="O230" s="1"/>
    </row>
    <row r="231" spans="1:15" s="16" customFormat="1" x14ac:dyDescent="0.2">
      <c r="A231" s="25"/>
      <c r="B231" s="25" t="s">
        <v>305</v>
      </c>
      <c r="C231" s="25" t="s">
        <v>306</v>
      </c>
      <c r="D231" s="24">
        <v>0.61288888888888882</v>
      </c>
      <c r="E231" s="61">
        <v>0.59728870292887026</v>
      </c>
      <c r="F231" s="84">
        <v>0.62275555555555551</v>
      </c>
      <c r="G231" s="84">
        <v>0.61470000000000002</v>
      </c>
      <c r="H231" s="84">
        <v>0.62150000000000005</v>
      </c>
      <c r="I231" s="84">
        <v>0.6179</v>
      </c>
      <c r="J231" s="84">
        <v>0.62549999999999994</v>
      </c>
      <c r="K231" s="84">
        <v>0.60360000000000003</v>
      </c>
      <c r="L231" s="84">
        <v>0.60709999999999997</v>
      </c>
      <c r="M231" s="84">
        <v>0.63759999999999994</v>
      </c>
      <c r="N231" s="84">
        <v>0.56010000000000004</v>
      </c>
      <c r="O231" s="1"/>
    </row>
    <row r="232" spans="1:15" s="16" customFormat="1" x14ac:dyDescent="0.2">
      <c r="A232" s="9"/>
      <c r="B232" s="9" t="s">
        <v>190</v>
      </c>
      <c r="C232" s="9" t="s">
        <v>307</v>
      </c>
      <c r="D232" s="19">
        <v>0.311</v>
      </c>
      <c r="E232" s="59">
        <v>0.27639999999999998</v>
      </c>
      <c r="F232" s="85">
        <v>0.2382</v>
      </c>
      <c r="G232" s="85">
        <v>0.23730000000000001</v>
      </c>
      <c r="H232" s="85">
        <v>0.4138</v>
      </c>
      <c r="I232" s="85">
        <v>0.53280000000000005</v>
      </c>
      <c r="J232" s="85">
        <v>0.65756666666666663</v>
      </c>
      <c r="K232" s="85">
        <v>0.53855555555555557</v>
      </c>
      <c r="L232" s="85">
        <v>0.53199887005649715</v>
      </c>
      <c r="M232" s="85">
        <v>0.48830000000000001</v>
      </c>
      <c r="N232" s="85">
        <v>0.50001851851851853</v>
      </c>
      <c r="O232" s="1"/>
    </row>
    <row r="233" spans="1:15" s="16" customFormat="1" x14ac:dyDescent="0.2">
      <c r="A233" s="25"/>
      <c r="B233" s="25" t="s">
        <v>109</v>
      </c>
      <c r="C233" s="25" t="s">
        <v>308</v>
      </c>
      <c r="D233" s="24">
        <v>0.66779999999999995</v>
      </c>
      <c r="E233" s="61">
        <v>0.67679999999999996</v>
      </c>
      <c r="F233" s="84">
        <v>0.70161904761904759</v>
      </c>
      <c r="G233" s="84">
        <v>0.74460000000000004</v>
      </c>
      <c r="H233" s="84">
        <v>0.75660000000000005</v>
      </c>
      <c r="I233" s="84">
        <v>0.7339</v>
      </c>
      <c r="J233" s="84">
        <v>0.74029999999999996</v>
      </c>
      <c r="K233" s="84">
        <v>0.74509999999999998</v>
      </c>
      <c r="L233" s="84">
        <v>0.72489999999999999</v>
      </c>
      <c r="M233" s="84">
        <v>0.75734251207729475</v>
      </c>
      <c r="N233" s="84">
        <v>0.75627601918465226</v>
      </c>
      <c r="O233" s="1"/>
    </row>
    <row r="234" spans="1:15" s="16" customFormat="1" x14ac:dyDescent="0.2">
      <c r="A234" s="6"/>
      <c r="B234" s="6"/>
      <c r="C234" s="6"/>
      <c r="D234" s="12"/>
      <c r="E234" s="58"/>
      <c r="F234" s="87"/>
      <c r="G234" s="87"/>
      <c r="H234" s="87"/>
      <c r="I234" s="87"/>
      <c r="J234" s="87"/>
      <c r="K234" s="87"/>
      <c r="L234" s="87"/>
      <c r="M234" s="87"/>
      <c r="N234" s="87"/>
      <c r="O234" s="1"/>
    </row>
    <row r="235" spans="1:15" s="16" customFormat="1" x14ac:dyDescent="0.2">
      <c r="A235" s="8" t="s">
        <v>309</v>
      </c>
      <c r="B235" s="8" t="s">
        <v>310</v>
      </c>
      <c r="C235" s="8"/>
      <c r="D235" s="12"/>
      <c r="E235" s="58"/>
      <c r="F235" s="87"/>
      <c r="G235" s="87"/>
      <c r="H235" s="87"/>
      <c r="I235" s="87"/>
      <c r="J235" s="87"/>
      <c r="K235" s="87"/>
      <c r="L235" s="87"/>
      <c r="M235" s="87"/>
      <c r="N235" s="87"/>
      <c r="O235" s="1"/>
    </row>
    <row r="236" spans="1:15" s="16" customFormat="1" x14ac:dyDescent="0.2">
      <c r="A236" s="9"/>
      <c r="B236" s="9" t="s">
        <v>311</v>
      </c>
      <c r="C236" s="9" t="s">
        <v>312</v>
      </c>
      <c r="D236" s="19">
        <v>0.59329800399201604</v>
      </c>
      <c r="E236" s="59">
        <v>0.5968</v>
      </c>
      <c r="F236" s="85">
        <v>0.62729999999999997</v>
      </c>
      <c r="G236" s="85">
        <v>0.59689999999999999</v>
      </c>
      <c r="H236" s="85">
        <v>0.67820000000000003</v>
      </c>
      <c r="I236" s="85">
        <v>0.67689999999999995</v>
      </c>
      <c r="J236" s="85">
        <v>0.70437901234567901</v>
      </c>
      <c r="K236" s="85">
        <v>0.62680000000000002</v>
      </c>
      <c r="L236" s="85">
        <v>0.64139999999999997</v>
      </c>
      <c r="M236" s="85">
        <v>0.60680000000000001</v>
      </c>
      <c r="N236" s="85">
        <v>0.56369999999999998</v>
      </c>
      <c r="O236" s="1"/>
    </row>
    <row r="237" spans="1:15" s="16" customFormat="1" x14ac:dyDescent="0.2">
      <c r="A237" s="25"/>
      <c r="B237" s="25" t="s">
        <v>131</v>
      </c>
      <c r="C237" s="25" t="s">
        <v>313</v>
      </c>
      <c r="D237" s="24">
        <v>0.2</v>
      </c>
      <c r="E237" s="61">
        <v>0.2</v>
      </c>
      <c r="F237" s="84">
        <v>0.2</v>
      </c>
      <c r="G237" s="84">
        <v>0.2</v>
      </c>
      <c r="H237" s="84">
        <v>0.2</v>
      </c>
      <c r="I237" s="84">
        <v>0.2</v>
      </c>
      <c r="J237" s="84">
        <v>0.2</v>
      </c>
      <c r="K237" s="84">
        <v>0.2</v>
      </c>
      <c r="L237" s="84">
        <v>0.2</v>
      </c>
      <c r="M237" s="84">
        <v>0.2</v>
      </c>
      <c r="N237" s="84">
        <v>0.2</v>
      </c>
      <c r="O237" s="1"/>
    </row>
    <row r="238" spans="1:15" s="16" customFormat="1" x14ac:dyDescent="0.2">
      <c r="A238" s="9"/>
      <c r="B238" s="9" t="s">
        <v>122</v>
      </c>
      <c r="C238" s="9" t="s">
        <v>314</v>
      </c>
      <c r="D238" s="19">
        <v>0.65690000000000004</v>
      </c>
      <c r="E238" s="59">
        <v>0.68630000000000002</v>
      </c>
      <c r="F238" s="85">
        <v>0.71226604700728202</v>
      </c>
      <c r="G238" s="85">
        <v>0.73980000000000001</v>
      </c>
      <c r="H238" s="85">
        <v>0.76259999999999994</v>
      </c>
      <c r="I238" s="85">
        <v>0.76249999999999996</v>
      </c>
      <c r="J238" s="85">
        <v>0.77440853749072014</v>
      </c>
      <c r="K238" s="85">
        <v>0.77399565375522827</v>
      </c>
      <c r="L238" s="85">
        <v>0.74756058128973657</v>
      </c>
      <c r="M238" s="85">
        <v>0.73</v>
      </c>
      <c r="N238" s="85">
        <v>0.7238</v>
      </c>
      <c r="O238" s="1"/>
    </row>
    <row r="239" spans="1:15" s="16" customFormat="1" x14ac:dyDescent="0.2">
      <c r="A239" s="25"/>
      <c r="B239" s="25" t="s">
        <v>315</v>
      </c>
      <c r="C239" s="25" t="s">
        <v>316</v>
      </c>
      <c r="D239" s="24">
        <v>0.38731081081081081</v>
      </c>
      <c r="E239" s="61">
        <v>0.42317771836007129</v>
      </c>
      <c r="F239" s="84">
        <v>0.40770000000000001</v>
      </c>
      <c r="G239" s="84">
        <v>0.45879999999999999</v>
      </c>
      <c r="H239" s="84">
        <v>0.4425</v>
      </c>
      <c r="I239" s="84">
        <v>0.48359999999999997</v>
      </c>
      <c r="J239" s="84">
        <v>0.50034379084967318</v>
      </c>
      <c r="K239" s="84">
        <v>0.44117777777777778</v>
      </c>
      <c r="L239" s="84">
        <v>0.51749999999999996</v>
      </c>
      <c r="M239" s="84">
        <v>0.45429999999999998</v>
      </c>
      <c r="N239" s="84">
        <v>0.50376497890295358</v>
      </c>
      <c r="O239" s="1"/>
    </row>
    <row r="240" spans="1:15" s="16" customFormat="1" x14ac:dyDescent="0.2">
      <c r="A240" s="9"/>
      <c r="B240" s="9" t="s">
        <v>60</v>
      </c>
      <c r="C240" s="9" t="s">
        <v>317</v>
      </c>
      <c r="D240" s="19">
        <v>0.33752090339597757</v>
      </c>
      <c r="E240" s="59">
        <v>0.34760000000000002</v>
      </c>
      <c r="F240" s="85">
        <v>0.37280000000000002</v>
      </c>
      <c r="G240" s="85">
        <v>0.39090000000000003</v>
      </c>
      <c r="H240" s="85">
        <v>0.43690000000000001</v>
      </c>
      <c r="I240" s="85">
        <v>0.51390000000000002</v>
      </c>
      <c r="J240" s="85">
        <v>0.4703</v>
      </c>
      <c r="K240" s="85">
        <v>0.42409999999999998</v>
      </c>
      <c r="L240" s="85">
        <v>0.37680000000000002</v>
      </c>
      <c r="M240" s="85">
        <v>0.34599999999999997</v>
      </c>
      <c r="N240" s="85">
        <v>0.3332</v>
      </c>
      <c r="O240" s="1"/>
    </row>
    <row r="241" spans="1:15" s="16" customFormat="1" x14ac:dyDescent="0.2">
      <c r="A241" s="25"/>
      <c r="B241" s="25" t="s">
        <v>214</v>
      </c>
      <c r="C241" s="25" t="s">
        <v>318</v>
      </c>
      <c r="D241" s="24">
        <v>0.40789999999999998</v>
      </c>
      <c r="E241" s="56">
        <v>0.44479999999999997</v>
      </c>
      <c r="F241" s="89">
        <v>0.45929999999999999</v>
      </c>
      <c r="G241" s="89">
        <v>0.4874</v>
      </c>
      <c r="H241" s="89">
        <v>0.51029999999999998</v>
      </c>
      <c r="I241" s="89">
        <v>0.54339999999999999</v>
      </c>
      <c r="J241" s="89">
        <v>0.56197509390821487</v>
      </c>
      <c r="K241" s="89">
        <v>0.56241707317073175</v>
      </c>
      <c r="L241" s="89">
        <v>0.54449284802043418</v>
      </c>
      <c r="M241" s="89">
        <v>0.5220277467411546</v>
      </c>
      <c r="N241" s="89">
        <v>0.5</v>
      </c>
      <c r="O241" s="1"/>
    </row>
    <row r="242" spans="1:15" s="16" customFormat="1" x14ac:dyDescent="0.2">
      <c r="A242" s="9"/>
      <c r="B242" s="9" t="s">
        <v>96</v>
      </c>
      <c r="C242" s="9" t="s">
        <v>319</v>
      </c>
      <c r="D242" s="19">
        <v>0.2</v>
      </c>
      <c r="E242" s="62">
        <v>0.2</v>
      </c>
      <c r="F242" s="90">
        <v>0.2</v>
      </c>
      <c r="G242" s="90">
        <v>0.2</v>
      </c>
      <c r="H242" s="90">
        <v>0.2</v>
      </c>
      <c r="I242" s="90">
        <v>0.2</v>
      </c>
      <c r="J242" s="90">
        <v>0.2</v>
      </c>
      <c r="K242" s="90">
        <v>0.2</v>
      </c>
      <c r="L242" s="90">
        <v>0.2</v>
      </c>
      <c r="M242" s="90">
        <v>0.2</v>
      </c>
      <c r="N242" s="90">
        <v>0.2</v>
      </c>
      <c r="O242" s="1"/>
    </row>
    <row r="243" spans="1:15" s="16" customFormat="1" x14ac:dyDescent="0.2">
      <c r="A243" s="6"/>
      <c r="B243" s="6"/>
      <c r="C243" s="6"/>
      <c r="D243" s="12"/>
      <c r="E243" s="57"/>
      <c r="F243" s="91"/>
      <c r="G243" s="91"/>
      <c r="H243" s="91"/>
      <c r="I243" s="91"/>
      <c r="J243" s="91"/>
      <c r="K243" s="91"/>
      <c r="L243" s="91"/>
      <c r="M243" s="91"/>
      <c r="N243" s="91"/>
      <c r="O243" s="1"/>
    </row>
    <row r="244" spans="1:15" s="16" customFormat="1" x14ac:dyDescent="0.2">
      <c r="A244" s="8" t="s">
        <v>320</v>
      </c>
      <c r="B244" s="8" t="s">
        <v>321</v>
      </c>
      <c r="C244" s="8"/>
      <c r="D244" s="12"/>
      <c r="E244" s="58"/>
      <c r="F244" s="87"/>
      <c r="G244" s="87"/>
      <c r="H244" s="87"/>
      <c r="I244" s="87"/>
      <c r="J244" s="87"/>
      <c r="K244" s="87"/>
      <c r="L244" s="87"/>
      <c r="M244" s="87"/>
      <c r="N244" s="87"/>
      <c r="O244" s="1"/>
    </row>
    <row r="245" spans="1:15" s="16" customFormat="1" x14ac:dyDescent="0.2">
      <c r="A245" s="25"/>
      <c r="B245" s="25" t="s">
        <v>272</v>
      </c>
      <c r="C245" s="25" t="s">
        <v>322</v>
      </c>
      <c r="D245" s="24">
        <v>0.93979999999999997</v>
      </c>
      <c r="E245" s="56">
        <v>0.93500000000000005</v>
      </c>
      <c r="F245" s="89">
        <v>0.93879999999999997</v>
      </c>
      <c r="G245" s="89">
        <v>0.93940000000000001</v>
      </c>
      <c r="H245" s="89">
        <v>0.96350000000000002</v>
      </c>
      <c r="I245" s="89">
        <v>0.98670000000000002</v>
      </c>
      <c r="J245" s="89">
        <v>1</v>
      </c>
      <c r="K245" s="89">
        <v>0.94950000000000001</v>
      </c>
      <c r="L245" s="89">
        <v>0.94810000000000005</v>
      </c>
      <c r="M245" s="89">
        <v>0.9546</v>
      </c>
      <c r="N245" s="89">
        <v>0.95669999999999999</v>
      </c>
      <c r="O245" s="1"/>
    </row>
    <row r="246" spans="1:15" s="16" customFormat="1" x14ac:dyDescent="0.2">
      <c r="A246" s="9"/>
      <c r="B246" s="9" t="s">
        <v>36</v>
      </c>
      <c r="C246" s="9" t="s">
        <v>323</v>
      </c>
      <c r="D246" s="19">
        <v>0.85017864989015379</v>
      </c>
      <c r="E246" s="62">
        <v>0.71499999999999997</v>
      </c>
      <c r="F246" s="90">
        <v>0.73119999999999996</v>
      </c>
      <c r="G246" s="90">
        <v>0.74490000000000001</v>
      </c>
      <c r="H246" s="90">
        <v>0.76419999999999999</v>
      </c>
      <c r="I246" s="90">
        <v>0.79349999999999998</v>
      </c>
      <c r="J246" s="90">
        <v>0.81658268876611417</v>
      </c>
      <c r="K246" s="90">
        <v>0.80107987117552337</v>
      </c>
      <c r="L246" s="90">
        <v>0.79600000000000004</v>
      </c>
      <c r="M246" s="90">
        <v>0.77800000000000002</v>
      </c>
      <c r="N246" s="90">
        <v>0.79422231276678301</v>
      </c>
      <c r="O246" s="1"/>
    </row>
    <row r="247" spans="1:15" s="16" customFormat="1" x14ac:dyDescent="0.2">
      <c r="A247" s="25"/>
      <c r="B247" s="25" t="s">
        <v>303</v>
      </c>
      <c r="C247" s="25" t="s">
        <v>321</v>
      </c>
      <c r="D247" s="24">
        <v>0.7752</v>
      </c>
      <c r="E247" s="56">
        <v>0.79110769230769229</v>
      </c>
      <c r="F247" s="89">
        <v>0.7843</v>
      </c>
      <c r="G247" s="89">
        <v>0.82450000000000001</v>
      </c>
      <c r="H247" s="89">
        <v>0.81559999999999999</v>
      </c>
      <c r="I247" s="89">
        <v>0.85470000000000002</v>
      </c>
      <c r="J247" s="89">
        <v>0.82310000000000005</v>
      </c>
      <c r="K247" s="89">
        <v>0.83785662188099808</v>
      </c>
      <c r="L247" s="89">
        <v>0.82740000000000002</v>
      </c>
      <c r="M247" s="89">
        <v>0.81569999999999998</v>
      </c>
      <c r="N247" s="89">
        <v>0.82509999999999994</v>
      </c>
      <c r="O247" s="1"/>
    </row>
    <row r="248" spans="1:15" s="16" customFormat="1" x14ac:dyDescent="0.2">
      <c r="A248" s="9"/>
      <c r="B248" s="9" t="s">
        <v>324</v>
      </c>
      <c r="C248" s="9" t="s">
        <v>325</v>
      </c>
      <c r="D248" s="19">
        <v>0.71589999999999998</v>
      </c>
      <c r="E248" s="62">
        <v>0.71660000000000001</v>
      </c>
      <c r="F248" s="90">
        <v>0.76741724137931033</v>
      </c>
      <c r="G248" s="90">
        <v>0.76319999999999999</v>
      </c>
      <c r="H248" s="90">
        <v>0.7319</v>
      </c>
      <c r="I248" s="90">
        <v>0.72819999999999996</v>
      </c>
      <c r="J248" s="90">
        <v>0.75249999999999995</v>
      </c>
      <c r="K248" s="90">
        <v>0.76051834215167557</v>
      </c>
      <c r="L248" s="90">
        <v>0.75229999999999997</v>
      </c>
      <c r="M248" s="90">
        <v>0.75619999999999998</v>
      </c>
      <c r="N248" s="90">
        <v>0.78104742268041238</v>
      </c>
      <c r="O248" s="1"/>
    </row>
    <row r="249" spans="1:15" s="16" customFormat="1" x14ac:dyDescent="0.2">
      <c r="A249" s="25"/>
      <c r="B249" s="25" t="s">
        <v>7</v>
      </c>
      <c r="C249" s="25" t="s">
        <v>326</v>
      </c>
      <c r="D249" s="24">
        <v>0.48459999999999998</v>
      </c>
      <c r="E249" s="56">
        <v>0.51549999999999996</v>
      </c>
      <c r="F249" s="89">
        <v>0.60942041522491353</v>
      </c>
      <c r="G249" s="89">
        <v>0.60040000000000004</v>
      </c>
      <c r="H249" s="89">
        <v>0.63029999999999997</v>
      </c>
      <c r="I249" s="89">
        <v>0.65980000000000005</v>
      </c>
      <c r="J249" s="89">
        <v>0.68639024390243908</v>
      </c>
      <c r="K249" s="89">
        <v>0.6643</v>
      </c>
      <c r="L249" s="89">
        <v>0.66459999999999997</v>
      </c>
      <c r="M249" s="89">
        <v>0.63629999999999998</v>
      </c>
      <c r="N249" s="89">
        <v>0.62109999999999999</v>
      </c>
      <c r="O249" s="1"/>
    </row>
    <row r="250" spans="1:15" s="16" customFormat="1" x14ac:dyDescent="0.2">
      <c r="A250" s="9"/>
      <c r="B250" s="9" t="s">
        <v>327</v>
      </c>
      <c r="C250" s="9" t="s">
        <v>328</v>
      </c>
      <c r="D250" s="19">
        <v>0.2</v>
      </c>
      <c r="E250" s="62">
        <v>0.2</v>
      </c>
      <c r="F250" s="90">
        <v>0.2</v>
      </c>
      <c r="G250" s="90">
        <v>0.2</v>
      </c>
      <c r="H250" s="90">
        <v>0.2</v>
      </c>
      <c r="I250" s="90">
        <v>0.2</v>
      </c>
      <c r="J250" s="90">
        <v>0.31258888888888886</v>
      </c>
      <c r="K250" s="90">
        <v>0.31835901639344266</v>
      </c>
      <c r="L250" s="90">
        <v>0.23190329218106995</v>
      </c>
      <c r="M250" s="90">
        <v>0.26342128168340506</v>
      </c>
      <c r="N250" s="90">
        <v>0.29913644948064211</v>
      </c>
      <c r="O250" s="1"/>
    </row>
    <row r="251" spans="1:15" s="16" customFormat="1" x14ac:dyDescent="0.2">
      <c r="A251" s="25"/>
      <c r="B251" s="25" t="s">
        <v>96</v>
      </c>
      <c r="C251" s="25" t="s">
        <v>329</v>
      </c>
      <c r="D251" s="24">
        <v>0.69353396226415098</v>
      </c>
      <c r="E251" s="56">
        <v>0.6804</v>
      </c>
      <c r="F251" s="89">
        <v>0.69320000000000004</v>
      </c>
      <c r="G251" s="89">
        <v>0.7238</v>
      </c>
      <c r="H251" s="89">
        <v>0.75919999999999999</v>
      </c>
      <c r="I251" s="89">
        <v>0.75419999999999998</v>
      </c>
      <c r="J251" s="89">
        <v>0.76186559905100837</v>
      </c>
      <c r="K251" s="89">
        <v>0.75160000000000005</v>
      </c>
      <c r="L251" s="89">
        <v>0.73909999999999998</v>
      </c>
      <c r="M251" s="89">
        <v>0.73729999999999996</v>
      </c>
      <c r="N251" s="89">
        <v>0.74690000000000001</v>
      </c>
      <c r="O251" s="1"/>
    </row>
    <row r="252" spans="1:15" s="16" customFormat="1" x14ac:dyDescent="0.2">
      <c r="A252" s="9"/>
      <c r="B252" s="9" t="s">
        <v>226</v>
      </c>
      <c r="C252" s="9" t="s">
        <v>330</v>
      </c>
      <c r="D252" s="19">
        <v>0.36209999999999998</v>
      </c>
      <c r="E252" s="62">
        <v>0.373</v>
      </c>
      <c r="F252" s="90">
        <v>0.43940000000000001</v>
      </c>
      <c r="G252" s="90">
        <v>0.43909999999999999</v>
      </c>
      <c r="H252" s="90">
        <v>0.48549999999999999</v>
      </c>
      <c r="I252" s="90">
        <v>0.54249999999999998</v>
      </c>
      <c r="J252" s="90">
        <v>0.52580000000000005</v>
      </c>
      <c r="K252" s="90">
        <v>0.5464</v>
      </c>
      <c r="L252" s="90">
        <v>0.55659999999999998</v>
      </c>
      <c r="M252" s="90">
        <v>0.55989999999999995</v>
      </c>
      <c r="N252" s="90">
        <v>0.5706</v>
      </c>
      <c r="O252" s="1"/>
    </row>
    <row r="253" spans="1:15" s="16" customFormat="1" x14ac:dyDescent="0.2">
      <c r="A253" s="6"/>
      <c r="B253" s="6"/>
      <c r="C253" s="6"/>
      <c r="D253" s="1"/>
      <c r="E253" s="60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6" customFormat="1" x14ac:dyDescent="0.2">
      <c r="A254" s="8" t="s">
        <v>331</v>
      </c>
      <c r="B254" s="8" t="s">
        <v>332</v>
      </c>
      <c r="C254" s="8"/>
      <c r="D254" s="12"/>
      <c r="E254" s="58"/>
      <c r="F254" s="87"/>
      <c r="G254" s="87"/>
      <c r="H254" s="87"/>
      <c r="I254" s="87"/>
      <c r="J254" s="87"/>
      <c r="K254" s="87"/>
      <c r="L254" s="87"/>
      <c r="M254" s="87"/>
      <c r="N254" s="87"/>
      <c r="O254" s="1"/>
    </row>
    <row r="255" spans="1:15" s="16" customFormat="1" x14ac:dyDescent="0.2">
      <c r="A255" s="25"/>
      <c r="B255" s="25" t="s">
        <v>69</v>
      </c>
      <c r="C255" s="25" t="s">
        <v>333</v>
      </c>
      <c r="D255" s="24">
        <v>0.2</v>
      </c>
      <c r="E255" s="56">
        <v>0.22428068223952538</v>
      </c>
      <c r="F255" s="89">
        <v>0.26137954945441744</v>
      </c>
      <c r="G255" s="89">
        <v>0.30120000000000002</v>
      </c>
      <c r="H255" s="89">
        <v>0.32550000000000001</v>
      </c>
      <c r="I255" s="89">
        <v>0.3276</v>
      </c>
      <c r="J255" s="89">
        <v>0.34685082508250825</v>
      </c>
      <c r="K255" s="89">
        <v>0.35306105610561056</v>
      </c>
      <c r="L255" s="89">
        <v>0.34200000000000003</v>
      </c>
      <c r="M255" s="89">
        <v>0.32663236714975846</v>
      </c>
      <c r="N255" s="89">
        <v>0.30740000000000001</v>
      </c>
      <c r="O255" s="1"/>
    </row>
    <row r="256" spans="1:15" s="16" customFormat="1" x14ac:dyDescent="0.2">
      <c r="A256" s="9"/>
      <c r="B256" s="9" t="s">
        <v>30</v>
      </c>
      <c r="C256" s="9" t="s">
        <v>334</v>
      </c>
      <c r="D256" s="19">
        <v>0.71609999999999996</v>
      </c>
      <c r="E256" s="62">
        <v>0.72556137071651083</v>
      </c>
      <c r="F256" s="90">
        <v>0.72650000000000003</v>
      </c>
      <c r="G256" s="90">
        <v>0.7238</v>
      </c>
      <c r="H256" s="90">
        <v>0.74690000000000001</v>
      </c>
      <c r="I256" s="90">
        <v>0.76429999999999998</v>
      </c>
      <c r="J256" s="90">
        <v>0.78292051282051278</v>
      </c>
      <c r="K256" s="90">
        <v>0.76787371675943106</v>
      </c>
      <c r="L256" s="90">
        <v>0.77376023944549466</v>
      </c>
      <c r="M256" s="90">
        <v>0.74509999999999998</v>
      </c>
      <c r="N256" s="90">
        <v>0.72940000000000005</v>
      </c>
      <c r="O256" s="1"/>
    </row>
    <row r="257" spans="1:15" s="16" customFormat="1" x14ac:dyDescent="0.2">
      <c r="A257" s="25"/>
      <c r="B257" s="25" t="s">
        <v>90</v>
      </c>
      <c r="C257" s="25" t="s">
        <v>335</v>
      </c>
      <c r="D257" s="24">
        <v>0.74536856780735106</v>
      </c>
      <c r="E257" s="56">
        <v>0.75845059861373654</v>
      </c>
      <c r="F257" s="89">
        <v>0.74590000000000001</v>
      </c>
      <c r="G257" s="89">
        <v>0.77029999999999998</v>
      </c>
      <c r="H257" s="89">
        <v>0.79530000000000001</v>
      </c>
      <c r="I257" s="89">
        <v>0.81879999999999997</v>
      </c>
      <c r="J257" s="89">
        <v>0.78769999999999996</v>
      </c>
      <c r="K257" s="89">
        <v>0.78449999999999998</v>
      </c>
      <c r="L257" s="89">
        <v>0.79149999999999998</v>
      </c>
      <c r="M257" s="89">
        <v>0.78990000000000005</v>
      </c>
      <c r="N257" s="89">
        <v>0.82849652509652505</v>
      </c>
      <c r="O257" s="1"/>
    </row>
    <row r="258" spans="1:15" s="16" customFormat="1" x14ac:dyDescent="0.2">
      <c r="A258" s="9"/>
      <c r="B258" s="9" t="s">
        <v>336</v>
      </c>
      <c r="C258" s="9" t="s">
        <v>337</v>
      </c>
      <c r="D258" s="19">
        <v>0.4385</v>
      </c>
      <c r="E258" s="62">
        <v>0.4476</v>
      </c>
      <c r="F258" s="90">
        <v>0.44369999999999998</v>
      </c>
      <c r="G258" s="90">
        <v>0.47120000000000001</v>
      </c>
      <c r="H258" s="90">
        <v>0.61680000000000001</v>
      </c>
      <c r="I258" s="90">
        <v>0.65129999999999999</v>
      </c>
      <c r="J258" s="90">
        <v>0.60111530054644802</v>
      </c>
      <c r="K258" s="90">
        <v>0.52990000000000004</v>
      </c>
      <c r="L258" s="90">
        <v>0.55969999999999998</v>
      </c>
      <c r="M258" s="90">
        <v>0.57620000000000005</v>
      </c>
      <c r="N258" s="90">
        <v>0.57389999999999997</v>
      </c>
      <c r="O258" s="1"/>
    </row>
    <row r="259" spans="1:15" s="16" customFormat="1" x14ac:dyDescent="0.2">
      <c r="A259" s="25"/>
      <c r="B259" s="25" t="s">
        <v>13</v>
      </c>
      <c r="C259" s="25" t="s">
        <v>338</v>
      </c>
      <c r="D259" s="24">
        <v>0.54042564102564095</v>
      </c>
      <c r="E259" s="56">
        <v>0.51778986415882977</v>
      </c>
      <c r="F259" s="89">
        <v>0.52866985138004241</v>
      </c>
      <c r="G259" s="89">
        <v>0.48670000000000002</v>
      </c>
      <c r="H259" s="89">
        <v>0.56430000000000002</v>
      </c>
      <c r="I259" s="89">
        <v>0.6613</v>
      </c>
      <c r="J259" s="89">
        <v>0.63451542288557217</v>
      </c>
      <c r="K259" s="89">
        <v>0.59438433734939766</v>
      </c>
      <c r="L259" s="89">
        <v>0.59609999999999996</v>
      </c>
      <c r="M259" s="89">
        <v>0.61393484848484847</v>
      </c>
      <c r="N259" s="89">
        <v>0.59430000000000005</v>
      </c>
      <c r="O259" s="1"/>
    </row>
    <row r="260" spans="1:15" s="16" customFormat="1" x14ac:dyDescent="0.2">
      <c r="A260" s="9"/>
      <c r="B260" s="9" t="s">
        <v>305</v>
      </c>
      <c r="C260" s="9" t="s">
        <v>339</v>
      </c>
      <c r="D260" s="19">
        <v>0.23400000000000001</v>
      </c>
      <c r="E260" s="62">
        <v>0.2</v>
      </c>
      <c r="F260" s="90">
        <v>0.2</v>
      </c>
      <c r="G260" s="90">
        <v>0.33210000000000001</v>
      </c>
      <c r="H260" s="90">
        <v>0.4763</v>
      </c>
      <c r="I260" s="90">
        <v>0.71630000000000005</v>
      </c>
      <c r="J260" s="90">
        <v>0.48761111111111111</v>
      </c>
      <c r="K260" s="90">
        <v>0.49408888888888891</v>
      </c>
      <c r="L260" s="90">
        <v>0.52639999999999998</v>
      </c>
      <c r="M260" s="90">
        <v>0.74597956989247316</v>
      </c>
      <c r="N260" s="90">
        <v>0.57632537313432841</v>
      </c>
      <c r="O260" s="1"/>
    </row>
    <row r="261" spans="1:15" s="16" customFormat="1" x14ac:dyDescent="0.2">
      <c r="A261" s="6"/>
      <c r="B261" s="6"/>
      <c r="C261" s="6"/>
      <c r="D261" s="6"/>
      <c r="E261" s="12"/>
      <c r="F261" s="12"/>
      <c r="G261" s="6"/>
      <c r="H261" s="6"/>
      <c r="I261" s="6"/>
      <c r="J261" s="20"/>
      <c r="K261" s="20"/>
      <c r="L261" s="20"/>
      <c r="M261"/>
      <c r="N261"/>
      <c r="O261" s="1"/>
    </row>
    <row r="262" spans="1:15" s="16" customFormat="1" ht="19.5" x14ac:dyDescent="0.3">
      <c r="A262" s="14" t="str">
        <f>A1</f>
        <v>3/7/2023</v>
      </c>
      <c r="B262" s="6"/>
      <c r="C262" s="94" t="str">
        <f>C4</f>
        <v>2013 - 2023 STATE FUNDING ASSISTANCE PERCENTAGES</v>
      </c>
      <c r="D262" s="95"/>
      <c r="E262" s="95"/>
      <c r="F262" s="95"/>
      <c r="G262" s="95"/>
      <c r="H262" s="95"/>
      <c r="I262" s="95"/>
      <c r="J262" s="95"/>
      <c r="K262" s="96"/>
      <c r="L262" s="21"/>
      <c r="M262" s="88"/>
      <c r="N262" s="88" t="s">
        <v>340</v>
      </c>
      <c r="O262" s="1"/>
    </row>
    <row r="263" spans="1:15" s="16" customFormat="1" x14ac:dyDescent="0.2">
      <c r="A263" s="6"/>
      <c r="B263" s="6"/>
      <c r="C263" s="6"/>
      <c r="D263" s="6"/>
      <c r="E263" s="12"/>
      <c r="F263" s="12"/>
      <c r="G263" s="6"/>
      <c r="H263" s="6"/>
      <c r="I263" s="6"/>
      <c r="J263" s="20"/>
      <c r="K263" s="20"/>
      <c r="L263" s="20"/>
      <c r="M263"/>
      <c r="N263"/>
      <c r="O263" s="1"/>
    </row>
    <row r="264" spans="1:15" s="16" customFormat="1" x14ac:dyDescent="0.2">
      <c r="A264" s="6"/>
      <c r="B264" s="6"/>
      <c r="C264" s="6"/>
      <c r="D264" s="6"/>
      <c r="E264" s="12"/>
      <c r="F264" s="12"/>
      <c r="G264" s="6"/>
      <c r="H264" s="6"/>
      <c r="I264" s="6"/>
      <c r="J264" s="22"/>
      <c r="K264" s="22"/>
      <c r="L264" s="22"/>
      <c r="M264"/>
      <c r="N264"/>
      <c r="O264" s="1"/>
    </row>
    <row r="265" spans="1:15" s="16" customFormat="1" x14ac:dyDescent="0.2">
      <c r="A265" s="6"/>
      <c r="B265" s="6"/>
      <c r="C265" s="6"/>
      <c r="D265" s="6"/>
      <c r="E265" s="12"/>
      <c r="F265" s="12"/>
      <c r="G265" s="6"/>
      <c r="H265" s="6"/>
      <c r="I265" s="6"/>
      <c r="J265" s="22"/>
      <c r="K265" s="22"/>
      <c r="L265" s="22"/>
      <c r="M265"/>
      <c r="N265"/>
      <c r="O265" s="1"/>
    </row>
    <row r="266" spans="1:15" s="16" customFormat="1" x14ac:dyDescent="0.2">
      <c r="A266" s="15" t="s">
        <v>1</v>
      </c>
      <c r="B266" s="15"/>
      <c r="C266" s="7" t="s">
        <v>2</v>
      </c>
      <c r="D266" s="3">
        <f>D9</f>
        <v>2013</v>
      </c>
      <c r="E266" s="3">
        <f t="shared" ref="E266:N266" si="6">+D266+1</f>
        <v>2014</v>
      </c>
      <c r="F266" s="3">
        <f t="shared" si="6"/>
        <v>2015</v>
      </c>
      <c r="G266" s="3">
        <f t="shared" si="6"/>
        <v>2016</v>
      </c>
      <c r="H266" s="3">
        <f t="shared" si="6"/>
        <v>2017</v>
      </c>
      <c r="I266" s="3">
        <f t="shared" si="6"/>
        <v>2018</v>
      </c>
      <c r="J266" s="3">
        <f t="shared" si="6"/>
        <v>2019</v>
      </c>
      <c r="K266" s="3">
        <f t="shared" si="6"/>
        <v>2020</v>
      </c>
      <c r="L266" s="3">
        <f t="shared" si="6"/>
        <v>2021</v>
      </c>
      <c r="M266" s="3">
        <f t="shared" si="6"/>
        <v>2022</v>
      </c>
      <c r="N266" s="3">
        <f t="shared" si="6"/>
        <v>2023</v>
      </c>
      <c r="O266" s="1"/>
    </row>
    <row r="267" spans="1:15" s="16" customFormat="1" x14ac:dyDescent="0.2">
      <c r="A267" s="6"/>
      <c r="B267" s="6"/>
      <c r="C267" s="6"/>
      <c r="D267" s="12"/>
      <c r="E267" s="6"/>
      <c r="F267" s="6"/>
      <c r="G267" s="6"/>
      <c r="H267" s="6"/>
      <c r="I267" s="6"/>
      <c r="J267" s="20"/>
      <c r="K267" s="20"/>
      <c r="L267" s="20"/>
      <c r="M267"/>
      <c r="N267"/>
      <c r="O267" s="1"/>
    </row>
    <row r="268" spans="1:15" s="16" customFormat="1" x14ac:dyDescent="0.2">
      <c r="A268" s="8" t="s">
        <v>341</v>
      </c>
      <c r="B268" s="8" t="s">
        <v>342</v>
      </c>
      <c r="C268" s="8"/>
      <c r="D268" s="13"/>
      <c r="E268" s="6"/>
      <c r="F268" s="6"/>
      <c r="G268" s="6"/>
      <c r="H268" s="6"/>
      <c r="I268" s="6"/>
      <c r="J268" s="20"/>
      <c r="K268" s="20"/>
      <c r="L268" s="20"/>
      <c r="M268"/>
      <c r="N268"/>
      <c r="O268" s="1"/>
    </row>
    <row r="269" spans="1:15" s="16" customFormat="1" x14ac:dyDescent="0.2">
      <c r="A269" s="25"/>
      <c r="B269" s="25" t="s">
        <v>133</v>
      </c>
      <c r="C269" s="25" t="s">
        <v>343</v>
      </c>
      <c r="D269" s="24">
        <v>0.52869999999999995</v>
      </c>
      <c r="E269" s="63">
        <v>0.52229999999999999</v>
      </c>
      <c r="F269" s="89">
        <v>0.55369999999999997</v>
      </c>
      <c r="G269" s="89">
        <v>0.56479999999999997</v>
      </c>
      <c r="H269" s="89">
        <v>0.61099999999999999</v>
      </c>
      <c r="I269" s="89">
        <v>0.65029999999999999</v>
      </c>
      <c r="J269" s="89">
        <v>0.67171017274472167</v>
      </c>
      <c r="K269" s="89">
        <v>0.62180000000000002</v>
      </c>
      <c r="L269" s="89">
        <v>0.59360000000000002</v>
      </c>
      <c r="M269" s="89">
        <v>0.58540000000000003</v>
      </c>
      <c r="N269" s="89">
        <v>0.56940000000000002</v>
      </c>
      <c r="O269" s="1"/>
    </row>
    <row r="270" spans="1:15" s="16" customFormat="1" x14ac:dyDescent="0.2">
      <c r="A270" s="9"/>
      <c r="B270" s="9" t="s">
        <v>344</v>
      </c>
      <c r="C270" s="9" t="s">
        <v>345</v>
      </c>
      <c r="D270" s="19">
        <v>0.2979</v>
      </c>
      <c r="E270" s="66">
        <v>0.32190000000000002</v>
      </c>
      <c r="F270" s="90">
        <v>0.33529999999999999</v>
      </c>
      <c r="G270" s="90">
        <v>0.3044</v>
      </c>
      <c r="H270" s="90">
        <v>0.38579999999999998</v>
      </c>
      <c r="I270" s="90">
        <v>0.38080000000000003</v>
      </c>
      <c r="J270" s="90">
        <v>0.40289999999999998</v>
      </c>
      <c r="K270" s="90">
        <v>0.43240000000000001</v>
      </c>
      <c r="L270" s="90">
        <v>0.56498490284005976</v>
      </c>
      <c r="M270" s="90">
        <v>0.55562359882005896</v>
      </c>
      <c r="N270" s="90">
        <v>0.58243405483405475</v>
      </c>
      <c r="O270" s="1"/>
    </row>
    <row r="271" spans="1:15" s="16" customFormat="1" x14ac:dyDescent="0.2">
      <c r="A271" s="25"/>
      <c r="B271" s="25" t="s">
        <v>120</v>
      </c>
      <c r="C271" s="25" t="s">
        <v>346</v>
      </c>
      <c r="D271" s="24">
        <v>0.34129999999999999</v>
      </c>
      <c r="E271" s="65">
        <v>0.37740000000000001</v>
      </c>
      <c r="F271" s="84">
        <v>0.37869999999999998</v>
      </c>
      <c r="G271" s="84">
        <v>0.40789999999999998</v>
      </c>
      <c r="H271" s="84">
        <v>0.46460000000000001</v>
      </c>
      <c r="I271" s="84">
        <v>0.45810000000000001</v>
      </c>
      <c r="J271" s="84">
        <v>0.5656158469945356</v>
      </c>
      <c r="K271" s="92">
        <v>0.54774803149606299</v>
      </c>
      <c r="L271" s="92">
        <v>0.52990000000000004</v>
      </c>
      <c r="M271" s="92">
        <v>0.52859999999999996</v>
      </c>
      <c r="N271" s="92">
        <v>0.53859999999999997</v>
      </c>
      <c r="O271" s="1"/>
    </row>
    <row r="272" spans="1:15" s="16" customFormat="1" x14ac:dyDescent="0.2">
      <c r="A272" s="6"/>
      <c r="B272" s="6"/>
      <c r="C272" s="6"/>
      <c r="D272" s="12"/>
      <c r="E272" s="64"/>
      <c r="F272" s="87"/>
      <c r="G272" s="87"/>
      <c r="H272" s="87"/>
      <c r="I272" s="87"/>
      <c r="J272" s="87"/>
      <c r="K272" s="87"/>
      <c r="L272" s="87"/>
      <c r="M272" s="87"/>
      <c r="N272" s="87"/>
      <c r="O272" s="1"/>
    </row>
    <row r="273" spans="1:15" s="16" customFormat="1" x14ac:dyDescent="0.2">
      <c r="A273" s="8" t="s">
        <v>347</v>
      </c>
      <c r="B273" s="8" t="s">
        <v>348</v>
      </c>
      <c r="C273" s="8"/>
      <c r="D273" s="12"/>
      <c r="E273" s="64"/>
      <c r="F273" s="87"/>
      <c r="G273" s="87"/>
      <c r="H273" s="87"/>
      <c r="I273" s="87"/>
      <c r="J273" s="87"/>
      <c r="K273" s="87"/>
      <c r="L273" s="87"/>
      <c r="M273" s="87"/>
      <c r="N273" s="87"/>
      <c r="O273" s="1"/>
    </row>
    <row r="274" spans="1:15" s="16" customFormat="1" x14ac:dyDescent="0.2">
      <c r="A274" s="9"/>
      <c r="B274" s="9" t="s">
        <v>127</v>
      </c>
      <c r="C274" s="9" t="s">
        <v>349</v>
      </c>
      <c r="D274" s="19">
        <v>0.48530000000000001</v>
      </c>
      <c r="E274" s="66">
        <v>0.51352159624413152</v>
      </c>
      <c r="F274" s="90">
        <v>0.4738</v>
      </c>
      <c r="G274" s="90">
        <v>0.50660000000000005</v>
      </c>
      <c r="H274" s="90">
        <v>0.53810000000000002</v>
      </c>
      <c r="I274" s="90">
        <v>0.57350000000000001</v>
      </c>
      <c r="J274" s="90">
        <v>0.55685279844710456</v>
      </c>
      <c r="K274" s="90">
        <v>0.5661989384288747</v>
      </c>
      <c r="L274" s="90">
        <v>0.53480000000000005</v>
      </c>
      <c r="M274" s="90">
        <v>0.53280000000000005</v>
      </c>
      <c r="N274" s="90">
        <v>0.51770000000000005</v>
      </c>
      <c r="O274" s="1"/>
    </row>
    <row r="275" spans="1:15" s="16" customFormat="1" x14ac:dyDescent="0.2">
      <c r="A275" s="25"/>
      <c r="B275" s="25" t="s">
        <v>115</v>
      </c>
      <c r="C275" s="25" t="s">
        <v>350</v>
      </c>
      <c r="D275" s="24">
        <v>0.62490000000000001</v>
      </c>
      <c r="E275" s="63">
        <v>0.63649999999999995</v>
      </c>
      <c r="F275" s="89">
        <v>0.65492356383894335</v>
      </c>
      <c r="G275" s="89">
        <v>0.66669999999999996</v>
      </c>
      <c r="H275" s="89">
        <v>0.66369999999999996</v>
      </c>
      <c r="I275" s="89">
        <v>0.65959999999999996</v>
      </c>
      <c r="J275" s="89">
        <v>0.64468932475501151</v>
      </c>
      <c r="K275" s="89">
        <v>0.6470471986922276</v>
      </c>
      <c r="L275" s="89">
        <v>0.63939999999999997</v>
      </c>
      <c r="M275" s="89">
        <v>0.63480000000000003</v>
      </c>
      <c r="N275" s="89">
        <v>0.63180000000000003</v>
      </c>
      <c r="O275" s="1"/>
    </row>
    <row r="276" spans="1:15" s="16" customFormat="1" x14ac:dyDescent="0.2">
      <c r="A276" s="9"/>
      <c r="B276" s="9" t="s">
        <v>351</v>
      </c>
      <c r="C276" s="9" t="s">
        <v>352</v>
      </c>
      <c r="D276" s="19">
        <v>0.56459999999999999</v>
      </c>
      <c r="E276" s="66">
        <v>0.57040000000000002</v>
      </c>
      <c r="F276" s="90">
        <v>0.57410000000000005</v>
      </c>
      <c r="G276" s="90">
        <v>0.57350000000000001</v>
      </c>
      <c r="H276" s="90">
        <v>0.57820000000000005</v>
      </c>
      <c r="I276" s="90">
        <v>0.57230000000000003</v>
      </c>
      <c r="J276" s="90">
        <v>0.56189999999999996</v>
      </c>
      <c r="K276" s="90">
        <v>0.55140296733793492</v>
      </c>
      <c r="L276" s="90">
        <v>0.55020000000000002</v>
      </c>
      <c r="M276" s="90">
        <v>0.54120000000000001</v>
      </c>
      <c r="N276" s="90">
        <v>0.52400000000000002</v>
      </c>
      <c r="O276" s="1"/>
    </row>
    <row r="277" spans="1:15" s="16" customFormat="1" x14ac:dyDescent="0.2">
      <c r="A277" s="23"/>
      <c r="B277" s="26" t="s">
        <v>36</v>
      </c>
      <c r="C277" s="23" t="s">
        <v>366</v>
      </c>
      <c r="D277" s="24">
        <v>0.73409999999999997</v>
      </c>
      <c r="E277" s="63">
        <v>0.75680000000000003</v>
      </c>
      <c r="F277" s="89">
        <v>0.78219275362318841</v>
      </c>
      <c r="G277" s="89">
        <v>0.75329999999999997</v>
      </c>
      <c r="H277" s="89">
        <v>0.73880000000000001</v>
      </c>
      <c r="I277" s="89">
        <v>0.73460000000000003</v>
      </c>
      <c r="J277" s="89">
        <v>0.73199999999999998</v>
      </c>
      <c r="K277" s="89">
        <v>0.74160900900900906</v>
      </c>
      <c r="L277" s="89">
        <v>0.76584862385321106</v>
      </c>
      <c r="M277" s="89">
        <v>0.72750000000000004</v>
      </c>
      <c r="N277" s="89">
        <v>0.72560000000000002</v>
      </c>
      <c r="O277" s="1"/>
    </row>
    <row r="278" spans="1:15" s="16" customFormat="1" x14ac:dyDescent="0.2">
      <c r="A278" s="10"/>
      <c r="B278" s="10" t="s">
        <v>353</v>
      </c>
      <c r="C278" s="10" t="s">
        <v>354</v>
      </c>
      <c r="D278" s="19">
        <v>0.66694394130735468</v>
      </c>
      <c r="E278" s="66">
        <v>0.6663225433526011</v>
      </c>
      <c r="F278" s="90">
        <v>0.66200000000000003</v>
      </c>
      <c r="G278" s="90">
        <v>0.66349999999999998</v>
      </c>
      <c r="H278" s="90">
        <v>0.67649999999999999</v>
      </c>
      <c r="I278" s="90">
        <v>0.67169999999999996</v>
      </c>
      <c r="J278" s="90">
        <v>0.68059834791059282</v>
      </c>
      <c r="K278" s="90">
        <v>0.66779999999999995</v>
      </c>
      <c r="L278" s="90">
        <v>0.66930000000000001</v>
      </c>
      <c r="M278" s="90">
        <v>0.66039999999999999</v>
      </c>
      <c r="N278" s="90">
        <v>0.65049999999999997</v>
      </c>
      <c r="O278" s="1"/>
    </row>
    <row r="279" spans="1:15" s="16" customFormat="1" x14ac:dyDescent="0.2">
      <c r="A279" s="23"/>
      <c r="B279" s="23" t="s">
        <v>355</v>
      </c>
      <c r="C279" s="23" t="s">
        <v>356</v>
      </c>
      <c r="D279" s="24">
        <v>0.61007933341593368</v>
      </c>
      <c r="E279" s="65">
        <v>0.62183333333333335</v>
      </c>
      <c r="F279" s="84">
        <v>0.59569384915792034</v>
      </c>
      <c r="G279" s="84">
        <v>0.59199999999999997</v>
      </c>
      <c r="H279" s="84">
        <v>0.60950000000000004</v>
      </c>
      <c r="I279" s="84">
        <v>0.6048</v>
      </c>
      <c r="J279" s="84">
        <v>0.60726184622521173</v>
      </c>
      <c r="K279" s="84">
        <v>0.60084592295404737</v>
      </c>
      <c r="L279" s="84">
        <v>0.58513912340644403</v>
      </c>
      <c r="M279" s="84">
        <v>0.59019005099273081</v>
      </c>
      <c r="N279" s="84">
        <v>0.58123337535896891</v>
      </c>
      <c r="O279" s="1"/>
    </row>
    <row r="280" spans="1:15" s="16" customFormat="1" x14ac:dyDescent="0.2">
      <c r="A280" s="10"/>
      <c r="B280" s="10" t="s">
        <v>357</v>
      </c>
      <c r="C280" s="10" t="s">
        <v>358</v>
      </c>
      <c r="D280" s="19">
        <v>0.51619999999999999</v>
      </c>
      <c r="E280" s="66">
        <v>0.498</v>
      </c>
      <c r="F280" s="90">
        <v>0.57689610389610391</v>
      </c>
      <c r="G280" s="90">
        <v>0.60580000000000001</v>
      </c>
      <c r="H280" s="90">
        <v>0.57389999999999997</v>
      </c>
      <c r="I280" s="90">
        <v>0.53069999999999995</v>
      </c>
      <c r="J280" s="90">
        <v>0.5444</v>
      </c>
      <c r="K280" s="90">
        <v>0.56771037112353839</v>
      </c>
      <c r="L280" s="90">
        <v>0.52869999999999995</v>
      </c>
      <c r="M280" s="90">
        <v>0.51629999999999998</v>
      </c>
      <c r="N280" s="90">
        <v>0.51359999999999995</v>
      </c>
      <c r="O280" s="1"/>
    </row>
    <row r="281" spans="1:15" s="16" customFormat="1" x14ac:dyDescent="0.2">
      <c r="A281" s="23"/>
      <c r="B281" s="23" t="s">
        <v>359</v>
      </c>
      <c r="C281" s="23" t="s">
        <v>360</v>
      </c>
      <c r="D281" s="24">
        <v>0.71290152314001176</v>
      </c>
      <c r="E281" s="63">
        <v>0.71949644602398932</v>
      </c>
      <c r="F281" s="89">
        <v>0.7067108902333622</v>
      </c>
      <c r="G281" s="89">
        <v>0.71419999999999995</v>
      </c>
      <c r="H281" s="89">
        <v>0.74860000000000004</v>
      </c>
      <c r="I281" s="89">
        <v>0.75449999999999995</v>
      </c>
      <c r="J281" s="89">
        <v>0.74546041925251694</v>
      </c>
      <c r="K281" s="89">
        <v>0.72057657374689177</v>
      </c>
      <c r="L281" s="89">
        <v>0.67630000000000001</v>
      </c>
      <c r="M281" s="89">
        <v>0.65580000000000005</v>
      </c>
      <c r="N281" s="89">
        <v>0.66124794452699354</v>
      </c>
      <c r="O281" s="1"/>
    </row>
    <row r="282" spans="1:15" s="16" customFormat="1" x14ac:dyDescent="0.2">
      <c r="A282" s="10"/>
      <c r="B282" s="10" t="s">
        <v>32</v>
      </c>
      <c r="C282" s="10" t="s">
        <v>361</v>
      </c>
      <c r="D282" s="19">
        <v>0.72964911767237672</v>
      </c>
      <c r="E282" s="66">
        <v>0.73809976120241605</v>
      </c>
      <c r="F282" s="90">
        <v>0.73621584535423434</v>
      </c>
      <c r="G282" s="90">
        <v>0.7379</v>
      </c>
      <c r="H282" s="90">
        <v>0.75449999999999995</v>
      </c>
      <c r="I282" s="90">
        <v>0.75770000000000004</v>
      </c>
      <c r="J282" s="90">
        <v>0.73998283924617958</v>
      </c>
      <c r="K282" s="90">
        <v>0.73555622125870457</v>
      </c>
      <c r="L282" s="90">
        <v>0.72509999999999997</v>
      </c>
      <c r="M282" s="90">
        <v>0.72299999999999998</v>
      </c>
      <c r="N282" s="90">
        <v>0.71050000000000002</v>
      </c>
      <c r="O282" s="1"/>
    </row>
    <row r="283" spans="1:15" s="16" customFormat="1" x14ac:dyDescent="0.2">
      <c r="A283" s="23"/>
      <c r="B283" s="23" t="s">
        <v>58</v>
      </c>
      <c r="C283" s="23" t="s">
        <v>362</v>
      </c>
      <c r="D283" s="24">
        <v>0.36990000000000001</v>
      </c>
      <c r="E283" s="63">
        <v>0.38240000000000002</v>
      </c>
      <c r="F283" s="89">
        <v>0.37930000000000003</v>
      </c>
      <c r="G283" s="89">
        <v>0.37740000000000001</v>
      </c>
      <c r="H283" s="89">
        <v>0.38250000000000001</v>
      </c>
      <c r="I283" s="89">
        <v>0.3871</v>
      </c>
      <c r="J283" s="89">
        <v>0.39899457364341084</v>
      </c>
      <c r="K283" s="89">
        <v>0.40449374641422831</v>
      </c>
      <c r="L283" s="89">
        <v>0.3629</v>
      </c>
      <c r="M283" s="89">
        <v>0.36499999999999999</v>
      </c>
      <c r="N283" s="89">
        <v>0.36370000000000002</v>
      </c>
      <c r="O283" s="1"/>
    </row>
    <row r="284" spans="1:15" s="16" customFormat="1" x14ac:dyDescent="0.2">
      <c r="A284" s="10"/>
      <c r="B284" s="10" t="s">
        <v>60</v>
      </c>
      <c r="C284" s="10" t="s">
        <v>363</v>
      </c>
      <c r="D284" s="19">
        <v>0.7036</v>
      </c>
      <c r="E284" s="66">
        <v>0.71419999999999995</v>
      </c>
      <c r="F284" s="90">
        <v>0.72838489974082665</v>
      </c>
      <c r="G284" s="90">
        <v>0.73270000000000002</v>
      </c>
      <c r="H284" s="90">
        <v>0.74209999999999998</v>
      </c>
      <c r="I284" s="90">
        <v>0.73599999999999999</v>
      </c>
      <c r="J284" s="90">
        <v>0.72379340128054359</v>
      </c>
      <c r="K284" s="90">
        <v>0.70432868356710854</v>
      </c>
      <c r="L284" s="90">
        <v>0.70099999999999996</v>
      </c>
      <c r="M284" s="90">
        <v>0.68540000000000001</v>
      </c>
      <c r="N284" s="90">
        <v>0.67359999999999998</v>
      </c>
      <c r="O284" s="1"/>
    </row>
    <row r="285" spans="1:15" s="16" customFormat="1" x14ac:dyDescent="0.2">
      <c r="A285" s="23"/>
      <c r="B285" s="23" t="s">
        <v>214</v>
      </c>
      <c r="C285" s="23" t="s">
        <v>364</v>
      </c>
      <c r="D285" s="24">
        <v>0.67548767826583</v>
      </c>
      <c r="E285" s="65">
        <v>0.68741739113986311</v>
      </c>
      <c r="F285" s="84">
        <v>0.68232312111945137</v>
      </c>
      <c r="G285" s="84">
        <v>0.70069999999999999</v>
      </c>
      <c r="H285" s="84">
        <v>0.70709999999999995</v>
      </c>
      <c r="I285" s="84">
        <v>0.71209999999999996</v>
      </c>
      <c r="J285" s="84">
        <v>0.70532989608313346</v>
      </c>
      <c r="K285" s="84">
        <v>0.71091281643893656</v>
      </c>
      <c r="L285" s="84">
        <v>0.70430065494657024</v>
      </c>
      <c r="M285" s="84">
        <v>0.6975700212227014</v>
      </c>
      <c r="N285" s="84">
        <v>0.68398987257210608</v>
      </c>
      <c r="O285" s="1"/>
    </row>
    <row r="286" spans="1:15" s="16" customFormat="1" x14ac:dyDescent="0.2">
      <c r="A286" s="10"/>
      <c r="B286" s="10" t="s">
        <v>96</v>
      </c>
      <c r="C286" s="10" t="s">
        <v>365</v>
      </c>
      <c r="D286" s="19">
        <v>0.57130000000000003</v>
      </c>
      <c r="E286" s="66">
        <v>0.57920000000000005</v>
      </c>
      <c r="F286" s="90">
        <v>0.58589999999999998</v>
      </c>
      <c r="G286" s="90">
        <v>0.60250000000000004</v>
      </c>
      <c r="H286" s="90">
        <v>0.62050000000000005</v>
      </c>
      <c r="I286" s="90">
        <v>0.60640000000000005</v>
      </c>
      <c r="J286" s="90">
        <v>0.6080658427368798</v>
      </c>
      <c r="K286" s="90">
        <v>0.61108036383092568</v>
      </c>
      <c r="L286" s="90">
        <v>0.59079999999999999</v>
      </c>
      <c r="M286" s="90">
        <v>0.59766553010122536</v>
      </c>
      <c r="N286" s="90">
        <v>0.5923130480718436</v>
      </c>
      <c r="O286" s="1"/>
    </row>
    <row r="287" spans="1:15" s="16" customFormat="1" x14ac:dyDescent="0.2">
      <c r="A287" s="25"/>
      <c r="B287" s="25" t="s">
        <v>367</v>
      </c>
      <c r="C287" s="25" t="s">
        <v>368</v>
      </c>
      <c r="D287" s="24">
        <v>0.59570000000000001</v>
      </c>
      <c r="E287" s="65">
        <v>0.59899999999999998</v>
      </c>
      <c r="F287" s="84">
        <v>0.59160000000000001</v>
      </c>
      <c r="G287" s="84">
        <v>0.59199999999999997</v>
      </c>
      <c r="H287" s="84">
        <v>0.6018</v>
      </c>
      <c r="I287" s="84">
        <v>0.62350000000000005</v>
      </c>
      <c r="J287" s="84">
        <v>0.63815130393551445</v>
      </c>
      <c r="K287" s="84">
        <v>0.61991973244147158</v>
      </c>
      <c r="L287" s="84">
        <v>0.5978592712259917</v>
      </c>
      <c r="M287" s="84">
        <v>0.6283442879499217</v>
      </c>
      <c r="N287" s="84">
        <v>0.6299840444789242</v>
      </c>
      <c r="O287" s="1"/>
    </row>
    <row r="288" spans="1:15" s="16" customFormat="1" x14ac:dyDescent="0.2">
      <c r="A288" s="9"/>
      <c r="B288" s="9" t="s">
        <v>236</v>
      </c>
      <c r="C288" s="9" t="s">
        <v>369</v>
      </c>
      <c r="D288" s="19">
        <v>0.49222131493195326</v>
      </c>
      <c r="E288" s="66">
        <v>0.48750868716447049</v>
      </c>
      <c r="F288" s="90">
        <v>0.51509614643545276</v>
      </c>
      <c r="G288" s="90">
        <v>0.52210000000000001</v>
      </c>
      <c r="H288" s="90">
        <v>0.53169999999999995</v>
      </c>
      <c r="I288" s="90">
        <v>0.55940000000000001</v>
      </c>
      <c r="J288" s="90">
        <v>0.55007695767924358</v>
      </c>
      <c r="K288" s="90">
        <v>0.54113703293661786</v>
      </c>
      <c r="L288" s="90">
        <v>0.53290000000000004</v>
      </c>
      <c r="M288" s="90">
        <v>0.53249999999999997</v>
      </c>
      <c r="N288" s="90">
        <v>0.53510000000000002</v>
      </c>
      <c r="O288" s="1"/>
    </row>
    <row r="289" spans="1:15" s="16" customFormat="1" x14ac:dyDescent="0.2">
      <c r="A289" s="6"/>
      <c r="B289" s="6"/>
      <c r="C289" s="6"/>
      <c r="D289" s="12"/>
      <c r="E289" s="64"/>
      <c r="F289" s="87"/>
      <c r="G289" s="87"/>
      <c r="H289" s="87"/>
      <c r="I289" s="87"/>
      <c r="J289" s="87"/>
      <c r="K289" s="87"/>
      <c r="L289" s="87"/>
      <c r="M289" s="87"/>
      <c r="N289" s="87"/>
      <c r="O289" s="1"/>
    </row>
    <row r="290" spans="1:15" s="16" customFormat="1" x14ac:dyDescent="0.2">
      <c r="A290" s="8" t="s">
        <v>370</v>
      </c>
      <c r="B290" s="8" t="s">
        <v>371</v>
      </c>
      <c r="C290" s="8"/>
      <c r="D290" s="12"/>
      <c r="E290" s="64"/>
      <c r="F290" s="87"/>
      <c r="G290" s="87"/>
      <c r="H290" s="87"/>
      <c r="I290" s="87"/>
      <c r="J290" s="87"/>
      <c r="K290" s="87"/>
      <c r="L290" s="87"/>
      <c r="M290" s="87"/>
      <c r="N290" s="87"/>
      <c r="O290" s="1"/>
    </row>
    <row r="291" spans="1:15" s="16" customFormat="1" x14ac:dyDescent="0.2">
      <c r="A291" s="25"/>
      <c r="B291" s="25" t="s">
        <v>351</v>
      </c>
      <c r="C291" s="25" t="s">
        <v>372</v>
      </c>
      <c r="D291" s="24">
        <v>0.2</v>
      </c>
      <c r="E291" s="65">
        <v>0.2</v>
      </c>
      <c r="F291" s="84">
        <v>0.2</v>
      </c>
      <c r="G291" s="84">
        <v>0.2</v>
      </c>
      <c r="H291" s="84">
        <v>0.2</v>
      </c>
      <c r="I291" s="84">
        <v>0.2</v>
      </c>
      <c r="J291" s="84">
        <v>0.2</v>
      </c>
      <c r="K291" s="84">
        <v>0.2</v>
      </c>
      <c r="L291" s="84">
        <v>0.2</v>
      </c>
      <c r="M291" s="84">
        <v>0.2</v>
      </c>
      <c r="N291" s="84">
        <v>0.2</v>
      </c>
      <c r="O291" s="1"/>
    </row>
    <row r="292" spans="1:15" s="16" customFormat="1" x14ac:dyDescent="0.2">
      <c r="A292" s="9"/>
      <c r="B292" s="9" t="s">
        <v>373</v>
      </c>
      <c r="C292" s="9" t="s">
        <v>374</v>
      </c>
      <c r="D292" s="19">
        <v>0.2</v>
      </c>
      <c r="E292" s="66">
        <v>0.2</v>
      </c>
      <c r="F292" s="90">
        <v>0.2</v>
      </c>
      <c r="G292" s="90">
        <v>0.2</v>
      </c>
      <c r="H292" s="90">
        <v>0.2</v>
      </c>
      <c r="I292" s="90">
        <v>0.2</v>
      </c>
      <c r="J292" s="90">
        <v>0.2</v>
      </c>
      <c r="K292" s="90">
        <v>0.2</v>
      </c>
      <c r="L292" s="90">
        <v>0.2</v>
      </c>
      <c r="M292" s="90">
        <v>0.2</v>
      </c>
      <c r="N292" s="90">
        <v>0.2</v>
      </c>
      <c r="O292" s="1"/>
    </row>
    <row r="293" spans="1:15" s="16" customFormat="1" x14ac:dyDescent="0.2">
      <c r="A293" s="25"/>
      <c r="B293" s="25" t="s">
        <v>143</v>
      </c>
      <c r="C293" s="25" t="s">
        <v>375</v>
      </c>
      <c r="D293" s="24">
        <v>0.2</v>
      </c>
      <c r="E293" s="65">
        <v>0.2</v>
      </c>
      <c r="F293" s="84">
        <v>0.2</v>
      </c>
      <c r="G293" s="84">
        <v>0.2</v>
      </c>
      <c r="H293" s="84">
        <v>0.2</v>
      </c>
      <c r="I293" s="84">
        <v>0.2</v>
      </c>
      <c r="J293" s="84">
        <v>0.2</v>
      </c>
      <c r="K293" s="84">
        <v>0.2</v>
      </c>
      <c r="L293" s="84">
        <v>0.2</v>
      </c>
      <c r="M293" s="84">
        <v>0.2</v>
      </c>
      <c r="N293" s="84">
        <v>0.2</v>
      </c>
      <c r="O293" s="1"/>
    </row>
    <row r="294" spans="1:15" s="16" customFormat="1" x14ac:dyDescent="0.2">
      <c r="A294" s="9"/>
      <c r="B294" s="9" t="s">
        <v>376</v>
      </c>
      <c r="C294" s="9" t="s">
        <v>371</v>
      </c>
      <c r="D294" s="19">
        <v>0.2</v>
      </c>
      <c r="E294" s="66">
        <v>0.2</v>
      </c>
      <c r="F294" s="90">
        <v>0.2</v>
      </c>
      <c r="G294" s="90">
        <v>0.2</v>
      </c>
      <c r="H294" s="90">
        <v>0.2</v>
      </c>
      <c r="I294" s="90">
        <v>0.2</v>
      </c>
      <c r="J294" s="90">
        <v>0.2</v>
      </c>
      <c r="K294" s="90">
        <v>0.2</v>
      </c>
      <c r="L294" s="90">
        <v>0.2</v>
      </c>
      <c r="M294" s="90">
        <v>0.2</v>
      </c>
      <c r="N294" s="90">
        <v>0.2</v>
      </c>
      <c r="O294" s="1"/>
    </row>
    <row r="295" spans="1:15" s="16" customFormat="1" x14ac:dyDescent="0.2">
      <c r="A295" s="6"/>
      <c r="B295" s="6"/>
      <c r="C295" s="6"/>
      <c r="D295" s="12"/>
      <c r="E295" s="64"/>
      <c r="F295" s="87"/>
      <c r="G295" s="87"/>
      <c r="H295" s="87"/>
      <c r="I295" s="87"/>
      <c r="J295" s="87"/>
      <c r="K295" s="87"/>
      <c r="L295" s="87"/>
      <c r="M295" s="87"/>
      <c r="N295" s="87"/>
      <c r="O295" s="1"/>
    </row>
    <row r="296" spans="1:15" s="16" customFormat="1" x14ac:dyDescent="0.2">
      <c r="A296" s="8" t="s">
        <v>377</v>
      </c>
      <c r="B296" s="8" t="s">
        <v>378</v>
      </c>
      <c r="C296" s="8"/>
      <c r="D296" s="12"/>
      <c r="E296" s="64"/>
      <c r="F296" s="87"/>
      <c r="G296" s="87"/>
      <c r="H296" s="87"/>
      <c r="I296" s="87"/>
      <c r="J296" s="87"/>
      <c r="K296" s="87"/>
      <c r="L296" s="87"/>
      <c r="M296" s="87"/>
      <c r="N296" s="87"/>
      <c r="O296" s="1"/>
    </row>
    <row r="297" spans="1:15" s="16" customFormat="1" x14ac:dyDescent="0.2">
      <c r="A297" s="25"/>
      <c r="B297" s="25" t="s">
        <v>379</v>
      </c>
      <c r="C297" s="25" t="s">
        <v>380</v>
      </c>
      <c r="D297" s="24">
        <v>0.42449999999999999</v>
      </c>
      <c r="E297" s="65">
        <v>0.41570000000000001</v>
      </c>
      <c r="F297" s="84">
        <v>0.37759999999999999</v>
      </c>
      <c r="G297" s="84">
        <v>0.36180000000000001</v>
      </c>
      <c r="H297" s="84">
        <v>0.41930000000000001</v>
      </c>
      <c r="I297" s="84">
        <v>0.41470000000000001</v>
      </c>
      <c r="J297" s="84">
        <v>0.38479999999999998</v>
      </c>
      <c r="K297" s="84">
        <v>0.4163</v>
      </c>
      <c r="L297" s="84">
        <v>0.443</v>
      </c>
      <c r="M297" s="84">
        <v>0.44688886625933466</v>
      </c>
      <c r="N297" s="84">
        <v>0.41899999999999998</v>
      </c>
      <c r="O297" s="1"/>
    </row>
    <row r="298" spans="1:15" s="16" customFormat="1" x14ac:dyDescent="0.2">
      <c r="A298" s="9"/>
      <c r="B298" s="9" t="s">
        <v>240</v>
      </c>
      <c r="C298" s="9" t="s">
        <v>381</v>
      </c>
      <c r="D298" s="19">
        <v>0.52010000000000001</v>
      </c>
      <c r="E298" s="66">
        <v>0.53659999999999997</v>
      </c>
      <c r="F298" s="90">
        <v>0.53820000000000001</v>
      </c>
      <c r="G298" s="90">
        <v>0.53759999999999997</v>
      </c>
      <c r="H298" s="90">
        <v>0.54590000000000005</v>
      </c>
      <c r="I298" s="90">
        <v>0.53949999999999998</v>
      </c>
      <c r="J298" s="90">
        <v>0.54120000000000001</v>
      </c>
      <c r="K298" s="90">
        <v>0.54930000000000001</v>
      </c>
      <c r="L298" s="90">
        <v>0.54010000000000002</v>
      </c>
      <c r="M298" s="90">
        <v>0.52610000000000001</v>
      </c>
      <c r="N298" s="90">
        <v>0.51390000000000002</v>
      </c>
      <c r="O298" s="1"/>
    </row>
    <row r="299" spans="1:15" s="16" customFormat="1" x14ac:dyDescent="0.2">
      <c r="A299" s="25"/>
      <c r="B299" s="25" t="s">
        <v>69</v>
      </c>
      <c r="C299" s="25" t="s">
        <v>382</v>
      </c>
      <c r="D299" s="24">
        <v>0.60399999999999998</v>
      </c>
      <c r="E299" s="65">
        <v>0.62030625547852425</v>
      </c>
      <c r="F299" s="84">
        <v>0.63559936005119599</v>
      </c>
      <c r="G299" s="84">
        <v>0.63639999999999997</v>
      </c>
      <c r="H299" s="84">
        <v>0.65200000000000002</v>
      </c>
      <c r="I299" s="84">
        <v>0.64910000000000001</v>
      </c>
      <c r="J299" s="84">
        <v>0.66435087719298247</v>
      </c>
      <c r="K299" s="84">
        <v>0.65414853530681472</v>
      </c>
      <c r="L299" s="84">
        <v>0.63980000000000004</v>
      </c>
      <c r="M299" s="84">
        <v>0.63529999999999998</v>
      </c>
      <c r="N299" s="84">
        <v>0.63539999999999996</v>
      </c>
      <c r="O299" s="1"/>
    </row>
    <row r="300" spans="1:15" s="16" customFormat="1" x14ac:dyDescent="0.2">
      <c r="A300" s="9"/>
      <c r="B300" s="9" t="s">
        <v>71</v>
      </c>
      <c r="C300" s="9" t="s">
        <v>383</v>
      </c>
      <c r="D300" s="19">
        <v>0.2</v>
      </c>
      <c r="E300" s="66">
        <v>0.2</v>
      </c>
      <c r="F300" s="90">
        <v>0.2</v>
      </c>
      <c r="G300" s="90">
        <v>0.2077</v>
      </c>
      <c r="H300" s="90">
        <v>0.21190000000000001</v>
      </c>
      <c r="I300" s="90">
        <v>0.21929999999999999</v>
      </c>
      <c r="J300" s="90">
        <v>0.2167</v>
      </c>
      <c r="K300" s="90">
        <v>0.22159999999999999</v>
      </c>
      <c r="L300" s="90">
        <v>0.22620000000000001</v>
      </c>
      <c r="M300" s="90">
        <v>0.23169999999999999</v>
      </c>
      <c r="N300" s="90">
        <v>0.22220000000000001</v>
      </c>
      <c r="O300" s="1"/>
    </row>
    <row r="301" spans="1:15" s="16" customFormat="1" x14ac:dyDescent="0.2">
      <c r="A301" s="25"/>
      <c r="B301" s="25" t="s">
        <v>315</v>
      </c>
      <c r="C301" s="25" t="s">
        <v>384</v>
      </c>
      <c r="D301" s="24">
        <v>0.41889999999999999</v>
      </c>
      <c r="E301" s="65">
        <v>0.44924493207941485</v>
      </c>
      <c r="F301" s="84">
        <v>0.54220000000000002</v>
      </c>
      <c r="G301" s="84">
        <v>0.54520000000000002</v>
      </c>
      <c r="H301" s="84">
        <v>0.54239999999999999</v>
      </c>
      <c r="I301" s="84">
        <v>0.55979999999999996</v>
      </c>
      <c r="J301" s="84">
        <v>0.58078241819190235</v>
      </c>
      <c r="K301" s="84">
        <v>0.61486140350877194</v>
      </c>
      <c r="L301" s="84">
        <v>0.62165045045045042</v>
      </c>
      <c r="M301" s="84">
        <v>0.58020000000000005</v>
      </c>
      <c r="N301" s="84">
        <v>0.55079999999999996</v>
      </c>
      <c r="O301" s="1"/>
    </row>
    <row r="302" spans="1:15" s="16" customFormat="1" x14ac:dyDescent="0.2">
      <c r="A302" s="9"/>
      <c r="B302" s="9" t="s">
        <v>385</v>
      </c>
      <c r="C302" s="9" t="s">
        <v>386</v>
      </c>
      <c r="D302" s="19">
        <v>0.51264531835205995</v>
      </c>
      <c r="E302" s="67">
        <v>0.55004465408805037</v>
      </c>
      <c r="F302" s="90">
        <v>0.55770469043151971</v>
      </c>
      <c r="G302" s="90">
        <v>0.53790000000000004</v>
      </c>
      <c r="H302" s="90">
        <v>0.54700000000000004</v>
      </c>
      <c r="I302" s="90">
        <v>0.57569999999999999</v>
      </c>
      <c r="J302" s="90">
        <v>0.58553769470404982</v>
      </c>
      <c r="K302" s="90">
        <v>0.58241293532338301</v>
      </c>
      <c r="L302" s="90">
        <v>0.56659999999999999</v>
      </c>
      <c r="M302" s="90">
        <v>0.57169999999999999</v>
      </c>
      <c r="N302" s="90">
        <v>0.55359999999999998</v>
      </c>
      <c r="O302" s="1"/>
    </row>
    <row r="303" spans="1:15" s="16" customFormat="1" x14ac:dyDescent="0.2">
      <c r="A303" s="25"/>
      <c r="B303" s="25" t="s">
        <v>355</v>
      </c>
      <c r="C303" s="25" t="s">
        <v>387</v>
      </c>
      <c r="D303" s="24">
        <v>0.65891084236864061</v>
      </c>
      <c r="E303" s="65">
        <v>0.67522344698223546</v>
      </c>
      <c r="F303" s="84">
        <v>0.69196506871204855</v>
      </c>
      <c r="G303" s="84">
        <v>0.69930000000000003</v>
      </c>
      <c r="H303" s="84">
        <v>0.71130000000000004</v>
      </c>
      <c r="I303" s="84">
        <v>0.70930000000000004</v>
      </c>
      <c r="J303" s="84">
        <v>0.70356394142769985</v>
      </c>
      <c r="K303" s="84">
        <v>0.71477517838166094</v>
      </c>
      <c r="L303" s="84">
        <v>0.69540000000000002</v>
      </c>
      <c r="M303" s="84">
        <v>0.69379999999999997</v>
      </c>
      <c r="N303" s="84">
        <v>0.68679999999999997</v>
      </c>
      <c r="O303" s="1"/>
    </row>
    <row r="304" spans="1:15" s="16" customFormat="1" x14ac:dyDescent="0.2">
      <c r="A304" s="6"/>
      <c r="B304" s="6"/>
      <c r="C304" s="6"/>
      <c r="D304" s="6"/>
      <c r="E304" s="12"/>
      <c r="F304" s="12"/>
      <c r="G304" s="6"/>
      <c r="H304" s="6"/>
      <c r="I304" s="6"/>
      <c r="J304" s="20"/>
      <c r="K304" s="20"/>
      <c r="L304" s="20"/>
      <c r="M304"/>
      <c r="N304"/>
      <c r="O304" s="1"/>
    </row>
    <row r="305" spans="1:15" s="16" customFormat="1" ht="19.5" x14ac:dyDescent="0.3">
      <c r="A305" s="14" t="str">
        <f>A1</f>
        <v>3/7/2023</v>
      </c>
      <c r="B305" s="6"/>
      <c r="C305" s="94" t="str">
        <f>C4</f>
        <v>2013 - 2023 STATE FUNDING ASSISTANCE PERCENTAGES</v>
      </c>
      <c r="D305" s="95"/>
      <c r="E305" s="95"/>
      <c r="F305" s="95"/>
      <c r="G305" s="95"/>
      <c r="H305" s="95"/>
      <c r="I305" s="95"/>
      <c r="J305" s="95"/>
      <c r="K305" s="96"/>
      <c r="M305" s="88"/>
      <c r="N305" s="88" t="s">
        <v>388</v>
      </c>
      <c r="O305" s="1"/>
    </row>
    <row r="306" spans="1:15" s="16" customFormat="1" x14ac:dyDescent="0.2">
      <c r="A306" s="6"/>
      <c r="B306" s="6"/>
      <c r="C306" s="6"/>
      <c r="D306" s="6"/>
      <c r="E306" s="12"/>
      <c r="F306" s="12"/>
      <c r="G306" s="6"/>
      <c r="H306" s="6"/>
      <c r="I306" s="6"/>
      <c r="J306" s="20"/>
      <c r="K306" s="20"/>
      <c r="L306" s="20"/>
      <c r="M306"/>
      <c r="N306"/>
      <c r="O306" s="1"/>
    </row>
    <row r="307" spans="1:15" s="16" customFormat="1" x14ac:dyDescent="0.2">
      <c r="A307" s="6"/>
      <c r="B307" s="6"/>
      <c r="C307" s="6"/>
      <c r="D307" s="6"/>
      <c r="E307" s="12"/>
      <c r="F307" s="12"/>
      <c r="G307" s="6"/>
      <c r="H307" s="6"/>
      <c r="I307" s="6"/>
      <c r="J307" s="22"/>
      <c r="K307" s="22"/>
      <c r="L307" s="22"/>
      <c r="M307"/>
      <c r="N307"/>
      <c r="O307" s="1"/>
    </row>
    <row r="308" spans="1:15" s="16" customFormat="1" x14ac:dyDescent="0.2">
      <c r="A308" s="6"/>
      <c r="B308" s="6"/>
      <c r="C308" s="6"/>
      <c r="D308" s="6"/>
      <c r="E308" s="12"/>
      <c r="F308" s="12"/>
      <c r="G308" s="6"/>
      <c r="H308" s="6"/>
      <c r="I308" s="6"/>
      <c r="J308" s="22"/>
      <c r="K308" s="22"/>
      <c r="L308" s="22"/>
      <c r="M308"/>
      <c r="N308"/>
      <c r="O308" s="1"/>
    </row>
    <row r="309" spans="1:15" s="16" customFormat="1" x14ac:dyDescent="0.2">
      <c r="A309" s="15" t="s">
        <v>1</v>
      </c>
      <c r="B309" s="15"/>
      <c r="C309" s="7" t="s">
        <v>2</v>
      </c>
      <c r="D309" s="3">
        <f>D9</f>
        <v>2013</v>
      </c>
      <c r="E309" s="3">
        <f t="shared" ref="E309:N309" si="7">+D309+1</f>
        <v>2014</v>
      </c>
      <c r="F309" s="3">
        <f t="shared" si="7"/>
        <v>2015</v>
      </c>
      <c r="G309" s="3">
        <f t="shared" si="7"/>
        <v>2016</v>
      </c>
      <c r="H309" s="3">
        <f t="shared" si="7"/>
        <v>2017</v>
      </c>
      <c r="I309" s="3">
        <f t="shared" si="7"/>
        <v>2018</v>
      </c>
      <c r="J309" s="3">
        <f t="shared" si="7"/>
        <v>2019</v>
      </c>
      <c r="K309" s="3">
        <f t="shared" si="7"/>
        <v>2020</v>
      </c>
      <c r="L309" s="3">
        <f t="shared" si="7"/>
        <v>2021</v>
      </c>
      <c r="M309" s="3">
        <f t="shared" si="7"/>
        <v>2022</v>
      </c>
      <c r="N309" s="3">
        <f t="shared" si="7"/>
        <v>2023</v>
      </c>
      <c r="O309" s="1"/>
    </row>
    <row r="310" spans="1:15" s="16" customFormat="1" x14ac:dyDescent="0.2">
      <c r="A310" s="6"/>
      <c r="B310" s="6"/>
      <c r="C310" s="6"/>
      <c r="D310" s="12"/>
      <c r="E310" s="6"/>
      <c r="F310" s="6"/>
      <c r="G310" s="6"/>
      <c r="H310" s="6"/>
      <c r="I310" s="6"/>
      <c r="J310" s="20"/>
      <c r="K310" s="20"/>
      <c r="L310" s="20"/>
      <c r="M310"/>
      <c r="N310"/>
      <c r="O310" s="1"/>
    </row>
    <row r="311" spans="1:15" s="16" customFormat="1" x14ac:dyDescent="0.2">
      <c r="A311" s="8" t="s">
        <v>389</v>
      </c>
      <c r="B311" s="8" t="s">
        <v>390</v>
      </c>
      <c r="C311" s="8"/>
      <c r="D311" s="13"/>
      <c r="E311" s="6"/>
      <c r="F311" s="6"/>
      <c r="G311" s="6"/>
      <c r="H311" s="6"/>
      <c r="I311" s="6"/>
      <c r="J311" s="20"/>
      <c r="K311" s="20"/>
      <c r="L311" s="20"/>
      <c r="M311"/>
      <c r="N311"/>
      <c r="O311" s="1"/>
    </row>
    <row r="312" spans="1:15" s="16" customFormat="1" x14ac:dyDescent="0.2">
      <c r="A312" s="9"/>
      <c r="B312" s="9" t="s">
        <v>84</v>
      </c>
      <c r="C312" s="9" t="s">
        <v>390</v>
      </c>
      <c r="D312" s="19">
        <v>0.34814705882352942</v>
      </c>
      <c r="E312" s="70">
        <v>0.29071904761904765</v>
      </c>
      <c r="F312" s="90">
        <v>0.3663493670886076</v>
      </c>
      <c r="G312" s="90">
        <v>0.36220000000000002</v>
      </c>
      <c r="H312" s="90">
        <v>0.41930000000000001</v>
      </c>
      <c r="I312" s="90">
        <v>0.38869999999999999</v>
      </c>
      <c r="J312" s="90">
        <v>0.38009999999999999</v>
      </c>
      <c r="K312" s="90">
        <v>0.2535</v>
      </c>
      <c r="L312" s="90">
        <v>0.21390000000000001</v>
      </c>
      <c r="M312" s="90">
        <v>0.30059999999999998</v>
      </c>
      <c r="N312" s="90">
        <v>0.29870000000000002</v>
      </c>
      <c r="O312" s="1"/>
    </row>
    <row r="313" spans="1:15" s="16" customFormat="1" x14ac:dyDescent="0.2">
      <c r="A313" s="25"/>
      <c r="B313" s="25" t="s">
        <v>391</v>
      </c>
      <c r="C313" s="25" t="s">
        <v>392</v>
      </c>
      <c r="D313" s="24">
        <v>0.53920000000000001</v>
      </c>
      <c r="E313" s="69">
        <v>0.64770000000000005</v>
      </c>
      <c r="F313" s="84">
        <v>0.60640000000000005</v>
      </c>
      <c r="G313" s="84">
        <v>0.58620000000000005</v>
      </c>
      <c r="H313" s="84">
        <v>0.62870000000000004</v>
      </c>
      <c r="I313" s="84">
        <v>0.7147</v>
      </c>
      <c r="J313" s="84">
        <v>0.77552513661202183</v>
      </c>
      <c r="K313" s="84">
        <v>0.73812592592592596</v>
      </c>
      <c r="L313" s="84">
        <v>0.70846666666666669</v>
      </c>
      <c r="M313" s="84">
        <v>0.63139999999999996</v>
      </c>
      <c r="N313" s="84">
        <v>0.66369999999999996</v>
      </c>
      <c r="O313" s="1"/>
    </row>
    <row r="314" spans="1:15" s="16" customFormat="1" x14ac:dyDescent="0.2">
      <c r="A314" s="9"/>
      <c r="B314" s="9" t="s">
        <v>393</v>
      </c>
      <c r="C314" s="9" t="s">
        <v>394</v>
      </c>
      <c r="D314" s="19">
        <v>0.25640000000000002</v>
      </c>
      <c r="E314" s="70">
        <v>0.2</v>
      </c>
      <c r="F314" s="90">
        <v>0.25040000000000001</v>
      </c>
      <c r="G314" s="90">
        <v>0.2</v>
      </c>
      <c r="H314" s="90">
        <v>0.2</v>
      </c>
      <c r="I314" s="90">
        <v>0.2319</v>
      </c>
      <c r="J314" s="90">
        <v>0.66290000000000004</v>
      </c>
      <c r="K314" s="90">
        <v>0.69569999999999999</v>
      </c>
      <c r="L314" s="90">
        <v>0.65958333333333341</v>
      </c>
      <c r="M314" s="90">
        <v>0.27479999999999999</v>
      </c>
      <c r="N314" s="90">
        <v>0.72039090909090908</v>
      </c>
      <c r="O314" s="1"/>
    </row>
    <row r="315" spans="1:15" s="16" customFormat="1" x14ac:dyDescent="0.2">
      <c r="A315" s="25"/>
      <c r="B315" s="25" t="s">
        <v>242</v>
      </c>
      <c r="C315" s="25" t="s">
        <v>395</v>
      </c>
      <c r="D315" s="24">
        <v>0.44259999999999999</v>
      </c>
      <c r="E315" s="69">
        <v>0.47849999999999998</v>
      </c>
      <c r="F315" s="84">
        <v>0.46960000000000002</v>
      </c>
      <c r="G315" s="84">
        <v>0.48249999999999998</v>
      </c>
      <c r="H315" s="84">
        <v>0.502</v>
      </c>
      <c r="I315" s="84">
        <v>0.51300000000000001</v>
      </c>
      <c r="J315" s="84">
        <v>0.54748748551564319</v>
      </c>
      <c r="K315" s="84">
        <v>0.52549999999999997</v>
      </c>
      <c r="L315" s="84">
        <v>0.51770000000000005</v>
      </c>
      <c r="M315" s="84">
        <v>0.497</v>
      </c>
      <c r="N315" s="84">
        <v>0.50180000000000002</v>
      </c>
      <c r="O315" s="1"/>
    </row>
    <row r="316" spans="1:15" s="16" customFormat="1" x14ac:dyDescent="0.2">
      <c r="A316" s="6"/>
      <c r="B316" s="6"/>
      <c r="C316" s="6"/>
      <c r="D316" s="12"/>
      <c r="E316" s="68"/>
      <c r="F316" s="87"/>
      <c r="G316" s="87"/>
      <c r="H316" s="87"/>
      <c r="I316" s="87"/>
      <c r="J316" s="87"/>
      <c r="K316" s="87"/>
      <c r="L316" s="87"/>
      <c r="M316" s="87"/>
      <c r="N316" s="87"/>
      <c r="O316" s="1"/>
    </row>
    <row r="317" spans="1:15" s="16" customFormat="1" x14ac:dyDescent="0.2">
      <c r="A317" s="8" t="s">
        <v>396</v>
      </c>
      <c r="B317" s="8" t="s">
        <v>397</v>
      </c>
      <c r="C317" s="8"/>
      <c r="D317" s="12"/>
      <c r="E317" s="68"/>
      <c r="F317" s="87"/>
      <c r="G317" s="87"/>
      <c r="H317" s="87"/>
      <c r="I317" s="87"/>
      <c r="J317" s="87"/>
      <c r="K317" s="87"/>
      <c r="L317" s="87"/>
      <c r="M317" s="87"/>
      <c r="N317" s="87"/>
      <c r="O317" s="1"/>
    </row>
    <row r="318" spans="1:15" s="16" customFormat="1" x14ac:dyDescent="0.2">
      <c r="A318" s="9"/>
      <c r="B318" s="9" t="s">
        <v>84</v>
      </c>
      <c r="C318" s="9" t="s">
        <v>398</v>
      </c>
      <c r="D318" s="19">
        <v>0.56620000000000004</v>
      </c>
      <c r="E318" s="70">
        <v>0.55177934976777421</v>
      </c>
      <c r="F318" s="90">
        <v>0.55337811207220755</v>
      </c>
      <c r="G318" s="90">
        <v>0.55820000000000003</v>
      </c>
      <c r="H318" s="90">
        <v>0.56020000000000003</v>
      </c>
      <c r="I318" s="90">
        <v>0.54959999999999998</v>
      </c>
      <c r="J318" s="90">
        <v>0.55064691992666082</v>
      </c>
      <c r="K318" s="90">
        <v>0.55299576988155663</v>
      </c>
      <c r="L318" s="90">
        <v>0.55669999999999997</v>
      </c>
      <c r="M318" s="90">
        <v>0.55049999999999999</v>
      </c>
      <c r="N318" s="90">
        <v>0.55310000000000004</v>
      </c>
      <c r="O318" s="1"/>
    </row>
    <row r="319" spans="1:15" s="16" customFormat="1" x14ac:dyDescent="0.2">
      <c r="A319" s="25"/>
      <c r="B319" s="25" t="s">
        <v>399</v>
      </c>
      <c r="C319" s="25" t="s">
        <v>400</v>
      </c>
      <c r="D319" s="24">
        <v>0.71081039127645929</v>
      </c>
      <c r="E319" s="69">
        <v>0.70447257677239983</v>
      </c>
      <c r="F319" s="84">
        <v>0.69078764349822586</v>
      </c>
      <c r="G319" s="84">
        <v>0.69389999999999996</v>
      </c>
      <c r="H319" s="84">
        <v>0.6996</v>
      </c>
      <c r="I319" s="84">
        <v>0.68859999999999999</v>
      </c>
      <c r="J319" s="84">
        <v>0.694684938036225</v>
      </c>
      <c r="K319" s="84">
        <v>0.7015002941973445</v>
      </c>
      <c r="L319" s="84">
        <v>0.68641912252293935</v>
      </c>
      <c r="M319" s="84">
        <v>0.69260140845070417</v>
      </c>
      <c r="N319" s="84">
        <v>0.68403623188405804</v>
      </c>
      <c r="O319" s="1"/>
    </row>
    <row r="320" spans="1:15" s="16" customFormat="1" x14ac:dyDescent="0.2">
      <c r="A320" s="9"/>
      <c r="B320" s="9" t="s">
        <v>401</v>
      </c>
      <c r="C320" s="9" t="s">
        <v>402</v>
      </c>
      <c r="D320" s="19">
        <v>0.53044553990610321</v>
      </c>
      <c r="E320" s="70">
        <v>0.51161825334382383</v>
      </c>
      <c r="F320" s="90">
        <v>0.49422486570448515</v>
      </c>
      <c r="G320" s="90">
        <v>0.49509999999999998</v>
      </c>
      <c r="H320" s="90">
        <v>0.49199999999999999</v>
      </c>
      <c r="I320" s="90">
        <v>0.48170000000000002</v>
      </c>
      <c r="J320" s="90">
        <v>0.49213257766582702</v>
      </c>
      <c r="K320" s="90">
        <v>0.49197047833052454</v>
      </c>
      <c r="L320" s="90">
        <v>0.50370000000000004</v>
      </c>
      <c r="M320" s="90">
        <v>0.50860000000000005</v>
      </c>
      <c r="N320" s="90">
        <v>0.51249999999999996</v>
      </c>
      <c r="O320" s="1"/>
    </row>
    <row r="321" spans="1:15" s="16" customFormat="1" x14ac:dyDescent="0.2">
      <c r="A321" s="25"/>
      <c r="B321" s="25" t="s">
        <v>403</v>
      </c>
      <c r="C321" s="25" t="s">
        <v>404</v>
      </c>
      <c r="D321" s="24">
        <v>0.47020000000000001</v>
      </c>
      <c r="E321" s="69">
        <v>0.44779999999999998</v>
      </c>
      <c r="F321" s="84">
        <v>0.42399999999999999</v>
      </c>
      <c r="G321" s="84">
        <v>0.41699999999999998</v>
      </c>
      <c r="H321" s="84">
        <v>0.40870000000000001</v>
      </c>
      <c r="I321" s="84">
        <v>0.40139999999999998</v>
      </c>
      <c r="J321" s="84">
        <v>0.39328315585995433</v>
      </c>
      <c r="K321" s="84">
        <v>0.40013884338545547</v>
      </c>
      <c r="L321" s="84">
        <v>0.4138</v>
      </c>
      <c r="M321" s="84">
        <v>0.40849999999999997</v>
      </c>
      <c r="N321" s="84">
        <v>0.4083</v>
      </c>
      <c r="O321" s="1"/>
    </row>
    <row r="322" spans="1:15" s="16" customFormat="1" x14ac:dyDescent="0.2">
      <c r="A322" s="9"/>
      <c r="B322" s="9" t="s">
        <v>405</v>
      </c>
      <c r="C322" s="9" t="s">
        <v>406</v>
      </c>
      <c r="D322" s="19">
        <v>0.62809999999999999</v>
      </c>
      <c r="E322" s="70">
        <v>0.63377367687139508</v>
      </c>
      <c r="F322" s="90">
        <v>0.62997189542483656</v>
      </c>
      <c r="G322" s="90">
        <v>0.62390000000000001</v>
      </c>
      <c r="H322" s="90">
        <v>0.61750000000000005</v>
      </c>
      <c r="I322" s="90">
        <v>0.61870000000000003</v>
      </c>
      <c r="J322" s="90">
        <v>0.6290950799507995</v>
      </c>
      <c r="K322" s="90">
        <v>0.64851088384777489</v>
      </c>
      <c r="L322" s="90">
        <v>0.61860000000000004</v>
      </c>
      <c r="M322" s="90">
        <v>0.61260000000000003</v>
      </c>
      <c r="N322" s="90">
        <v>0.62229999999999996</v>
      </c>
      <c r="O322" s="1"/>
    </row>
    <row r="323" spans="1:15" s="16" customFormat="1" x14ac:dyDescent="0.2">
      <c r="A323" s="25"/>
      <c r="B323" s="25" t="s">
        <v>407</v>
      </c>
      <c r="C323" s="25" t="s">
        <v>408</v>
      </c>
      <c r="D323" s="24">
        <v>0.66659999999999997</v>
      </c>
      <c r="E323" s="69">
        <v>0.65529999999999999</v>
      </c>
      <c r="F323" s="84">
        <v>0.64559999999999995</v>
      </c>
      <c r="G323" s="84">
        <v>0.63739999999999997</v>
      </c>
      <c r="H323" s="84">
        <v>0.63629999999999998</v>
      </c>
      <c r="I323" s="84">
        <v>0.63480000000000003</v>
      </c>
      <c r="J323" s="84">
        <v>0.6321</v>
      </c>
      <c r="K323" s="84">
        <v>0.62370000000000003</v>
      </c>
      <c r="L323" s="84">
        <v>0.62739999999999996</v>
      </c>
      <c r="M323" s="84">
        <v>0.61870000000000003</v>
      </c>
      <c r="N323" s="84">
        <v>0.61899999999999999</v>
      </c>
      <c r="O323" s="1"/>
    </row>
    <row r="324" spans="1:15" s="16" customFormat="1" x14ac:dyDescent="0.2">
      <c r="A324" s="9"/>
      <c r="B324" s="9" t="s">
        <v>409</v>
      </c>
      <c r="C324" s="9" t="s">
        <v>410</v>
      </c>
      <c r="D324" s="19">
        <v>0.2</v>
      </c>
      <c r="E324" s="70">
        <v>0.2</v>
      </c>
      <c r="F324" s="90">
        <v>0.20818048780487802</v>
      </c>
      <c r="G324" s="90">
        <v>0.33760000000000001</v>
      </c>
      <c r="H324" s="90">
        <v>0.20150000000000001</v>
      </c>
      <c r="I324" s="90">
        <v>0.2</v>
      </c>
      <c r="J324" s="90">
        <v>0.2</v>
      </c>
      <c r="K324" s="90">
        <v>0.2</v>
      </c>
      <c r="L324" s="90">
        <v>0.2</v>
      </c>
      <c r="M324" s="90">
        <v>0.2</v>
      </c>
      <c r="N324" s="90">
        <v>0.2</v>
      </c>
      <c r="O324" s="1"/>
    </row>
    <row r="325" spans="1:15" s="16" customFormat="1" x14ac:dyDescent="0.2">
      <c r="A325" s="25"/>
      <c r="B325" s="25" t="s">
        <v>71</v>
      </c>
      <c r="C325" s="25" t="s">
        <v>411</v>
      </c>
      <c r="D325" s="24">
        <v>0.60929999999999995</v>
      </c>
      <c r="E325" s="69">
        <v>0.5917</v>
      </c>
      <c r="F325" s="84">
        <v>0.57799999999999996</v>
      </c>
      <c r="G325" s="84">
        <v>0.56920000000000004</v>
      </c>
      <c r="H325" s="84">
        <v>0.56489999999999996</v>
      </c>
      <c r="I325" s="84">
        <v>0.55069999999999997</v>
      </c>
      <c r="J325" s="84">
        <v>0.53810000000000002</v>
      </c>
      <c r="K325" s="84">
        <v>0.53349999999999997</v>
      </c>
      <c r="L325" s="84">
        <v>0.51970000000000005</v>
      </c>
      <c r="M325" s="84">
        <v>0.49909999999999999</v>
      </c>
      <c r="N325" s="84">
        <v>0.48010000000000003</v>
      </c>
      <c r="O325" s="1"/>
    </row>
    <row r="326" spans="1:15" s="16" customFormat="1" x14ac:dyDescent="0.2">
      <c r="A326" s="9"/>
      <c r="B326" s="9" t="s">
        <v>188</v>
      </c>
      <c r="C326" s="9" t="s">
        <v>397</v>
      </c>
      <c r="D326" s="19">
        <v>0.61664399564803485</v>
      </c>
      <c r="E326" s="70">
        <v>0.60617913522333267</v>
      </c>
      <c r="F326" s="90">
        <v>0.59783148431913369</v>
      </c>
      <c r="G326" s="90">
        <v>0.58689999999999998</v>
      </c>
      <c r="H326" s="90">
        <v>0.58350000000000002</v>
      </c>
      <c r="I326" s="90">
        <v>0.57440000000000002</v>
      </c>
      <c r="J326" s="90">
        <v>0.5716</v>
      </c>
      <c r="K326" s="90">
        <v>0.5746</v>
      </c>
      <c r="L326" s="90">
        <v>0.57169999999999999</v>
      </c>
      <c r="M326" s="90">
        <v>0.56040000000000001</v>
      </c>
      <c r="N326" s="90">
        <v>0.56440000000000001</v>
      </c>
      <c r="O326" s="1"/>
    </row>
    <row r="327" spans="1:15" s="16" customFormat="1" x14ac:dyDescent="0.2">
      <c r="A327" s="25"/>
      <c r="B327" s="25" t="s">
        <v>412</v>
      </c>
      <c r="C327" s="25" t="s">
        <v>413</v>
      </c>
      <c r="D327" s="24">
        <v>0.55369999999999997</v>
      </c>
      <c r="E327" s="69">
        <v>0.54590000000000005</v>
      </c>
      <c r="F327" s="84">
        <v>0.5333</v>
      </c>
      <c r="G327" s="84">
        <v>0.52110000000000001</v>
      </c>
      <c r="H327" s="84">
        <v>0.54379999999999995</v>
      </c>
      <c r="I327" s="84">
        <v>0.55500000000000005</v>
      </c>
      <c r="J327" s="84">
        <v>0.57298974358974364</v>
      </c>
      <c r="K327" s="84">
        <v>0.58120193584852342</v>
      </c>
      <c r="L327" s="84">
        <v>0.55669867109634552</v>
      </c>
      <c r="M327" s="84">
        <v>0.58278341543513956</v>
      </c>
      <c r="N327" s="84">
        <v>0.57784876690533016</v>
      </c>
      <c r="O327" s="1"/>
    </row>
    <row r="328" spans="1:15" s="16" customFormat="1" x14ac:dyDescent="0.2">
      <c r="A328" s="9"/>
      <c r="B328" s="9" t="s">
        <v>315</v>
      </c>
      <c r="C328" s="9" t="s">
        <v>414</v>
      </c>
      <c r="D328" s="19">
        <v>0.65549999999999997</v>
      </c>
      <c r="E328" s="70">
        <v>0.60729999999999995</v>
      </c>
      <c r="F328" s="90">
        <v>0.63970000000000005</v>
      </c>
      <c r="G328" s="90">
        <v>0.63290000000000002</v>
      </c>
      <c r="H328" s="90">
        <v>0.6915</v>
      </c>
      <c r="I328" s="90">
        <v>0.64200000000000002</v>
      </c>
      <c r="J328" s="90">
        <v>0.61699999999999999</v>
      </c>
      <c r="K328" s="90">
        <v>0.62741834625323001</v>
      </c>
      <c r="L328" s="90">
        <v>0.61699999999999999</v>
      </c>
      <c r="M328" s="90">
        <v>0.61851141746200067</v>
      </c>
      <c r="N328" s="90">
        <v>0.63635146909827767</v>
      </c>
      <c r="O328" s="1"/>
    </row>
    <row r="329" spans="1:15" s="16" customFormat="1" x14ac:dyDescent="0.2">
      <c r="A329" s="25"/>
      <c r="B329" s="25" t="s">
        <v>415</v>
      </c>
      <c r="C329" s="25" t="s">
        <v>416</v>
      </c>
      <c r="D329" s="24">
        <v>0.5343</v>
      </c>
      <c r="E329" s="69">
        <v>0.5524</v>
      </c>
      <c r="F329" s="84">
        <v>0.56830000000000003</v>
      </c>
      <c r="G329" s="84">
        <v>0.56689999999999996</v>
      </c>
      <c r="H329" s="84">
        <v>0.56220000000000003</v>
      </c>
      <c r="I329" s="84">
        <v>0.55679999999999996</v>
      </c>
      <c r="J329" s="84">
        <v>0.5444</v>
      </c>
      <c r="K329" s="84">
        <v>0.54594339010543391</v>
      </c>
      <c r="L329" s="84">
        <v>0.54520000000000002</v>
      </c>
      <c r="M329" s="84">
        <v>0.5343</v>
      </c>
      <c r="N329" s="84">
        <v>0.5530723270440252</v>
      </c>
      <c r="O329" s="1"/>
    </row>
    <row r="330" spans="1:15" s="16" customFormat="1" x14ac:dyDescent="0.2">
      <c r="A330" s="9"/>
      <c r="B330" s="9" t="s">
        <v>417</v>
      </c>
      <c r="C330" s="9" t="s">
        <v>418</v>
      </c>
      <c r="D330" s="19">
        <v>0.63729999999999998</v>
      </c>
      <c r="E330" s="70">
        <v>0.63080000000000003</v>
      </c>
      <c r="F330" s="90">
        <v>0.60940000000000005</v>
      </c>
      <c r="G330" s="90">
        <v>0.60340000000000005</v>
      </c>
      <c r="H330" s="90">
        <v>0.60240000000000005</v>
      </c>
      <c r="I330" s="90">
        <v>0.56200000000000006</v>
      </c>
      <c r="J330" s="90">
        <v>0.55359999999999998</v>
      </c>
      <c r="K330" s="90">
        <v>0.56489999999999996</v>
      </c>
      <c r="L330" s="90">
        <v>0.62286077246933913</v>
      </c>
      <c r="M330" s="90">
        <v>0.6053771361755711</v>
      </c>
      <c r="N330" s="90">
        <v>0.62397088280846669</v>
      </c>
      <c r="O330" s="1"/>
    </row>
    <row r="331" spans="1:15" s="16" customFormat="1" x14ac:dyDescent="0.2">
      <c r="A331" s="25"/>
      <c r="B331" s="25" t="s">
        <v>58</v>
      </c>
      <c r="C331" s="25" t="s">
        <v>419</v>
      </c>
      <c r="D331" s="24">
        <v>0.39960000000000001</v>
      </c>
      <c r="E331" s="69">
        <v>0.37969999999999998</v>
      </c>
      <c r="F331" s="84">
        <v>0.39400000000000002</v>
      </c>
      <c r="G331" s="84">
        <v>0.40720000000000001</v>
      </c>
      <c r="H331" s="84">
        <v>0.4143</v>
      </c>
      <c r="I331" s="84">
        <v>0.41570000000000001</v>
      </c>
      <c r="J331" s="84">
        <v>0.43897920489296632</v>
      </c>
      <c r="K331" s="84">
        <v>0.45200644966847503</v>
      </c>
      <c r="L331" s="84">
        <v>0.43496984661429106</v>
      </c>
      <c r="M331" s="84">
        <v>0.4173</v>
      </c>
      <c r="N331" s="84">
        <v>0.4264</v>
      </c>
      <c r="O331" s="1"/>
    </row>
    <row r="332" spans="1:15" s="16" customFormat="1" x14ac:dyDescent="0.2">
      <c r="A332" s="6"/>
      <c r="B332" s="6"/>
      <c r="C332" s="6"/>
      <c r="D332" s="12"/>
      <c r="E332" s="68"/>
      <c r="F332" s="87"/>
      <c r="G332" s="87"/>
      <c r="H332" s="87"/>
      <c r="I332" s="87"/>
      <c r="J332" s="87"/>
      <c r="K332" s="87"/>
      <c r="L332" s="87"/>
      <c r="M332" s="87"/>
      <c r="N332" s="87"/>
      <c r="O332" s="1"/>
    </row>
    <row r="333" spans="1:15" s="16" customFormat="1" x14ac:dyDescent="0.2">
      <c r="A333" s="8" t="s">
        <v>420</v>
      </c>
      <c r="B333" s="8" t="s">
        <v>421</v>
      </c>
      <c r="C333" s="8"/>
      <c r="D333" s="12"/>
      <c r="E333" s="68"/>
      <c r="F333" s="87"/>
      <c r="G333" s="87"/>
      <c r="H333" s="87"/>
      <c r="I333" s="87"/>
      <c r="J333" s="87"/>
      <c r="K333" s="87"/>
      <c r="L333" s="87"/>
      <c r="M333" s="87"/>
      <c r="N333" s="87"/>
      <c r="O333" s="1"/>
    </row>
    <row r="334" spans="1:15" s="16" customFormat="1" x14ac:dyDescent="0.2">
      <c r="A334" s="9"/>
      <c r="B334" s="9" t="s">
        <v>422</v>
      </c>
      <c r="C334" s="9" t="s">
        <v>421</v>
      </c>
      <c r="D334" s="19">
        <v>0.63149999999999995</v>
      </c>
      <c r="E334" s="70">
        <v>0.64800459027231583</v>
      </c>
      <c r="F334" s="90">
        <v>0.66906622264835802</v>
      </c>
      <c r="G334" s="90">
        <v>0.68259999999999998</v>
      </c>
      <c r="H334" s="90">
        <v>0.69399999999999995</v>
      </c>
      <c r="I334" s="90">
        <v>0.69230000000000003</v>
      </c>
      <c r="J334" s="90">
        <v>0.69867688343994305</v>
      </c>
      <c r="K334" s="90">
        <v>0.69479999999999997</v>
      </c>
      <c r="L334" s="90">
        <v>0.67569999999999997</v>
      </c>
      <c r="M334" s="90">
        <v>0.6714</v>
      </c>
      <c r="N334" s="90">
        <v>0.67600000000000005</v>
      </c>
      <c r="O334" s="1"/>
    </row>
    <row r="335" spans="1:15" s="16" customFormat="1" x14ac:dyDescent="0.2">
      <c r="A335" s="25"/>
      <c r="B335" s="25" t="s">
        <v>423</v>
      </c>
      <c r="C335" s="25" t="s">
        <v>424</v>
      </c>
      <c r="D335" s="24">
        <v>0.53480952380952385</v>
      </c>
      <c r="E335" s="69">
        <v>0.56779444444444438</v>
      </c>
      <c r="F335" s="84">
        <v>0.62784057971014495</v>
      </c>
      <c r="G335" s="84">
        <v>0.57469999999999999</v>
      </c>
      <c r="H335" s="84">
        <v>0.54110000000000003</v>
      </c>
      <c r="I335" s="84">
        <v>0.54249999999999998</v>
      </c>
      <c r="J335" s="84">
        <v>0.54310000000000003</v>
      </c>
      <c r="K335" s="84">
        <v>0.56599999999999995</v>
      </c>
      <c r="L335" s="84">
        <v>0.63120068728522338</v>
      </c>
      <c r="M335" s="84">
        <v>0.62273888888888884</v>
      </c>
      <c r="N335" s="84">
        <v>0.66660000000000008</v>
      </c>
      <c r="O335" s="1"/>
    </row>
    <row r="336" spans="1:15" s="16" customFormat="1" x14ac:dyDescent="0.2">
      <c r="A336" s="9"/>
      <c r="B336" s="9" t="s">
        <v>425</v>
      </c>
      <c r="C336" s="9" t="s">
        <v>426</v>
      </c>
      <c r="D336" s="19">
        <v>0.2</v>
      </c>
      <c r="E336" s="70">
        <v>0.2</v>
      </c>
      <c r="F336" s="90">
        <v>0.2</v>
      </c>
      <c r="G336" s="90">
        <v>0.2</v>
      </c>
      <c r="H336" s="90">
        <v>0.2</v>
      </c>
      <c r="I336" s="90">
        <v>0.23619999999999999</v>
      </c>
      <c r="J336" s="90">
        <v>0.2</v>
      </c>
      <c r="K336" s="90">
        <v>0.2</v>
      </c>
      <c r="L336" s="90">
        <v>0.2</v>
      </c>
      <c r="M336" s="90">
        <v>0.2</v>
      </c>
      <c r="N336" s="90">
        <v>0.2</v>
      </c>
      <c r="O336" s="1"/>
    </row>
    <row r="337" spans="1:15" s="16" customFormat="1" x14ac:dyDescent="0.2">
      <c r="A337" s="25"/>
      <c r="B337" s="25" t="s">
        <v>427</v>
      </c>
      <c r="C337" s="25" t="s">
        <v>428</v>
      </c>
      <c r="D337" s="24">
        <v>0.63800000000000001</v>
      </c>
      <c r="E337" s="69">
        <v>0.6472</v>
      </c>
      <c r="F337" s="84">
        <v>0.63919999999999999</v>
      </c>
      <c r="G337" s="84">
        <v>0.64170000000000005</v>
      </c>
      <c r="H337" s="84">
        <v>0.63049999999999995</v>
      </c>
      <c r="I337" s="84">
        <v>0.64370000000000005</v>
      </c>
      <c r="J337" s="84">
        <v>0.65469999999999995</v>
      </c>
      <c r="K337" s="84">
        <v>0.6589386065378191</v>
      </c>
      <c r="L337" s="84">
        <v>0.63749999999999996</v>
      </c>
      <c r="M337" s="84">
        <v>0.64849999999999997</v>
      </c>
      <c r="N337" s="84">
        <v>0.66301497377205532</v>
      </c>
      <c r="O337" s="1"/>
    </row>
    <row r="338" spans="1:15" s="16" customFormat="1" x14ac:dyDescent="0.2">
      <c r="A338" s="9"/>
      <c r="B338" s="9" t="s">
        <v>429</v>
      </c>
      <c r="C338" s="9" t="s">
        <v>430</v>
      </c>
      <c r="D338" s="19">
        <v>0.78349999999999997</v>
      </c>
      <c r="E338" s="70">
        <v>0.78820000000000001</v>
      </c>
      <c r="F338" s="90">
        <v>0.80010000000000003</v>
      </c>
      <c r="G338" s="90">
        <v>0.80569999999999997</v>
      </c>
      <c r="H338" s="90">
        <v>0.81059999999999999</v>
      </c>
      <c r="I338" s="90">
        <v>0.81820000000000004</v>
      </c>
      <c r="J338" s="90">
        <v>0.81927911517105501</v>
      </c>
      <c r="K338" s="90">
        <v>0.81885921928404393</v>
      </c>
      <c r="L338" s="90">
        <v>0.80169999999999997</v>
      </c>
      <c r="M338" s="90">
        <v>0.80500000000000005</v>
      </c>
      <c r="N338" s="90">
        <v>0.81030000000000002</v>
      </c>
      <c r="O338" s="1"/>
    </row>
    <row r="339" spans="1:15" s="16" customFormat="1" x14ac:dyDescent="0.2">
      <c r="A339" s="25"/>
      <c r="B339" s="25" t="s">
        <v>431</v>
      </c>
      <c r="C339" s="25" t="s">
        <v>432</v>
      </c>
      <c r="D339" s="24">
        <v>0.66398285918769018</v>
      </c>
      <c r="E339" s="69">
        <v>0.66569999999999996</v>
      </c>
      <c r="F339" s="84">
        <v>0.68054498347371783</v>
      </c>
      <c r="G339" s="84">
        <v>0.69110000000000005</v>
      </c>
      <c r="H339" s="84">
        <v>0.7077</v>
      </c>
      <c r="I339" s="84">
        <v>0.72450000000000003</v>
      </c>
      <c r="J339" s="84">
        <v>0.74369212433056808</v>
      </c>
      <c r="K339" s="84">
        <v>0.73660623239194667</v>
      </c>
      <c r="L339" s="84">
        <v>0.70920000000000005</v>
      </c>
      <c r="M339" s="84">
        <v>0.70409999999999995</v>
      </c>
      <c r="N339" s="84">
        <v>0.7087</v>
      </c>
      <c r="O339" s="1"/>
    </row>
    <row r="340" spans="1:15" s="16" customFormat="1" x14ac:dyDescent="0.2">
      <c r="A340" s="9"/>
      <c r="B340" s="9" t="s">
        <v>433</v>
      </c>
      <c r="C340" s="9" t="s">
        <v>434</v>
      </c>
      <c r="D340" s="19">
        <v>0.65684764204088208</v>
      </c>
      <c r="E340" s="70">
        <v>0.66885746019001735</v>
      </c>
      <c r="F340" s="90">
        <v>0.6865679815009007</v>
      </c>
      <c r="G340" s="90">
        <v>0.69540000000000002</v>
      </c>
      <c r="H340" s="90">
        <v>0.69840000000000002</v>
      </c>
      <c r="I340" s="90">
        <v>0.71679999999999999</v>
      </c>
      <c r="J340" s="90">
        <v>0.72145361883295767</v>
      </c>
      <c r="K340" s="90">
        <v>0.72795279455254858</v>
      </c>
      <c r="L340" s="90">
        <v>0.68879999999999997</v>
      </c>
      <c r="M340" s="90">
        <v>0.68813554155028767</v>
      </c>
      <c r="N340" s="90">
        <v>0.69140000000000001</v>
      </c>
      <c r="O340" s="1"/>
    </row>
    <row r="341" spans="1:15" s="16" customFormat="1" x14ac:dyDescent="0.2">
      <c r="A341" s="25"/>
      <c r="B341" s="25" t="s">
        <v>435</v>
      </c>
      <c r="C341" s="25" t="s">
        <v>436</v>
      </c>
      <c r="D341" s="24">
        <v>0.62139999999999995</v>
      </c>
      <c r="E341" s="69">
        <v>0.637630081300813</v>
      </c>
      <c r="F341" s="84">
        <v>0.64770707635009317</v>
      </c>
      <c r="G341" s="84">
        <v>0.64790000000000003</v>
      </c>
      <c r="H341" s="84">
        <v>0.64129999999999998</v>
      </c>
      <c r="I341" s="84">
        <v>0.65629999999999999</v>
      </c>
      <c r="J341" s="84">
        <v>0.65990000000000004</v>
      </c>
      <c r="K341" s="84">
        <v>0.67455296381832175</v>
      </c>
      <c r="L341" s="84">
        <v>0.64300000000000002</v>
      </c>
      <c r="M341" s="84">
        <v>0.63639999999999997</v>
      </c>
      <c r="N341" s="84">
        <v>0.65190000000000003</v>
      </c>
      <c r="O341" s="1"/>
    </row>
    <row r="342" spans="1:15" s="16" customFormat="1" x14ac:dyDescent="0.2">
      <c r="A342" s="9"/>
      <c r="B342" s="9" t="s">
        <v>437</v>
      </c>
      <c r="C342" s="9" t="s">
        <v>438</v>
      </c>
      <c r="D342" s="19">
        <v>0.58537609705730509</v>
      </c>
      <c r="E342" s="70">
        <v>0.59137446195560073</v>
      </c>
      <c r="F342" s="90">
        <v>0.61985960754967995</v>
      </c>
      <c r="G342" s="90">
        <v>0.62770000000000004</v>
      </c>
      <c r="H342" s="90">
        <v>0.64129999999999998</v>
      </c>
      <c r="I342" s="90">
        <v>0.65529999999999999</v>
      </c>
      <c r="J342" s="90">
        <v>0.6802134453781512</v>
      </c>
      <c r="K342" s="90">
        <v>0.67280602719588389</v>
      </c>
      <c r="L342" s="90">
        <v>0.64153510577472839</v>
      </c>
      <c r="M342" s="90">
        <v>0.65201768103981839</v>
      </c>
      <c r="N342" s="90">
        <v>0.66235270224907683</v>
      </c>
      <c r="O342" s="1"/>
    </row>
    <row r="343" spans="1:15" s="16" customFormat="1" x14ac:dyDescent="0.2">
      <c r="A343" s="25"/>
      <c r="B343" s="25" t="s">
        <v>439</v>
      </c>
      <c r="C343" s="25" t="s">
        <v>440</v>
      </c>
      <c r="D343" s="24">
        <v>0.60629999999999995</v>
      </c>
      <c r="E343" s="69">
        <v>0.58699999999999997</v>
      </c>
      <c r="F343" s="84">
        <v>0.58889999999999998</v>
      </c>
      <c r="G343" s="84">
        <v>0.5998</v>
      </c>
      <c r="H343" s="84">
        <v>0.6069</v>
      </c>
      <c r="I343" s="84">
        <v>0.63529999999999998</v>
      </c>
      <c r="J343" s="84">
        <v>0.628</v>
      </c>
      <c r="K343" s="84">
        <v>0.62339999999999995</v>
      </c>
      <c r="L343" s="84">
        <v>0.58230000000000004</v>
      </c>
      <c r="M343" s="84">
        <v>0.55779999999999996</v>
      </c>
      <c r="N343" s="84">
        <v>0.5575</v>
      </c>
      <c r="O343" s="1"/>
    </row>
    <row r="344" spans="1:15" s="16" customFormat="1" x14ac:dyDescent="0.2">
      <c r="A344" s="9"/>
      <c r="B344" s="9" t="s">
        <v>441</v>
      </c>
      <c r="C344" s="9" t="s">
        <v>442</v>
      </c>
      <c r="D344" s="19">
        <v>0.32240000000000002</v>
      </c>
      <c r="E344" s="70">
        <v>0.32829999999999998</v>
      </c>
      <c r="F344" s="90">
        <v>0.34770000000000001</v>
      </c>
      <c r="G344" s="90">
        <v>0.40849999999999997</v>
      </c>
      <c r="H344" s="90">
        <v>0.4652</v>
      </c>
      <c r="I344" s="90">
        <v>0.53849999999999998</v>
      </c>
      <c r="J344" s="90">
        <v>0.53570831408775976</v>
      </c>
      <c r="K344" s="90">
        <v>0.57442217359591541</v>
      </c>
      <c r="L344" s="90">
        <v>0.54519212491513924</v>
      </c>
      <c r="M344" s="90">
        <v>0.58399218436873757</v>
      </c>
      <c r="N344" s="90">
        <v>0.57371940298507462</v>
      </c>
      <c r="O344" s="1"/>
    </row>
    <row r="345" spans="1:15" s="16" customFormat="1" x14ac:dyDescent="0.2">
      <c r="A345" s="25"/>
      <c r="B345" s="25" t="s">
        <v>443</v>
      </c>
      <c r="C345" s="25" t="s">
        <v>444</v>
      </c>
      <c r="D345" s="24">
        <v>0.67410000000000003</v>
      </c>
      <c r="E345" s="69">
        <v>0.66159999999999997</v>
      </c>
      <c r="F345" s="84">
        <v>0.67300000000000004</v>
      </c>
      <c r="G345" s="84">
        <v>0.67469999999999997</v>
      </c>
      <c r="H345" s="84">
        <v>0.68169999999999997</v>
      </c>
      <c r="I345" s="84">
        <v>0.69750000000000001</v>
      </c>
      <c r="J345" s="84">
        <v>0.70130000000000003</v>
      </c>
      <c r="K345" s="84">
        <v>0.69969999999999999</v>
      </c>
      <c r="L345" s="84">
        <v>0.67600000000000005</v>
      </c>
      <c r="M345" s="84">
        <v>0.6714</v>
      </c>
      <c r="N345" s="84">
        <v>0.66590000000000005</v>
      </c>
      <c r="O345" s="1"/>
    </row>
    <row r="346" spans="1:15" s="16" customFormat="1" x14ac:dyDescent="0.2">
      <c r="A346" s="9"/>
      <c r="B346" s="9" t="s">
        <v>232</v>
      </c>
      <c r="C346" s="9" t="s">
        <v>445</v>
      </c>
      <c r="D346" s="19">
        <v>0.72699999999999998</v>
      </c>
      <c r="E346" s="70">
        <v>0.74013111744222859</v>
      </c>
      <c r="F346" s="90">
        <v>0.73229999999999995</v>
      </c>
      <c r="G346" s="90">
        <v>0.74350000000000005</v>
      </c>
      <c r="H346" s="90">
        <v>0.74470000000000003</v>
      </c>
      <c r="I346" s="90">
        <v>0.75209999999999999</v>
      </c>
      <c r="J346" s="90">
        <v>0.77814253480556883</v>
      </c>
      <c r="K346" s="90">
        <v>0.79014288470815242</v>
      </c>
      <c r="L346" s="90">
        <v>0.75700000000000001</v>
      </c>
      <c r="M346" s="90">
        <v>0.75260000000000005</v>
      </c>
      <c r="N346" s="90">
        <v>0.78762219194671512</v>
      </c>
      <c r="O346" s="1"/>
    </row>
    <row r="347" spans="1:15" s="16" customFormat="1" x14ac:dyDescent="0.2">
      <c r="A347" s="25"/>
      <c r="B347" s="25" t="s">
        <v>367</v>
      </c>
      <c r="C347" s="25" t="s">
        <v>446</v>
      </c>
      <c r="D347" s="24">
        <v>0.61639999999999995</v>
      </c>
      <c r="E347" s="69">
        <v>0.62109999999999999</v>
      </c>
      <c r="F347" s="84">
        <v>0.63449999999999995</v>
      </c>
      <c r="G347" s="84">
        <v>0.63770000000000004</v>
      </c>
      <c r="H347" s="84">
        <v>0.63829999999999998</v>
      </c>
      <c r="I347" s="84">
        <v>0.6401</v>
      </c>
      <c r="J347" s="84">
        <v>0.63180000000000003</v>
      </c>
      <c r="K347" s="84">
        <v>0.64937483380816718</v>
      </c>
      <c r="L347" s="84">
        <v>0.63060000000000005</v>
      </c>
      <c r="M347" s="84">
        <v>0.65572799597180254</v>
      </c>
      <c r="N347" s="84">
        <v>0.66771128496917975</v>
      </c>
      <c r="O347" s="1"/>
    </row>
    <row r="348" spans="1:15" s="16" customFormat="1" x14ac:dyDescent="0.2">
      <c r="A348" s="6"/>
      <c r="B348" s="6"/>
      <c r="C348" s="6"/>
      <c r="D348" s="6"/>
      <c r="E348" s="12"/>
      <c r="F348" s="12"/>
      <c r="G348" s="6"/>
      <c r="H348" s="6"/>
      <c r="I348" s="6"/>
      <c r="J348" s="20"/>
      <c r="K348" s="20"/>
      <c r="L348" s="20"/>
      <c r="M348"/>
      <c r="N348"/>
      <c r="O348" s="1"/>
    </row>
    <row r="349" spans="1:15" s="16" customFormat="1" ht="19.5" x14ac:dyDescent="0.3">
      <c r="A349" s="14" t="str">
        <f>A1</f>
        <v>3/7/2023</v>
      </c>
      <c r="B349" s="6"/>
      <c r="C349" s="94" t="str">
        <f>C4</f>
        <v>2013 - 2023 STATE FUNDING ASSISTANCE PERCENTAGES</v>
      </c>
      <c r="D349" s="95"/>
      <c r="E349" s="95"/>
      <c r="F349" s="95"/>
      <c r="G349" s="95"/>
      <c r="H349" s="95"/>
      <c r="I349" s="95"/>
      <c r="J349" s="95"/>
      <c r="K349" s="96"/>
      <c r="M349" s="88"/>
      <c r="N349" s="88" t="s">
        <v>447</v>
      </c>
      <c r="O349" s="1"/>
    </row>
    <row r="350" spans="1:15" s="16" customFormat="1" x14ac:dyDescent="0.2">
      <c r="A350" s="6"/>
      <c r="B350" s="6"/>
      <c r="C350" s="6"/>
      <c r="D350" s="6"/>
      <c r="E350" s="12"/>
      <c r="F350" s="12"/>
      <c r="G350" s="6"/>
      <c r="H350" s="6"/>
      <c r="I350" s="6"/>
      <c r="J350" s="20"/>
      <c r="K350" s="20"/>
      <c r="L350" s="20"/>
      <c r="M350"/>
      <c r="N350"/>
      <c r="O350" s="1"/>
    </row>
    <row r="351" spans="1:15" s="16" customFormat="1" x14ac:dyDescent="0.2">
      <c r="A351" s="6"/>
      <c r="B351" s="6"/>
      <c r="C351" s="6"/>
      <c r="D351" s="6"/>
      <c r="E351" s="12"/>
      <c r="F351" s="12"/>
      <c r="G351" s="6"/>
      <c r="H351" s="6"/>
      <c r="I351" s="6"/>
      <c r="J351" s="22"/>
      <c r="K351" s="22"/>
      <c r="L351" s="22"/>
      <c r="M351"/>
      <c r="N351"/>
      <c r="O351" s="1"/>
    </row>
    <row r="352" spans="1:15" s="16" customFormat="1" x14ac:dyDescent="0.2">
      <c r="A352" s="6"/>
      <c r="B352" s="6"/>
      <c r="C352" s="6"/>
      <c r="D352" s="6"/>
      <c r="E352" s="12"/>
      <c r="F352" s="12"/>
      <c r="G352" s="6"/>
      <c r="H352" s="6"/>
      <c r="I352" s="6"/>
      <c r="J352" s="22"/>
      <c r="K352" s="22"/>
      <c r="L352" s="22"/>
      <c r="M352"/>
      <c r="N352"/>
      <c r="O352" s="1"/>
    </row>
    <row r="353" spans="1:15" s="16" customFormat="1" x14ac:dyDescent="0.2">
      <c r="A353" s="15" t="s">
        <v>1</v>
      </c>
      <c r="B353" s="15"/>
      <c r="C353" s="7" t="s">
        <v>2</v>
      </c>
      <c r="D353" s="3">
        <f>D9</f>
        <v>2013</v>
      </c>
      <c r="E353" s="3">
        <f t="shared" ref="E353:N353" si="8">+D353+1</f>
        <v>2014</v>
      </c>
      <c r="F353" s="3">
        <f t="shared" si="8"/>
        <v>2015</v>
      </c>
      <c r="G353" s="3">
        <f t="shared" si="8"/>
        <v>2016</v>
      </c>
      <c r="H353" s="3">
        <f t="shared" si="8"/>
        <v>2017</v>
      </c>
      <c r="I353" s="3">
        <f t="shared" si="8"/>
        <v>2018</v>
      </c>
      <c r="J353" s="3">
        <f t="shared" si="8"/>
        <v>2019</v>
      </c>
      <c r="K353" s="3">
        <f t="shared" si="8"/>
        <v>2020</v>
      </c>
      <c r="L353" s="3">
        <f t="shared" si="8"/>
        <v>2021</v>
      </c>
      <c r="M353" s="3">
        <f t="shared" si="8"/>
        <v>2022</v>
      </c>
      <c r="N353" s="3">
        <f t="shared" si="8"/>
        <v>2023</v>
      </c>
      <c r="O353" s="1"/>
    </row>
    <row r="354" spans="1:15" s="16" customFormat="1" x14ac:dyDescent="0.2">
      <c r="A354" s="6"/>
      <c r="B354" s="6"/>
      <c r="C354" s="6"/>
      <c r="D354" s="12"/>
      <c r="E354" s="6"/>
      <c r="F354" s="6"/>
      <c r="G354" s="6"/>
      <c r="H354" s="6"/>
      <c r="I354" s="6"/>
      <c r="J354" s="20"/>
      <c r="K354" s="20"/>
      <c r="L354" s="20"/>
      <c r="M354"/>
      <c r="N354"/>
      <c r="O354" s="1"/>
    </row>
    <row r="355" spans="1:15" s="16" customFormat="1" x14ac:dyDescent="0.2">
      <c r="A355" s="8" t="s">
        <v>448</v>
      </c>
      <c r="B355" s="8" t="s">
        <v>449</v>
      </c>
      <c r="C355" s="8"/>
      <c r="D355" s="13"/>
      <c r="E355" s="6"/>
      <c r="F355" s="6"/>
      <c r="G355" s="6"/>
      <c r="H355" s="6"/>
      <c r="I355" s="6"/>
      <c r="J355" s="20"/>
      <c r="K355" s="20"/>
      <c r="L355" s="20"/>
      <c r="M355"/>
      <c r="N355"/>
      <c r="O355" s="1"/>
    </row>
    <row r="356" spans="1:15" s="16" customFormat="1" x14ac:dyDescent="0.2">
      <c r="A356" s="9"/>
      <c r="B356" s="9" t="s">
        <v>450</v>
      </c>
      <c r="C356" s="9" t="s">
        <v>451</v>
      </c>
      <c r="D356" s="19">
        <v>0.60609999999999997</v>
      </c>
      <c r="E356" s="74">
        <v>0.61919999999999997</v>
      </c>
      <c r="F356" s="90">
        <v>0.58989999999999998</v>
      </c>
      <c r="G356" s="90">
        <v>0.57609999999999995</v>
      </c>
      <c r="H356" s="90">
        <v>0.64690000000000003</v>
      </c>
      <c r="I356" s="90">
        <v>0.61150000000000004</v>
      </c>
      <c r="J356" s="90">
        <v>0.82159105691056911</v>
      </c>
      <c r="K356" s="90">
        <v>0.88591212121212126</v>
      </c>
      <c r="L356" s="90">
        <v>0.95264017094017084</v>
      </c>
      <c r="M356" s="90">
        <v>0.84222839506172842</v>
      </c>
      <c r="N356" s="90">
        <v>0.745</v>
      </c>
      <c r="O356" s="1"/>
    </row>
    <row r="357" spans="1:15" s="16" customFormat="1" x14ac:dyDescent="0.2">
      <c r="A357" s="25"/>
      <c r="B357" s="25" t="s">
        <v>274</v>
      </c>
      <c r="C357" s="25" t="s">
        <v>452</v>
      </c>
      <c r="D357" s="24">
        <v>0.57179999999999997</v>
      </c>
      <c r="E357" s="73">
        <v>0.59030000000000005</v>
      </c>
      <c r="F357" s="84">
        <v>0.61080000000000001</v>
      </c>
      <c r="G357" s="84">
        <v>0.60950000000000004</v>
      </c>
      <c r="H357" s="84">
        <v>0.63770000000000004</v>
      </c>
      <c r="I357" s="84">
        <v>0.63439999999999996</v>
      </c>
      <c r="J357" s="84">
        <v>0.64429999999999998</v>
      </c>
      <c r="K357" s="84">
        <v>0.65610000000000002</v>
      </c>
      <c r="L357" s="84">
        <v>0.64249999999999996</v>
      </c>
      <c r="M357" s="84">
        <v>0.66820000000000002</v>
      </c>
      <c r="N357" s="84">
        <v>0.66810000000000003</v>
      </c>
      <c r="O357" s="1"/>
    </row>
    <row r="358" spans="1:15" s="16" customFormat="1" x14ac:dyDescent="0.2">
      <c r="A358" s="9"/>
      <c r="B358" s="9" t="s">
        <v>201</v>
      </c>
      <c r="C358" s="9" t="s">
        <v>453</v>
      </c>
      <c r="D358" s="19">
        <v>0.96419999999999995</v>
      </c>
      <c r="E358" s="74">
        <v>0.9647</v>
      </c>
      <c r="F358" s="90">
        <v>1</v>
      </c>
      <c r="G358" s="90">
        <v>0.94040000000000001</v>
      </c>
      <c r="H358" s="90">
        <v>0.93710000000000004</v>
      </c>
      <c r="I358" s="90">
        <v>0.93430000000000002</v>
      </c>
      <c r="J358" s="90">
        <v>0.94239126559714792</v>
      </c>
      <c r="K358" s="90">
        <v>0.97207495183044323</v>
      </c>
      <c r="L358" s="90">
        <v>0.97323285577841456</v>
      </c>
      <c r="M358" s="90">
        <v>0.95277777777777772</v>
      </c>
      <c r="N358" s="90">
        <v>0.94420000000000004</v>
      </c>
      <c r="O358" s="1"/>
    </row>
    <row r="359" spans="1:15" s="16" customFormat="1" x14ac:dyDescent="0.2">
      <c r="A359" s="25"/>
      <c r="B359" s="25" t="s">
        <v>120</v>
      </c>
      <c r="C359" s="25" t="s">
        <v>454</v>
      </c>
      <c r="D359" s="24">
        <v>0.70620000000000005</v>
      </c>
      <c r="E359" s="73">
        <v>0.70320000000000005</v>
      </c>
      <c r="F359" s="84">
        <v>0.68910000000000005</v>
      </c>
      <c r="G359" s="84">
        <v>0.7298</v>
      </c>
      <c r="H359" s="84">
        <v>0.75580000000000003</v>
      </c>
      <c r="I359" s="84">
        <v>0.78200000000000003</v>
      </c>
      <c r="J359" s="84">
        <v>0.75719999999999998</v>
      </c>
      <c r="K359" s="84">
        <v>0.80816502732240436</v>
      </c>
      <c r="L359" s="84">
        <v>0.80530375275938193</v>
      </c>
      <c r="M359" s="84">
        <v>0.78220000000000001</v>
      </c>
      <c r="N359" s="84">
        <v>0.76290000000000002</v>
      </c>
      <c r="O359" s="1"/>
    </row>
    <row r="360" spans="1:15" s="16" customFormat="1" x14ac:dyDescent="0.2">
      <c r="A360" s="9"/>
      <c r="B360" s="9" t="s">
        <v>455</v>
      </c>
      <c r="C360" s="9" t="s">
        <v>456</v>
      </c>
      <c r="D360" s="19">
        <v>0.62970000000000004</v>
      </c>
      <c r="E360" s="74">
        <v>0.63349999999999995</v>
      </c>
      <c r="F360" s="90">
        <v>0.62580000000000002</v>
      </c>
      <c r="G360" s="90">
        <v>0.64190000000000003</v>
      </c>
      <c r="H360" s="90">
        <v>0.6724</v>
      </c>
      <c r="I360" s="90">
        <v>0.68140000000000001</v>
      </c>
      <c r="J360" s="90">
        <v>0.6905</v>
      </c>
      <c r="K360" s="90">
        <v>0.72050000000000003</v>
      </c>
      <c r="L360" s="90">
        <v>0.69340000000000002</v>
      </c>
      <c r="M360" s="90">
        <v>0.70989999999999998</v>
      </c>
      <c r="N360" s="90">
        <v>0.70950000000000002</v>
      </c>
      <c r="O360" s="1"/>
    </row>
    <row r="361" spans="1:15" s="16" customFormat="1" x14ac:dyDescent="0.2">
      <c r="A361" s="25"/>
      <c r="B361" s="25" t="s">
        <v>457</v>
      </c>
      <c r="C361" s="25" t="s">
        <v>458</v>
      </c>
      <c r="D361" s="24">
        <v>0.2</v>
      </c>
      <c r="E361" s="73">
        <v>0.2</v>
      </c>
      <c r="F361" s="84">
        <v>0.2</v>
      </c>
      <c r="G361" s="84">
        <v>0.2</v>
      </c>
      <c r="H361" s="84">
        <v>0.2235</v>
      </c>
      <c r="I361" s="84">
        <v>0.20219999999999999</v>
      </c>
      <c r="J361" s="84">
        <v>0.2</v>
      </c>
      <c r="K361" s="84">
        <v>0.22462020202020203</v>
      </c>
      <c r="L361" s="84">
        <v>0.27554931773879143</v>
      </c>
      <c r="M361" s="84">
        <v>0.33026190476190476</v>
      </c>
      <c r="N361" s="84">
        <v>0.26182409638554222</v>
      </c>
      <c r="O361" s="1"/>
    </row>
    <row r="362" spans="1:15" s="16" customFormat="1" x14ac:dyDescent="0.2">
      <c r="A362" s="9"/>
      <c r="B362" s="9" t="s">
        <v>459</v>
      </c>
      <c r="C362" s="9" t="s">
        <v>460</v>
      </c>
      <c r="D362" s="19">
        <v>0.66790000000000005</v>
      </c>
      <c r="E362" s="74">
        <v>0.67490000000000006</v>
      </c>
      <c r="F362" s="90">
        <v>0.72429850187265921</v>
      </c>
      <c r="G362" s="90">
        <v>0.60199999999999998</v>
      </c>
      <c r="H362" s="90">
        <v>0.63690000000000002</v>
      </c>
      <c r="I362" s="90">
        <v>0.68140000000000001</v>
      </c>
      <c r="J362" s="90">
        <v>0.74949004329004332</v>
      </c>
      <c r="K362" s="90">
        <v>0.75519004329004324</v>
      </c>
      <c r="L362" s="90">
        <v>0.68789999999999996</v>
      </c>
      <c r="M362" s="90">
        <v>0.73740000000000006</v>
      </c>
      <c r="N362" s="90">
        <v>0.74616283524904214</v>
      </c>
      <c r="O362" s="1"/>
    </row>
    <row r="363" spans="1:15" s="16" customFormat="1" x14ac:dyDescent="0.2">
      <c r="A363" s="25"/>
      <c r="B363" s="25" t="s">
        <v>461</v>
      </c>
      <c r="C363" s="25" t="s">
        <v>76</v>
      </c>
      <c r="D363" s="24">
        <v>0.22466376811594202</v>
      </c>
      <c r="E363" s="73">
        <v>0.35560000000000003</v>
      </c>
      <c r="F363" s="84">
        <v>0.31441111111111109</v>
      </c>
      <c r="G363" s="84">
        <v>0.29089999999999999</v>
      </c>
      <c r="H363" s="84">
        <v>0.39100000000000001</v>
      </c>
      <c r="I363" s="84">
        <v>0.42909999999999998</v>
      </c>
      <c r="J363" s="84">
        <v>0.4703</v>
      </c>
      <c r="K363" s="84">
        <v>0.43957192982456139</v>
      </c>
      <c r="L363" s="84">
        <v>0.44629999999999997</v>
      </c>
      <c r="M363" s="84">
        <v>0.37859999999999999</v>
      </c>
      <c r="N363" s="84">
        <v>0.48394700854700856</v>
      </c>
      <c r="O363" s="1"/>
    </row>
    <row r="364" spans="1:15" s="16" customFormat="1" x14ac:dyDescent="0.2">
      <c r="A364" s="9"/>
      <c r="B364" s="9" t="s">
        <v>107</v>
      </c>
      <c r="C364" s="9" t="s">
        <v>83</v>
      </c>
      <c r="D364" s="19">
        <v>0.60360000000000003</v>
      </c>
      <c r="E364" s="74">
        <v>0.55120000000000002</v>
      </c>
      <c r="F364" s="90">
        <v>0.55020000000000002</v>
      </c>
      <c r="G364" s="90">
        <v>0.57699999999999996</v>
      </c>
      <c r="H364" s="90">
        <v>0.60229999999999995</v>
      </c>
      <c r="I364" s="90">
        <v>0.56850000000000001</v>
      </c>
      <c r="J364" s="90">
        <v>0.5917</v>
      </c>
      <c r="K364" s="90">
        <v>0.54020000000000001</v>
      </c>
      <c r="L364" s="90">
        <v>0.57099999999999995</v>
      </c>
      <c r="M364" s="90">
        <v>0.56010000000000004</v>
      </c>
      <c r="N364" s="90">
        <v>0.77894705882352944</v>
      </c>
      <c r="O364" s="1"/>
    </row>
    <row r="365" spans="1:15" s="16" customFormat="1" x14ac:dyDescent="0.2">
      <c r="A365" s="25"/>
      <c r="B365" s="25" t="s">
        <v>109</v>
      </c>
      <c r="C365" s="25" t="s">
        <v>462</v>
      </c>
      <c r="D365" s="24">
        <v>0.72950000000000004</v>
      </c>
      <c r="E365" s="73">
        <v>0.71250000000000002</v>
      </c>
      <c r="F365" s="84">
        <v>0.72050000000000003</v>
      </c>
      <c r="G365" s="84">
        <v>0.72940000000000005</v>
      </c>
      <c r="H365" s="84">
        <v>0.82089999999999996</v>
      </c>
      <c r="I365" s="84">
        <v>0.78590000000000004</v>
      </c>
      <c r="J365" s="84">
        <v>0.76396103500761037</v>
      </c>
      <c r="K365" s="84">
        <v>0.78510000000000002</v>
      </c>
      <c r="L365" s="84">
        <v>0.77390000000000003</v>
      </c>
      <c r="M365" s="84">
        <v>0.78610000000000002</v>
      </c>
      <c r="N365" s="84">
        <v>0.84475838779956425</v>
      </c>
      <c r="O365" s="1"/>
    </row>
    <row r="366" spans="1:15" s="16" customFormat="1" x14ac:dyDescent="0.2">
      <c r="A366" s="9"/>
      <c r="B366" s="9" t="s">
        <v>463</v>
      </c>
      <c r="C366" s="9" t="s">
        <v>464</v>
      </c>
      <c r="D366" s="19">
        <v>0.43769999999999998</v>
      </c>
      <c r="E366" s="74">
        <v>0.47790379746835443</v>
      </c>
      <c r="F366" s="90">
        <v>0.50465983436853001</v>
      </c>
      <c r="G366" s="90">
        <v>0.38200000000000001</v>
      </c>
      <c r="H366" s="90">
        <v>0.28789999999999999</v>
      </c>
      <c r="I366" s="90">
        <v>0.43369999999999997</v>
      </c>
      <c r="J366" s="90">
        <v>0.46560000000000001</v>
      </c>
      <c r="K366" s="90">
        <v>0.59465053763440856</v>
      </c>
      <c r="L366" s="90">
        <v>0.48799999999999999</v>
      </c>
      <c r="M366" s="90">
        <v>0.50380000000000003</v>
      </c>
      <c r="N366" s="90">
        <v>0.59159794238683128</v>
      </c>
      <c r="O366" s="1"/>
    </row>
    <row r="367" spans="1:15" s="16" customFormat="1" x14ac:dyDescent="0.2">
      <c r="A367" s="25"/>
      <c r="B367" s="25" t="s">
        <v>465</v>
      </c>
      <c r="C367" s="25" t="s">
        <v>466</v>
      </c>
      <c r="D367" s="24">
        <v>0.5595</v>
      </c>
      <c r="E367" s="73">
        <v>0.55810000000000004</v>
      </c>
      <c r="F367" s="84">
        <v>0.57940000000000003</v>
      </c>
      <c r="G367" s="84">
        <v>0.56910000000000005</v>
      </c>
      <c r="H367" s="84">
        <v>0.61450000000000005</v>
      </c>
      <c r="I367" s="84">
        <v>0.64400000000000002</v>
      </c>
      <c r="J367" s="84">
        <v>0.69663237410071943</v>
      </c>
      <c r="K367" s="84">
        <v>0.68567836338418864</v>
      </c>
      <c r="L367" s="84">
        <v>0.65600000000000003</v>
      </c>
      <c r="M367" s="84">
        <v>0.66100000000000003</v>
      </c>
      <c r="N367" s="84">
        <v>0.6704</v>
      </c>
      <c r="O367" s="1"/>
    </row>
    <row r="368" spans="1:15" s="16" customFormat="1" x14ac:dyDescent="0.2">
      <c r="A368" s="6"/>
      <c r="B368" s="6"/>
      <c r="C368" s="6"/>
      <c r="D368" s="12"/>
      <c r="E368" s="71"/>
      <c r="F368" s="87"/>
      <c r="G368" s="87"/>
      <c r="H368" s="87"/>
      <c r="I368" s="87"/>
      <c r="J368" s="87"/>
      <c r="K368" s="87"/>
      <c r="L368" s="87"/>
      <c r="M368" s="87"/>
      <c r="N368" s="87"/>
      <c r="O368" s="1"/>
    </row>
    <row r="369" spans="1:15" s="16" customFormat="1" x14ac:dyDescent="0.2">
      <c r="A369" s="8" t="s">
        <v>467</v>
      </c>
      <c r="B369" s="8" t="s">
        <v>468</v>
      </c>
      <c r="C369" s="8"/>
      <c r="D369" s="12"/>
      <c r="E369" s="71"/>
      <c r="F369" s="87"/>
      <c r="G369" s="87"/>
      <c r="H369" s="87"/>
      <c r="I369" s="87"/>
      <c r="J369" s="87"/>
      <c r="K369" s="87"/>
      <c r="L369" s="87"/>
      <c r="M369" s="87"/>
      <c r="N369" s="87"/>
      <c r="O369" s="1"/>
    </row>
    <row r="370" spans="1:15" s="16" customFormat="1" x14ac:dyDescent="0.2">
      <c r="A370" s="9"/>
      <c r="B370" s="9" t="s">
        <v>84</v>
      </c>
      <c r="C370" s="9" t="s">
        <v>469</v>
      </c>
      <c r="D370" s="19">
        <v>0.69397067159581016</v>
      </c>
      <c r="E370" s="74">
        <v>0.70504020168480597</v>
      </c>
      <c r="F370" s="90">
        <v>0.70225904059040589</v>
      </c>
      <c r="G370" s="90">
        <v>0.71350000000000002</v>
      </c>
      <c r="H370" s="90">
        <v>0.71719999999999995</v>
      </c>
      <c r="I370" s="90">
        <v>0.7278</v>
      </c>
      <c r="J370" s="90">
        <v>0.72422334293948121</v>
      </c>
      <c r="K370" s="90">
        <v>0.71519999999999995</v>
      </c>
      <c r="L370" s="90">
        <v>0.71130000000000004</v>
      </c>
      <c r="M370" s="90">
        <v>0.68689999999999996</v>
      </c>
      <c r="N370" s="90">
        <v>0.69769999999999999</v>
      </c>
      <c r="O370" s="1"/>
    </row>
    <row r="371" spans="1:15" s="16" customFormat="1" x14ac:dyDescent="0.2">
      <c r="A371" s="25"/>
      <c r="B371" s="25" t="s">
        <v>115</v>
      </c>
      <c r="C371" s="25" t="s">
        <v>470</v>
      </c>
      <c r="D371" s="24">
        <v>0.60418184737210601</v>
      </c>
      <c r="E371" s="73">
        <v>0.60440577176160937</v>
      </c>
      <c r="F371" s="84">
        <v>0.60220327606118451</v>
      </c>
      <c r="G371" s="84">
        <v>0.60960000000000003</v>
      </c>
      <c r="H371" s="84">
        <v>0.61180000000000001</v>
      </c>
      <c r="I371" s="84">
        <v>0.61970000000000003</v>
      </c>
      <c r="J371" s="84">
        <v>0.6215101632402158</v>
      </c>
      <c r="K371" s="84">
        <v>0.62365562847507061</v>
      </c>
      <c r="L371" s="84">
        <v>0.60980000000000001</v>
      </c>
      <c r="M371" s="84">
        <v>0.60219999999999996</v>
      </c>
      <c r="N371" s="84">
        <v>0.6</v>
      </c>
      <c r="O371" s="1"/>
    </row>
    <row r="372" spans="1:15" s="16" customFormat="1" x14ac:dyDescent="0.2">
      <c r="A372" s="9"/>
      <c r="B372" s="9" t="s">
        <v>471</v>
      </c>
      <c r="C372" s="9" t="s">
        <v>472</v>
      </c>
      <c r="D372" s="19">
        <v>0.58440000000000003</v>
      </c>
      <c r="E372" s="74">
        <v>0.5917</v>
      </c>
      <c r="F372" s="90">
        <v>0.59461486781346728</v>
      </c>
      <c r="G372" s="90">
        <v>0.6149</v>
      </c>
      <c r="H372" s="90">
        <v>0.62290000000000001</v>
      </c>
      <c r="I372" s="90">
        <v>0.64990000000000003</v>
      </c>
      <c r="J372" s="90">
        <v>0.63309870337123486</v>
      </c>
      <c r="K372" s="90">
        <v>0.62580000000000002</v>
      </c>
      <c r="L372" s="90">
        <v>0.62649999999999995</v>
      </c>
      <c r="M372" s="90">
        <v>0.61729999999999996</v>
      </c>
      <c r="N372" s="90">
        <v>0.62225341365461839</v>
      </c>
      <c r="O372" s="1"/>
    </row>
    <row r="373" spans="1:15" s="16" customFormat="1" x14ac:dyDescent="0.2">
      <c r="A373" s="25"/>
      <c r="B373" s="25" t="s">
        <v>324</v>
      </c>
      <c r="C373" s="25" t="s">
        <v>473</v>
      </c>
      <c r="D373" s="24">
        <v>0.49230000000000002</v>
      </c>
      <c r="E373" s="73">
        <v>0.52211954863933729</v>
      </c>
      <c r="F373" s="84">
        <v>0.52239232356261445</v>
      </c>
      <c r="G373" s="84">
        <v>0.54720000000000002</v>
      </c>
      <c r="H373" s="84">
        <v>0.54959999999999998</v>
      </c>
      <c r="I373" s="84">
        <v>0.57389999999999997</v>
      </c>
      <c r="J373" s="84">
        <v>0.5788670745029495</v>
      </c>
      <c r="K373" s="84">
        <v>0.57416509305166341</v>
      </c>
      <c r="L373" s="84">
        <v>0.57909999999999995</v>
      </c>
      <c r="M373" s="84">
        <v>0.56489999999999996</v>
      </c>
      <c r="N373" s="84">
        <v>0.56230000000000002</v>
      </c>
      <c r="O373" s="1"/>
    </row>
    <row r="374" spans="1:15" s="16" customFormat="1" x14ac:dyDescent="0.2">
      <c r="A374" s="9"/>
      <c r="B374" s="9" t="s">
        <v>474</v>
      </c>
      <c r="C374" s="9" t="s">
        <v>475</v>
      </c>
      <c r="D374" s="19">
        <v>0.64470000000000005</v>
      </c>
      <c r="E374" s="74">
        <v>0.65</v>
      </c>
      <c r="F374" s="90">
        <v>0.65839999999999999</v>
      </c>
      <c r="G374" s="90">
        <v>0.65390000000000004</v>
      </c>
      <c r="H374" s="90">
        <v>0.6583</v>
      </c>
      <c r="I374" s="90">
        <v>0.71389999999999998</v>
      </c>
      <c r="J374" s="90">
        <v>0.71414854245880854</v>
      </c>
      <c r="K374" s="90">
        <v>0.73865352112676064</v>
      </c>
      <c r="L374" s="90">
        <v>0.63300000000000001</v>
      </c>
      <c r="M374" s="90">
        <v>0.68861951315272862</v>
      </c>
      <c r="N374" s="90">
        <v>0.68545454545454543</v>
      </c>
      <c r="O374" s="1"/>
    </row>
    <row r="375" spans="1:15" s="16" customFormat="1" x14ac:dyDescent="0.2">
      <c r="A375" s="25"/>
      <c r="B375" s="25" t="s">
        <v>476</v>
      </c>
      <c r="C375" s="25" t="s">
        <v>477</v>
      </c>
      <c r="D375" s="24">
        <v>0.40229999999999999</v>
      </c>
      <c r="E375" s="73">
        <v>0.42322149362477229</v>
      </c>
      <c r="F375" s="84">
        <v>0.42892548375319456</v>
      </c>
      <c r="G375" s="84">
        <v>0.43219999999999997</v>
      </c>
      <c r="H375" s="84">
        <v>0.4415</v>
      </c>
      <c r="I375" s="84">
        <v>0.4592</v>
      </c>
      <c r="J375" s="84">
        <v>0.4713</v>
      </c>
      <c r="K375" s="84">
        <v>0.44340000000000002</v>
      </c>
      <c r="L375" s="84">
        <v>0.4511</v>
      </c>
      <c r="M375" s="84">
        <v>0.4209</v>
      </c>
      <c r="N375" s="84">
        <v>0.40389999999999998</v>
      </c>
      <c r="O375" s="1"/>
    </row>
    <row r="376" spans="1:15" s="16" customFormat="1" x14ac:dyDescent="0.2">
      <c r="A376" s="9"/>
      <c r="B376" s="9" t="s">
        <v>58</v>
      </c>
      <c r="C376" s="9" t="s">
        <v>478</v>
      </c>
      <c r="D376" s="19">
        <v>0.70818037383177568</v>
      </c>
      <c r="E376" s="74">
        <v>0.70177674418604652</v>
      </c>
      <c r="F376" s="90">
        <v>0.71513816698053989</v>
      </c>
      <c r="G376" s="90">
        <v>0.70589999999999997</v>
      </c>
      <c r="H376" s="90">
        <v>0.7409</v>
      </c>
      <c r="I376" s="90">
        <v>0.74790000000000001</v>
      </c>
      <c r="J376" s="90">
        <v>0.76663950617283949</v>
      </c>
      <c r="K376" s="90">
        <v>0.73570000000000002</v>
      </c>
      <c r="L376" s="90">
        <v>0.74080000000000001</v>
      </c>
      <c r="M376" s="90">
        <v>0.71330000000000005</v>
      </c>
      <c r="N376" s="90">
        <v>0.71919999999999995</v>
      </c>
      <c r="O376" s="1"/>
    </row>
    <row r="377" spans="1:15" s="16" customFormat="1" x14ac:dyDescent="0.2">
      <c r="A377" s="25"/>
      <c r="B377" s="25" t="s">
        <v>60</v>
      </c>
      <c r="C377" s="25" t="s">
        <v>479</v>
      </c>
      <c r="D377" s="24">
        <v>0.55530000000000002</v>
      </c>
      <c r="E377" s="73">
        <v>0.56159999999999999</v>
      </c>
      <c r="F377" s="84">
        <v>0.56399999999999995</v>
      </c>
      <c r="G377" s="84">
        <v>0.56379999999999997</v>
      </c>
      <c r="H377" s="84">
        <v>0.58799999999999997</v>
      </c>
      <c r="I377" s="84">
        <v>0.61219999999999997</v>
      </c>
      <c r="J377" s="84">
        <v>0.64806378814047205</v>
      </c>
      <c r="K377" s="84">
        <v>0.64579626556016601</v>
      </c>
      <c r="L377" s="84">
        <v>0.63635294117647057</v>
      </c>
      <c r="M377" s="84">
        <v>0.59619999999999995</v>
      </c>
      <c r="N377" s="84">
        <v>0.60119999999999996</v>
      </c>
      <c r="O377" s="1"/>
    </row>
    <row r="378" spans="1:15" s="16" customFormat="1" x14ac:dyDescent="0.2">
      <c r="A378" s="6"/>
      <c r="B378" s="6"/>
      <c r="C378" s="6"/>
      <c r="D378" s="12"/>
      <c r="E378" s="72"/>
      <c r="F378" s="87"/>
      <c r="G378" s="87"/>
      <c r="H378" s="87"/>
      <c r="I378" s="87"/>
      <c r="J378" s="87"/>
      <c r="K378" s="87"/>
      <c r="L378" s="87"/>
      <c r="M378" s="87"/>
      <c r="N378" s="87"/>
      <c r="O378" s="1"/>
    </row>
    <row r="379" spans="1:15" s="16" customFormat="1" x14ac:dyDescent="0.2">
      <c r="A379" s="8" t="s">
        <v>480</v>
      </c>
      <c r="B379" s="8" t="s">
        <v>481</v>
      </c>
      <c r="C379" s="8"/>
      <c r="D379" s="12"/>
      <c r="E379" s="71"/>
      <c r="F379" s="87"/>
      <c r="G379" s="87"/>
      <c r="H379" s="87"/>
      <c r="I379" s="87"/>
      <c r="J379" s="87"/>
      <c r="K379" s="87"/>
      <c r="L379" s="87"/>
      <c r="M379" s="87"/>
      <c r="N379" s="87"/>
      <c r="O379" s="1"/>
    </row>
    <row r="380" spans="1:15" s="16" customFormat="1" x14ac:dyDescent="0.2">
      <c r="A380" s="9"/>
      <c r="B380" s="9" t="s">
        <v>305</v>
      </c>
      <c r="C380" s="9" t="s">
        <v>481</v>
      </c>
      <c r="D380" s="19">
        <v>0.44379999999999997</v>
      </c>
      <c r="E380" s="74">
        <v>0.40670000000000001</v>
      </c>
      <c r="F380" s="90">
        <v>0.44679999999999997</v>
      </c>
      <c r="G380" s="90">
        <v>0.47020000000000001</v>
      </c>
      <c r="H380" s="90">
        <v>0.58879999999999999</v>
      </c>
      <c r="I380" s="90">
        <v>0.56879999999999997</v>
      </c>
      <c r="J380" s="90">
        <v>0.60765476190476186</v>
      </c>
      <c r="K380" s="90">
        <v>0.58333831775700928</v>
      </c>
      <c r="L380" s="90">
        <v>0.5887</v>
      </c>
      <c r="M380" s="90">
        <v>0.55859999999999999</v>
      </c>
      <c r="N380" s="90">
        <v>0.54669999999999996</v>
      </c>
      <c r="O380" s="1"/>
    </row>
    <row r="381" spans="1:15" s="16" customFormat="1" x14ac:dyDescent="0.2">
      <c r="A381" s="6"/>
      <c r="B381" s="6"/>
      <c r="C381" s="6"/>
      <c r="D381" s="12"/>
      <c r="E381" s="71"/>
      <c r="F381" s="87"/>
      <c r="G381" s="87"/>
      <c r="H381" s="87"/>
      <c r="I381" s="87"/>
      <c r="J381" s="87"/>
      <c r="K381" s="87"/>
      <c r="L381" s="87"/>
      <c r="M381" s="87"/>
      <c r="N381" s="87"/>
      <c r="O381" s="1"/>
    </row>
    <row r="382" spans="1:15" s="16" customFormat="1" x14ac:dyDescent="0.2">
      <c r="A382" s="8" t="s">
        <v>482</v>
      </c>
      <c r="B382" s="8" t="s">
        <v>483</v>
      </c>
      <c r="C382" s="8"/>
      <c r="D382" s="12"/>
      <c r="E382" s="71"/>
      <c r="F382" s="87"/>
      <c r="G382" s="87"/>
      <c r="H382" s="87"/>
      <c r="I382" s="87"/>
      <c r="J382" s="87"/>
      <c r="K382" s="87"/>
      <c r="L382" s="87"/>
      <c r="M382" s="87"/>
      <c r="N382" s="87"/>
      <c r="O382" s="1"/>
    </row>
    <row r="383" spans="1:15" s="16" customFormat="1" x14ac:dyDescent="0.2">
      <c r="A383" s="25"/>
      <c r="B383" s="25" t="s">
        <v>69</v>
      </c>
      <c r="C383" s="25" t="s">
        <v>484</v>
      </c>
      <c r="D383" s="24">
        <v>0.32450000000000001</v>
      </c>
      <c r="E383" s="73">
        <v>0.28789999999999999</v>
      </c>
      <c r="F383" s="84">
        <v>0.2099</v>
      </c>
      <c r="G383" s="84">
        <v>0.28129999999999999</v>
      </c>
      <c r="H383" s="84">
        <v>0.2235</v>
      </c>
      <c r="I383" s="84">
        <v>0.2</v>
      </c>
      <c r="J383" s="84">
        <v>0.2</v>
      </c>
      <c r="K383" s="84">
        <v>0.2</v>
      </c>
      <c r="L383" s="84">
        <v>0.46893809523809521</v>
      </c>
      <c r="M383" s="84">
        <v>0.2641</v>
      </c>
      <c r="N383" s="84">
        <v>0.2</v>
      </c>
      <c r="O383" s="1"/>
    </row>
    <row r="384" spans="1:15" s="16" customFormat="1" x14ac:dyDescent="0.2">
      <c r="A384" s="9"/>
      <c r="B384" s="9" t="s">
        <v>485</v>
      </c>
      <c r="C384" s="9" t="s">
        <v>483</v>
      </c>
      <c r="D384" s="19">
        <v>0.65465834765669761</v>
      </c>
      <c r="E384" s="74">
        <v>0.64529999999999998</v>
      </c>
      <c r="F384" s="90">
        <v>0.69952269197584127</v>
      </c>
      <c r="G384" s="90">
        <v>0.69220000000000004</v>
      </c>
      <c r="H384" s="90">
        <v>0.70930000000000004</v>
      </c>
      <c r="I384" s="90">
        <v>0.69689999999999996</v>
      </c>
      <c r="J384" s="90">
        <v>0.68989999999999996</v>
      </c>
      <c r="K384" s="90">
        <v>0.69910000000000005</v>
      </c>
      <c r="L384" s="90">
        <v>0.70169999999999999</v>
      </c>
      <c r="M384" s="90">
        <v>0.69650000000000001</v>
      </c>
      <c r="N384" s="90">
        <v>0.6835</v>
      </c>
      <c r="O384" s="1"/>
    </row>
    <row r="385" spans="1:15" s="16" customFormat="1" x14ac:dyDescent="0.2">
      <c r="A385" s="25"/>
      <c r="B385" s="25" t="s">
        <v>17</v>
      </c>
      <c r="C385" s="25" t="s">
        <v>486</v>
      </c>
      <c r="D385" s="24">
        <v>0.51515137395459976</v>
      </c>
      <c r="E385" s="73">
        <v>0.55586608996539788</v>
      </c>
      <c r="F385" s="84">
        <v>0.4763</v>
      </c>
      <c r="G385" s="84">
        <v>0.56989999999999996</v>
      </c>
      <c r="H385" s="84">
        <v>0.64549999999999996</v>
      </c>
      <c r="I385" s="84">
        <v>0.77880000000000005</v>
      </c>
      <c r="J385" s="84">
        <v>0.70271423785594633</v>
      </c>
      <c r="K385" s="84">
        <v>0.7267998260004972</v>
      </c>
      <c r="L385" s="84">
        <v>0.69664919071076703</v>
      </c>
      <c r="M385" s="84">
        <v>0.66442501732501735</v>
      </c>
      <c r="N385" s="84">
        <v>0.63449999999999995</v>
      </c>
      <c r="O385" s="1"/>
    </row>
    <row r="386" spans="1:15" s="16" customFormat="1" x14ac:dyDescent="0.2">
      <c r="A386" s="9"/>
      <c r="B386" s="9" t="s">
        <v>287</v>
      </c>
      <c r="C386" s="9" t="s">
        <v>487</v>
      </c>
      <c r="D386" s="19">
        <v>0.45300000000000001</v>
      </c>
      <c r="E386" s="74">
        <v>0.44650000000000001</v>
      </c>
      <c r="F386" s="90">
        <v>0.47549999999999998</v>
      </c>
      <c r="G386" s="90">
        <v>0.4718</v>
      </c>
      <c r="H386" s="90">
        <v>0.47010000000000002</v>
      </c>
      <c r="I386" s="90">
        <v>0.45989999999999998</v>
      </c>
      <c r="J386" s="90">
        <v>0.50739999999999996</v>
      </c>
      <c r="K386" s="90">
        <v>0.56809237147595359</v>
      </c>
      <c r="L386" s="90">
        <v>0.52973637901861248</v>
      </c>
      <c r="M386" s="90">
        <v>0.53839999999999999</v>
      </c>
      <c r="N386" s="90">
        <v>0.53449999999999998</v>
      </c>
      <c r="O386" s="1"/>
    </row>
    <row r="387" spans="1:15" s="16" customFormat="1" x14ac:dyDescent="0.2">
      <c r="A387" s="25"/>
      <c r="B387" s="25" t="s">
        <v>32</v>
      </c>
      <c r="C387" s="25" t="s">
        <v>488</v>
      </c>
      <c r="D387" s="24">
        <v>0.57050000000000001</v>
      </c>
      <c r="E387" s="73">
        <v>0.54849999999999999</v>
      </c>
      <c r="F387" s="84">
        <v>0.55920000000000003</v>
      </c>
      <c r="G387" s="84">
        <v>0.55059999999999998</v>
      </c>
      <c r="H387" s="84">
        <v>0.55640000000000001</v>
      </c>
      <c r="I387" s="84">
        <v>0.54910000000000003</v>
      </c>
      <c r="J387" s="84">
        <v>0.57369999999999999</v>
      </c>
      <c r="K387" s="84">
        <v>0.55320000000000003</v>
      </c>
      <c r="L387" s="84">
        <v>0.53280000000000005</v>
      </c>
      <c r="M387" s="84">
        <v>0.52100000000000002</v>
      </c>
      <c r="N387" s="84">
        <v>0.53120000000000001</v>
      </c>
      <c r="O387" s="1"/>
    </row>
    <row r="388" spans="1:15" s="16" customFormat="1" x14ac:dyDescent="0.2">
      <c r="A388" s="9"/>
      <c r="B388" s="9" t="s">
        <v>58</v>
      </c>
      <c r="C388" s="9" t="s">
        <v>489</v>
      </c>
      <c r="D388" s="19">
        <v>0.67279999999999995</v>
      </c>
      <c r="E388" s="74">
        <v>0.64710000000000001</v>
      </c>
      <c r="F388" s="90">
        <v>0.65159999999999996</v>
      </c>
      <c r="G388" s="90">
        <v>0.63660000000000005</v>
      </c>
      <c r="H388" s="90">
        <v>0.68710000000000004</v>
      </c>
      <c r="I388" s="90">
        <v>0.59850000000000003</v>
      </c>
      <c r="J388" s="90">
        <v>0.67679999999999996</v>
      </c>
      <c r="K388" s="90">
        <v>0.69020000000000004</v>
      </c>
      <c r="L388" s="90">
        <v>0.68289999999999995</v>
      </c>
      <c r="M388" s="90">
        <v>0.71020000000000005</v>
      </c>
      <c r="N388" s="90">
        <v>0.72512500000000002</v>
      </c>
      <c r="O388" s="1"/>
    </row>
    <row r="389" spans="1:15" s="16" customFormat="1" x14ac:dyDescent="0.2">
      <c r="A389" s="25"/>
      <c r="B389" s="25" t="s">
        <v>60</v>
      </c>
      <c r="C389" s="25" t="s">
        <v>490</v>
      </c>
      <c r="D389" s="24">
        <v>0.70871101813110182</v>
      </c>
      <c r="E389" s="73">
        <v>0.67949117199391174</v>
      </c>
      <c r="F389" s="84">
        <v>0.4597</v>
      </c>
      <c r="G389" s="84">
        <v>0.4738</v>
      </c>
      <c r="H389" s="84">
        <v>0.40679999999999999</v>
      </c>
      <c r="I389" s="84">
        <v>0.36959999999999998</v>
      </c>
      <c r="J389" s="84">
        <v>0.40670000000000001</v>
      </c>
      <c r="K389" s="84">
        <v>0.40389999999999998</v>
      </c>
      <c r="L389" s="84">
        <v>0.43091233595800521</v>
      </c>
      <c r="M389" s="84">
        <v>0.44030000000000002</v>
      </c>
      <c r="N389" s="84">
        <v>0.43802896174863387</v>
      </c>
      <c r="O389" s="1"/>
    </row>
    <row r="390" spans="1:15" s="16" customFormat="1" x14ac:dyDescent="0.2">
      <c r="A390" s="6"/>
      <c r="B390" s="6"/>
      <c r="C390" s="6"/>
      <c r="D390" s="6"/>
      <c r="E390" s="12"/>
      <c r="F390" s="12"/>
      <c r="G390" s="6"/>
      <c r="H390" s="6"/>
      <c r="I390" s="6"/>
      <c r="J390" s="6"/>
      <c r="K390" s="6"/>
      <c r="L390" s="6"/>
      <c r="M390"/>
      <c r="N390"/>
      <c r="O390" s="1"/>
    </row>
    <row r="391" spans="1:15" s="16" customFormat="1" ht="19.5" x14ac:dyDescent="0.3">
      <c r="A391" s="14" t="str">
        <f>A1</f>
        <v>3/7/2023</v>
      </c>
      <c r="B391" s="6"/>
      <c r="C391" s="94" t="str">
        <f>C4</f>
        <v>2013 - 2023 STATE FUNDING ASSISTANCE PERCENTAGES</v>
      </c>
      <c r="D391" s="95"/>
      <c r="E391" s="95"/>
      <c r="F391" s="95"/>
      <c r="G391" s="95"/>
      <c r="H391" s="95"/>
      <c r="I391" s="95"/>
      <c r="J391" s="95"/>
      <c r="K391" s="96"/>
      <c r="M391" s="88"/>
      <c r="N391" s="88" t="s">
        <v>491</v>
      </c>
      <c r="O391" s="1"/>
    </row>
    <row r="392" spans="1:15" s="16" customFormat="1" x14ac:dyDescent="0.2">
      <c r="A392" s="6"/>
      <c r="B392" s="6"/>
      <c r="C392" s="6"/>
      <c r="D392" s="6"/>
      <c r="E392" s="12"/>
      <c r="F392" s="12"/>
      <c r="G392" s="6"/>
      <c r="H392" s="6"/>
      <c r="I392" s="6"/>
      <c r="J392" s="6"/>
      <c r="K392" s="6"/>
      <c r="L392" s="6"/>
      <c r="M392"/>
      <c r="N392"/>
      <c r="O392" s="1"/>
    </row>
    <row r="393" spans="1:15" s="16" customFormat="1" x14ac:dyDescent="0.2">
      <c r="A393" s="6"/>
      <c r="B393" s="6"/>
      <c r="C393" s="6"/>
      <c r="D393" s="6"/>
      <c r="E393" s="12"/>
      <c r="F393" s="12"/>
      <c r="G393" s="6"/>
      <c r="H393" s="6"/>
      <c r="I393" s="6"/>
      <c r="J393" s="17"/>
      <c r="K393" s="17"/>
      <c r="L393" s="17"/>
      <c r="M393"/>
      <c r="N393"/>
      <c r="O393" s="1"/>
    </row>
    <row r="394" spans="1:15" s="16" customFormat="1" x14ac:dyDescent="0.2">
      <c r="A394" s="15" t="s">
        <v>1</v>
      </c>
      <c r="B394" s="15"/>
      <c r="C394" s="7" t="s">
        <v>2</v>
      </c>
      <c r="D394" s="3">
        <f>D9</f>
        <v>2013</v>
      </c>
      <c r="E394" s="3">
        <f t="shared" ref="E394:N394" si="9">+D394+1</f>
        <v>2014</v>
      </c>
      <c r="F394" s="3">
        <f t="shared" si="9"/>
        <v>2015</v>
      </c>
      <c r="G394" s="3">
        <f t="shared" si="9"/>
        <v>2016</v>
      </c>
      <c r="H394" s="3">
        <f t="shared" si="9"/>
        <v>2017</v>
      </c>
      <c r="I394" s="3">
        <f t="shared" si="9"/>
        <v>2018</v>
      </c>
      <c r="J394" s="3">
        <f t="shared" si="9"/>
        <v>2019</v>
      </c>
      <c r="K394" s="3">
        <f t="shared" si="9"/>
        <v>2020</v>
      </c>
      <c r="L394" s="3">
        <f t="shared" si="9"/>
        <v>2021</v>
      </c>
      <c r="M394" s="3">
        <f t="shared" si="9"/>
        <v>2022</v>
      </c>
      <c r="N394" s="3">
        <f t="shared" si="9"/>
        <v>2023</v>
      </c>
      <c r="O394" s="1"/>
    </row>
    <row r="395" spans="1:15" s="16" customFormat="1" x14ac:dyDescent="0.2">
      <c r="A395" s="6"/>
      <c r="B395" s="6"/>
      <c r="C395" s="6"/>
      <c r="D395" s="12"/>
      <c r="E395" s="6"/>
      <c r="F395" s="6"/>
      <c r="G395"/>
      <c r="H395" s="6"/>
      <c r="I395" s="6"/>
      <c r="J395"/>
      <c r="K395"/>
      <c r="L395"/>
      <c r="M395"/>
      <c r="N395"/>
      <c r="O395" s="1"/>
    </row>
    <row r="396" spans="1:15" s="16" customFormat="1" x14ac:dyDescent="0.2">
      <c r="A396" s="8" t="s">
        <v>492</v>
      </c>
      <c r="B396" s="8" t="s">
        <v>493</v>
      </c>
      <c r="C396" s="8"/>
      <c r="D396" s="13"/>
      <c r="E396" s="6"/>
      <c r="F396" s="6"/>
      <c r="G396" s="6"/>
      <c r="H396" s="6"/>
      <c r="I396" s="6"/>
      <c r="J396"/>
      <c r="K396"/>
      <c r="L396"/>
      <c r="M396"/>
      <c r="N396"/>
      <c r="O396" s="1"/>
    </row>
    <row r="397" spans="1:15" s="16" customFormat="1" x14ac:dyDescent="0.2">
      <c r="A397" s="9"/>
      <c r="B397" s="9" t="s">
        <v>494</v>
      </c>
      <c r="C397" s="9" t="s">
        <v>495</v>
      </c>
      <c r="D397" s="19">
        <v>0.36559129179998745</v>
      </c>
      <c r="E397" s="77">
        <v>0.37246952487701601</v>
      </c>
      <c r="F397" s="90">
        <v>0.3773124770699251</v>
      </c>
      <c r="G397" s="90">
        <v>0.3962</v>
      </c>
      <c r="H397" s="90">
        <v>0.41110000000000002</v>
      </c>
      <c r="I397" s="90">
        <v>0.41520000000000001</v>
      </c>
      <c r="J397" s="90">
        <v>0.43384253754027596</v>
      </c>
      <c r="K397" s="90">
        <v>0.42418538196007805</v>
      </c>
      <c r="L397" s="90">
        <v>0.41239999999999999</v>
      </c>
      <c r="M397" s="90">
        <v>0.40960000000000002</v>
      </c>
      <c r="N397" s="90">
        <v>0.4052</v>
      </c>
      <c r="O397" s="1"/>
    </row>
    <row r="398" spans="1:15" s="16" customFormat="1" x14ac:dyDescent="0.2">
      <c r="A398" s="25"/>
      <c r="B398" s="25" t="s">
        <v>496</v>
      </c>
      <c r="C398" s="25" t="s">
        <v>497</v>
      </c>
      <c r="D398" s="24">
        <v>0.50219999999999998</v>
      </c>
      <c r="E398" s="76">
        <v>0.51239999999999997</v>
      </c>
      <c r="F398" s="84">
        <v>0.5282</v>
      </c>
      <c r="G398" s="84">
        <v>0.50980000000000003</v>
      </c>
      <c r="H398" s="84">
        <v>0.51880000000000004</v>
      </c>
      <c r="I398" s="84">
        <v>0.51729999999999998</v>
      </c>
      <c r="J398" s="84">
        <v>0.52539999999999998</v>
      </c>
      <c r="K398" s="84">
        <v>0.52690000000000003</v>
      </c>
      <c r="L398" s="84">
        <v>0.50229999999999997</v>
      </c>
      <c r="M398" s="84">
        <v>0.50600000000000001</v>
      </c>
      <c r="N398" s="84">
        <v>0.5161854372484449</v>
      </c>
      <c r="O398" s="1"/>
    </row>
    <row r="399" spans="1:15" s="16" customFormat="1" x14ac:dyDescent="0.2">
      <c r="A399" s="9"/>
      <c r="B399" s="9" t="s">
        <v>498</v>
      </c>
      <c r="C399" s="9" t="s">
        <v>499</v>
      </c>
      <c r="D399" s="19">
        <v>0.2</v>
      </c>
      <c r="E399" s="77">
        <v>0.2</v>
      </c>
      <c r="F399" s="90">
        <v>0.2</v>
      </c>
      <c r="G399" s="90">
        <v>0.20100000000000001</v>
      </c>
      <c r="H399" s="90">
        <v>0.2</v>
      </c>
      <c r="I399" s="90">
        <v>0.22750000000000001</v>
      </c>
      <c r="J399" s="90">
        <v>0.27734955640050696</v>
      </c>
      <c r="K399" s="90">
        <v>0.26441356147021544</v>
      </c>
      <c r="L399" s="90">
        <v>0.26350000000000001</v>
      </c>
      <c r="M399" s="90">
        <v>0.27550000000000002</v>
      </c>
      <c r="N399" s="90">
        <v>0.2462</v>
      </c>
      <c r="O399" s="1"/>
    </row>
    <row r="400" spans="1:15" s="16" customFormat="1" x14ac:dyDescent="0.2">
      <c r="A400" s="25"/>
      <c r="B400" s="25" t="s">
        <v>500</v>
      </c>
      <c r="C400" s="25" t="s">
        <v>501</v>
      </c>
      <c r="D400" s="24">
        <v>0.52139999999999997</v>
      </c>
      <c r="E400" s="76">
        <v>0.52961229488121486</v>
      </c>
      <c r="F400" s="84">
        <v>0.5468385321100917</v>
      </c>
      <c r="G400" s="84">
        <v>0.58099999999999996</v>
      </c>
      <c r="H400" s="84">
        <v>0.6129</v>
      </c>
      <c r="I400" s="84">
        <v>0.60460000000000003</v>
      </c>
      <c r="J400" s="84">
        <v>0.63734444444444449</v>
      </c>
      <c r="K400" s="84">
        <v>0.64814211576846303</v>
      </c>
      <c r="L400" s="84">
        <v>0.60388237905015529</v>
      </c>
      <c r="M400" s="84">
        <v>0.59079999999999999</v>
      </c>
      <c r="N400" s="84">
        <v>0.59350000000000003</v>
      </c>
      <c r="O400" s="1"/>
    </row>
    <row r="401" spans="1:15" s="16" customFormat="1" x14ac:dyDescent="0.2">
      <c r="A401" s="9"/>
      <c r="B401" s="9" t="s">
        <v>502</v>
      </c>
      <c r="C401" s="9" t="s">
        <v>503</v>
      </c>
      <c r="D401" s="19">
        <v>0.49580000000000002</v>
      </c>
      <c r="E401" s="77">
        <v>0.50509999999999999</v>
      </c>
      <c r="F401" s="90">
        <v>0.53179161793372309</v>
      </c>
      <c r="G401" s="90">
        <v>0.57330000000000003</v>
      </c>
      <c r="H401" s="90">
        <v>0.57699999999999996</v>
      </c>
      <c r="I401" s="90">
        <v>0.60089999999999999</v>
      </c>
      <c r="J401" s="90">
        <v>0.59321155369205691</v>
      </c>
      <c r="K401" s="90">
        <v>0.62926479400749069</v>
      </c>
      <c r="L401" s="90">
        <v>0.59734770847306051</v>
      </c>
      <c r="M401" s="90">
        <v>0.60358052938537454</v>
      </c>
      <c r="N401" s="90">
        <v>0.59837449088960337</v>
      </c>
      <c r="O401" s="1"/>
    </row>
    <row r="402" spans="1:15" s="16" customFormat="1" x14ac:dyDescent="0.2">
      <c r="A402" s="25"/>
      <c r="B402" s="25" t="s">
        <v>504</v>
      </c>
      <c r="C402" s="25" t="s">
        <v>505</v>
      </c>
      <c r="D402" s="24">
        <v>0.60109999999999997</v>
      </c>
      <c r="E402" s="76">
        <v>0.60580000000000001</v>
      </c>
      <c r="F402" s="84">
        <v>0.62700571863448573</v>
      </c>
      <c r="G402" s="84">
        <v>0.63729999999999998</v>
      </c>
      <c r="H402" s="84">
        <v>0.69220000000000004</v>
      </c>
      <c r="I402" s="84">
        <v>0.7077</v>
      </c>
      <c r="J402" s="84">
        <v>0.73148040468583597</v>
      </c>
      <c r="K402" s="84">
        <v>0.74903441701786078</v>
      </c>
      <c r="L402" s="84">
        <v>0.73793333333333333</v>
      </c>
      <c r="M402" s="84">
        <v>0.70227165074011622</v>
      </c>
      <c r="N402" s="84">
        <v>0.69420000000000004</v>
      </c>
      <c r="O402" s="1"/>
    </row>
    <row r="403" spans="1:15" s="16" customFormat="1" x14ac:dyDescent="0.2">
      <c r="A403" s="9"/>
      <c r="B403" s="9" t="s">
        <v>506</v>
      </c>
      <c r="C403" s="9" t="s">
        <v>507</v>
      </c>
      <c r="D403" s="19">
        <v>0.44350000000000001</v>
      </c>
      <c r="E403" s="77">
        <v>0.46129999999999999</v>
      </c>
      <c r="F403" s="90">
        <v>0.48110000000000003</v>
      </c>
      <c r="G403" s="90">
        <v>0.51910000000000001</v>
      </c>
      <c r="H403" s="90">
        <v>0.51500000000000001</v>
      </c>
      <c r="I403" s="90">
        <v>0.50690000000000002</v>
      </c>
      <c r="J403" s="90">
        <v>0.52729999999999999</v>
      </c>
      <c r="K403" s="90">
        <v>0.52510000000000001</v>
      </c>
      <c r="L403" s="90">
        <v>0.51780000000000004</v>
      </c>
      <c r="M403" s="90">
        <v>0.49030000000000001</v>
      </c>
      <c r="N403" s="90">
        <v>0.4728</v>
      </c>
      <c r="O403" s="1"/>
    </row>
    <row r="404" spans="1:15" s="16" customFormat="1" x14ac:dyDescent="0.2">
      <c r="A404" s="6"/>
      <c r="B404" s="6"/>
      <c r="C404" s="6"/>
      <c r="D404" s="12"/>
      <c r="E404" s="75"/>
      <c r="F404" s="87"/>
      <c r="G404" s="87"/>
      <c r="H404" s="87"/>
      <c r="I404" s="87"/>
      <c r="J404" s="87"/>
      <c r="K404" s="87"/>
      <c r="L404" s="87"/>
      <c r="M404" s="87"/>
      <c r="N404" s="87"/>
      <c r="O404" s="1"/>
    </row>
    <row r="405" spans="1:15" s="16" customFormat="1" x14ac:dyDescent="0.2">
      <c r="A405" s="8" t="s">
        <v>508</v>
      </c>
      <c r="B405" s="8" t="s">
        <v>509</v>
      </c>
      <c r="C405" s="8"/>
      <c r="D405" s="12"/>
      <c r="E405" s="75"/>
      <c r="F405" s="87"/>
      <c r="G405" s="87"/>
      <c r="H405" s="87"/>
      <c r="I405" s="87"/>
      <c r="J405" s="87"/>
      <c r="K405" s="87"/>
      <c r="L405" s="87"/>
      <c r="M405" s="87"/>
      <c r="N405" s="87"/>
      <c r="O405" s="1"/>
    </row>
    <row r="406" spans="1:15" s="16" customFormat="1" x14ac:dyDescent="0.2">
      <c r="A406" s="25"/>
      <c r="B406" s="25" t="s">
        <v>510</v>
      </c>
      <c r="C406" s="25" t="s">
        <v>511</v>
      </c>
      <c r="D406" s="24">
        <v>0.2</v>
      </c>
      <c r="E406" s="76">
        <v>0.2</v>
      </c>
      <c r="F406" s="84">
        <v>0.2</v>
      </c>
      <c r="G406" s="84">
        <v>0.2</v>
      </c>
      <c r="H406" s="84">
        <v>0.2</v>
      </c>
      <c r="I406" s="84">
        <v>0.2</v>
      </c>
      <c r="J406" s="84">
        <v>0.2</v>
      </c>
      <c r="K406" s="84">
        <v>0.22619435028248588</v>
      </c>
      <c r="L406" s="84">
        <v>0.24270322580645159</v>
      </c>
      <c r="M406" s="84">
        <v>0.2</v>
      </c>
      <c r="N406" s="84">
        <v>0.2</v>
      </c>
      <c r="O406" s="1"/>
    </row>
    <row r="407" spans="1:15" s="16" customFormat="1" x14ac:dyDescent="0.2">
      <c r="A407" s="9"/>
      <c r="B407" s="9" t="s">
        <v>512</v>
      </c>
      <c r="C407" s="9" t="s">
        <v>513</v>
      </c>
      <c r="D407" s="19">
        <v>0.35174761904761903</v>
      </c>
      <c r="E407" s="77">
        <v>0.53678717948717947</v>
      </c>
      <c r="F407" s="90">
        <v>0.47270246913580244</v>
      </c>
      <c r="G407" s="90">
        <v>0.33810000000000001</v>
      </c>
      <c r="H407" s="90">
        <v>0.37059999999999998</v>
      </c>
      <c r="I407" s="90">
        <v>0.60540000000000005</v>
      </c>
      <c r="J407" s="90">
        <v>0.55660350877192977</v>
      </c>
      <c r="K407" s="90">
        <v>0.66781111111111113</v>
      </c>
      <c r="L407" s="90">
        <v>0.5756</v>
      </c>
      <c r="M407" s="90">
        <v>0.49180000000000001</v>
      </c>
      <c r="N407" s="90">
        <v>0.31119999999999998</v>
      </c>
      <c r="O407" s="1"/>
    </row>
    <row r="408" spans="1:15" s="16" customFormat="1" x14ac:dyDescent="0.2">
      <c r="A408" s="25"/>
      <c r="B408" s="25" t="s">
        <v>514</v>
      </c>
      <c r="C408" s="25" t="s">
        <v>515</v>
      </c>
      <c r="D408" s="24">
        <v>0.71850000000000003</v>
      </c>
      <c r="E408" s="76">
        <v>0.68589999999999995</v>
      </c>
      <c r="F408" s="84">
        <v>0.74690000000000001</v>
      </c>
      <c r="G408" s="84">
        <v>0.75980000000000003</v>
      </c>
      <c r="H408" s="84">
        <v>0.78380000000000005</v>
      </c>
      <c r="I408" s="84">
        <v>0.75539999999999996</v>
      </c>
      <c r="J408" s="84">
        <v>0.76790000000000003</v>
      </c>
      <c r="K408" s="84">
        <v>0.81424570446735389</v>
      </c>
      <c r="L408" s="84">
        <v>0.77470000000000006</v>
      </c>
      <c r="M408" s="84">
        <v>0.80020000000000002</v>
      </c>
      <c r="N408" s="84">
        <v>0.77890000000000004</v>
      </c>
      <c r="O408" s="1"/>
    </row>
    <row r="409" spans="1:15" s="16" customFormat="1" x14ac:dyDescent="0.2">
      <c r="A409" s="9"/>
      <c r="B409" s="9" t="s">
        <v>516</v>
      </c>
      <c r="C409" s="9" t="s">
        <v>517</v>
      </c>
      <c r="D409" s="19">
        <v>0.53603959476572394</v>
      </c>
      <c r="E409" s="77">
        <v>0.52010784313725489</v>
      </c>
      <c r="F409" s="90">
        <v>0.56357757724911128</v>
      </c>
      <c r="G409" s="90">
        <v>0.56510000000000005</v>
      </c>
      <c r="H409" s="90">
        <v>0.62649999999999995</v>
      </c>
      <c r="I409" s="90">
        <v>0.63200000000000001</v>
      </c>
      <c r="J409" s="90">
        <v>0.59937360114777616</v>
      </c>
      <c r="K409" s="90">
        <v>0.60289999999999999</v>
      </c>
      <c r="L409" s="90">
        <v>0.58099999999999996</v>
      </c>
      <c r="M409" s="90">
        <v>0.58840000000000003</v>
      </c>
      <c r="N409" s="90">
        <v>0.55020000000000002</v>
      </c>
      <c r="O409" s="1"/>
    </row>
    <row r="410" spans="1:15" s="16" customFormat="1" x14ac:dyDescent="0.2">
      <c r="A410" s="25"/>
      <c r="B410" s="25" t="s">
        <v>287</v>
      </c>
      <c r="C410" s="25" t="s">
        <v>518</v>
      </c>
      <c r="D410" s="24">
        <v>0.55930000000000002</v>
      </c>
      <c r="E410" s="76">
        <v>0.5544</v>
      </c>
      <c r="F410" s="84">
        <v>0.55349999999999999</v>
      </c>
      <c r="G410" s="84">
        <v>0.52200000000000002</v>
      </c>
      <c r="H410" s="84">
        <v>0.59240000000000004</v>
      </c>
      <c r="I410" s="84">
        <v>0.59699999999999998</v>
      </c>
      <c r="J410" s="84">
        <v>0.58599999999999997</v>
      </c>
      <c r="K410" s="84">
        <v>0.63049999999999995</v>
      </c>
      <c r="L410" s="84">
        <v>0.5988</v>
      </c>
      <c r="M410" s="84">
        <v>0.6169</v>
      </c>
      <c r="N410" s="84">
        <v>0.59616569165143207</v>
      </c>
      <c r="O410" s="1"/>
    </row>
    <row r="411" spans="1:15" s="16" customFormat="1" x14ac:dyDescent="0.2">
      <c r="A411" s="9"/>
      <c r="B411" s="9" t="s">
        <v>158</v>
      </c>
      <c r="C411" s="9" t="s">
        <v>519</v>
      </c>
      <c r="D411" s="19">
        <v>0.57430000000000003</v>
      </c>
      <c r="E411" s="77">
        <v>0.54610000000000003</v>
      </c>
      <c r="F411" s="90">
        <v>0.56140000000000001</v>
      </c>
      <c r="G411" s="90">
        <v>0.53839999999999999</v>
      </c>
      <c r="H411" s="90">
        <v>0.60850000000000004</v>
      </c>
      <c r="I411" s="90">
        <v>0.64359999999999995</v>
      </c>
      <c r="J411" s="90">
        <v>0.6312592592592593</v>
      </c>
      <c r="K411" s="90">
        <v>0.61829999999999996</v>
      </c>
      <c r="L411" s="90">
        <v>0.59099999999999997</v>
      </c>
      <c r="M411" s="90">
        <v>0.58430000000000004</v>
      </c>
      <c r="N411" s="90">
        <v>0.54020000000000001</v>
      </c>
      <c r="O411" s="1"/>
    </row>
    <row r="412" spans="1:15" s="16" customFormat="1" x14ac:dyDescent="0.2">
      <c r="A412" s="25"/>
      <c r="B412" s="25" t="s">
        <v>290</v>
      </c>
      <c r="C412" s="25" t="s">
        <v>136</v>
      </c>
      <c r="D412" s="24">
        <v>0.63769922480620145</v>
      </c>
      <c r="E412" s="76">
        <v>0.49191594202898553</v>
      </c>
      <c r="F412" s="84">
        <v>0.53370544217687077</v>
      </c>
      <c r="G412" s="84">
        <v>0.54430000000000001</v>
      </c>
      <c r="H412" s="84">
        <v>0.64780000000000004</v>
      </c>
      <c r="I412" s="84">
        <v>0.60040000000000004</v>
      </c>
      <c r="J412" s="84">
        <v>0.64214137931034487</v>
      </c>
      <c r="K412" s="84">
        <v>0.70568405797101441</v>
      </c>
      <c r="L412" s="84">
        <v>0.61609999999999998</v>
      </c>
      <c r="M412" s="84">
        <v>0.62219999999999998</v>
      </c>
      <c r="N412" s="84">
        <v>0.60960000000000003</v>
      </c>
      <c r="O412" s="1"/>
    </row>
    <row r="413" spans="1:15" s="16" customFormat="1" x14ac:dyDescent="0.2">
      <c r="A413" s="9"/>
      <c r="B413" s="9" t="s">
        <v>520</v>
      </c>
      <c r="C413" s="9" t="s">
        <v>521</v>
      </c>
      <c r="D413" s="19">
        <v>0.46310000000000001</v>
      </c>
      <c r="E413" s="77">
        <v>0.4254</v>
      </c>
      <c r="F413" s="90">
        <v>0.48930952380952386</v>
      </c>
      <c r="G413" s="90">
        <v>0.55769999999999997</v>
      </c>
      <c r="H413" s="90">
        <v>0.59030000000000005</v>
      </c>
      <c r="I413" s="90">
        <v>0.55700000000000005</v>
      </c>
      <c r="J413" s="90">
        <v>0.63195723270440252</v>
      </c>
      <c r="K413" s="90">
        <v>0.67143333333333333</v>
      </c>
      <c r="L413" s="90">
        <v>0.63053333333333339</v>
      </c>
      <c r="M413" s="90">
        <v>0.55630000000000002</v>
      </c>
      <c r="N413" s="90">
        <v>0.42480000000000001</v>
      </c>
      <c r="O413" s="1"/>
    </row>
    <row r="414" spans="1:15" s="16" customFormat="1" x14ac:dyDescent="0.2">
      <c r="A414" s="25"/>
      <c r="B414" s="25" t="s">
        <v>412</v>
      </c>
      <c r="C414" s="25" t="s">
        <v>522</v>
      </c>
      <c r="D414" s="24">
        <v>0.49459999999999998</v>
      </c>
      <c r="E414" s="76">
        <v>0.4703</v>
      </c>
      <c r="F414" s="84">
        <v>0.47689999999999999</v>
      </c>
      <c r="G414" s="84">
        <v>0.43730000000000002</v>
      </c>
      <c r="H414" s="84">
        <v>0.48830000000000001</v>
      </c>
      <c r="I414" s="84">
        <v>0.5</v>
      </c>
      <c r="J414" s="84">
        <v>0.62561880341880349</v>
      </c>
      <c r="K414" s="84">
        <v>0.63262841163310957</v>
      </c>
      <c r="L414" s="84">
        <v>0.55843752759381893</v>
      </c>
      <c r="M414" s="84">
        <v>0.55049999999999999</v>
      </c>
      <c r="N414" s="84">
        <v>0.45519999999999999</v>
      </c>
      <c r="O414" s="1"/>
    </row>
    <row r="415" spans="1:15" s="16" customFormat="1" x14ac:dyDescent="0.2">
      <c r="A415" s="9"/>
      <c r="B415" s="9" t="s">
        <v>523</v>
      </c>
      <c r="C415" s="9" t="s">
        <v>524</v>
      </c>
      <c r="D415" s="19">
        <v>0.45068019323671493</v>
      </c>
      <c r="E415" s="77">
        <v>0.26160900900900902</v>
      </c>
      <c r="F415" s="90">
        <v>0.27479999999999999</v>
      </c>
      <c r="G415" s="90">
        <v>0.27760000000000001</v>
      </c>
      <c r="H415" s="90">
        <v>0.40589999999999998</v>
      </c>
      <c r="I415" s="90">
        <v>0.4526</v>
      </c>
      <c r="J415" s="90">
        <v>0.3887321285140562</v>
      </c>
      <c r="K415" s="90">
        <v>0.38719999999999999</v>
      </c>
      <c r="L415" s="90">
        <v>0.38450000000000001</v>
      </c>
      <c r="M415" s="90">
        <v>0.33479999999999999</v>
      </c>
      <c r="N415" s="90">
        <v>0.22370000000000001</v>
      </c>
      <c r="O415" s="1"/>
    </row>
    <row r="416" spans="1:15" s="16" customFormat="1" x14ac:dyDescent="0.2">
      <c r="A416" s="25"/>
      <c r="B416" s="25" t="s">
        <v>355</v>
      </c>
      <c r="C416" s="25" t="s">
        <v>525</v>
      </c>
      <c r="D416" s="24">
        <v>0.58130000000000004</v>
      </c>
      <c r="E416" s="76">
        <v>0.39879999999999999</v>
      </c>
      <c r="F416" s="84">
        <v>0.47770000000000001</v>
      </c>
      <c r="G416" s="84">
        <v>0.4173</v>
      </c>
      <c r="H416" s="84">
        <v>0.49919999999999998</v>
      </c>
      <c r="I416" s="84">
        <v>0.49280000000000002</v>
      </c>
      <c r="J416" s="84">
        <v>0.54925925925925934</v>
      </c>
      <c r="K416" s="84">
        <v>0.63656703296703299</v>
      </c>
      <c r="L416" s="84">
        <v>0.59219863547758289</v>
      </c>
      <c r="M416" s="84">
        <v>0.54459999999999997</v>
      </c>
      <c r="N416" s="84">
        <v>0.48249999999999998</v>
      </c>
      <c r="O416" s="1"/>
    </row>
    <row r="417" spans="1:15" s="16" customFormat="1" x14ac:dyDescent="0.2">
      <c r="A417" s="9"/>
      <c r="B417" s="9" t="s">
        <v>526</v>
      </c>
      <c r="C417" s="9" t="s">
        <v>527</v>
      </c>
      <c r="D417" s="19">
        <v>0.31759999999999999</v>
      </c>
      <c r="E417" s="77">
        <v>0.33404313725490198</v>
      </c>
      <c r="F417" s="90">
        <v>0.42292694063926939</v>
      </c>
      <c r="G417" s="90">
        <v>0.34470000000000001</v>
      </c>
      <c r="H417" s="90">
        <v>0.36299999999999999</v>
      </c>
      <c r="I417" s="90">
        <v>0.35189999999999999</v>
      </c>
      <c r="J417" s="90">
        <v>0.34710000000000002</v>
      </c>
      <c r="K417" s="90">
        <v>0.3785</v>
      </c>
      <c r="L417" s="90">
        <v>0.33019999999999999</v>
      </c>
      <c r="M417" s="90">
        <v>0.32590000000000002</v>
      </c>
      <c r="N417" s="90">
        <v>0.3108310023310023</v>
      </c>
      <c r="O417" s="1"/>
    </row>
    <row r="418" spans="1:15" s="16" customFormat="1" x14ac:dyDescent="0.2">
      <c r="A418" s="25"/>
      <c r="B418" s="25" t="s">
        <v>476</v>
      </c>
      <c r="C418" s="25" t="s">
        <v>528</v>
      </c>
      <c r="D418" s="24">
        <v>0.36659999999999998</v>
      </c>
      <c r="E418" s="76">
        <v>0.2</v>
      </c>
      <c r="F418" s="84">
        <v>0.22667142857142858</v>
      </c>
      <c r="G418" s="84">
        <v>0.2</v>
      </c>
      <c r="H418" s="84">
        <v>0.28760000000000002</v>
      </c>
      <c r="I418" s="84">
        <v>0.30819999999999997</v>
      </c>
      <c r="J418" s="84">
        <v>0.43089230769230769</v>
      </c>
      <c r="K418" s="84">
        <v>0.46979852507374631</v>
      </c>
      <c r="L418" s="84">
        <v>0.56018095238095234</v>
      </c>
      <c r="M418" s="84">
        <v>0.61659945355191259</v>
      </c>
      <c r="N418" s="84">
        <v>0.5178205962059621</v>
      </c>
      <c r="O418" s="1"/>
    </row>
    <row r="419" spans="1:15" s="16" customFormat="1" x14ac:dyDescent="0.2">
      <c r="A419" s="6"/>
      <c r="B419" s="6"/>
      <c r="C419" s="6"/>
      <c r="D419" s="6"/>
      <c r="E419" s="6"/>
      <c r="F419"/>
      <c r="G419"/>
      <c r="H419"/>
      <c r="I419"/>
      <c r="J419"/>
      <c r="K419" s="1"/>
      <c r="L419" s="1"/>
      <c r="M419" s="1"/>
      <c r="N419" s="1"/>
      <c r="O419" s="1"/>
    </row>
    <row r="420" spans="1:15" s="16" customFormat="1" x14ac:dyDescent="0.2">
      <c r="A420" s="8" t="s">
        <v>529</v>
      </c>
      <c r="B420" s="8" t="s">
        <v>530</v>
      </c>
      <c r="C420" s="8"/>
      <c r="D420" s="6"/>
      <c r="E420" s="6"/>
      <c r="F420"/>
      <c r="G420"/>
      <c r="H420"/>
      <c r="I420"/>
      <c r="J420"/>
      <c r="K420" s="1"/>
      <c r="L420" s="1"/>
      <c r="M420" s="1"/>
      <c r="N420" s="1"/>
      <c r="O420" s="1"/>
    </row>
    <row r="421" spans="1:15" s="16" customFormat="1" x14ac:dyDescent="0.2">
      <c r="A421" s="9"/>
      <c r="B421" s="9" t="s">
        <v>84</v>
      </c>
      <c r="C421" s="9" t="s">
        <v>531</v>
      </c>
      <c r="D421" s="19">
        <v>0.64600000000000002</v>
      </c>
      <c r="E421" s="80">
        <v>0.67423450927182271</v>
      </c>
      <c r="F421" s="90">
        <v>0.64729999999999999</v>
      </c>
      <c r="G421" s="90">
        <v>0.69730000000000003</v>
      </c>
      <c r="H421" s="90">
        <v>0.69520000000000004</v>
      </c>
      <c r="I421" s="90">
        <v>0.65510000000000002</v>
      </c>
      <c r="J421" s="90">
        <v>0.69735834373699546</v>
      </c>
      <c r="K421" s="90">
        <v>0.69914444444444446</v>
      </c>
      <c r="L421" s="90">
        <v>0.69489999999999996</v>
      </c>
      <c r="M421" s="90">
        <v>0.70679999999999998</v>
      </c>
      <c r="N421" s="90">
        <v>0.70040000000000002</v>
      </c>
      <c r="O421" s="1"/>
    </row>
    <row r="422" spans="1:15" s="16" customFormat="1" x14ac:dyDescent="0.2">
      <c r="A422" s="25"/>
      <c r="B422" s="25" t="s">
        <v>115</v>
      </c>
      <c r="C422" s="25" t="s">
        <v>532</v>
      </c>
      <c r="D422" s="24">
        <v>0.61329999999999996</v>
      </c>
      <c r="E422" s="79">
        <v>0.60899999999999999</v>
      </c>
      <c r="F422" s="84">
        <v>0.60619999999999996</v>
      </c>
      <c r="G422" s="84">
        <v>0.61739999999999995</v>
      </c>
      <c r="H422" s="84">
        <v>0.6351</v>
      </c>
      <c r="I422" s="84">
        <v>0.63419999999999999</v>
      </c>
      <c r="J422" s="84">
        <v>0.64149999999999996</v>
      </c>
      <c r="K422" s="84">
        <v>0.63400000000000001</v>
      </c>
      <c r="L422" s="84">
        <v>0.64049999999999996</v>
      </c>
      <c r="M422" s="84">
        <v>0.63849999999999996</v>
      </c>
      <c r="N422" s="84">
        <v>0.65539296562749794</v>
      </c>
      <c r="O422" s="1"/>
    </row>
    <row r="423" spans="1:15" s="16" customFormat="1" x14ac:dyDescent="0.2">
      <c r="A423" s="9"/>
      <c r="B423" s="9" t="s">
        <v>250</v>
      </c>
      <c r="C423" s="9" t="s">
        <v>530</v>
      </c>
      <c r="D423" s="19">
        <v>0.78571589601721337</v>
      </c>
      <c r="E423" s="80">
        <v>0.79965139764955839</v>
      </c>
      <c r="F423" s="90">
        <v>0.81787135130419619</v>
      </c>
      <c r="G423" s="90">
        <v>0.82169999999999999</v>
      </c>
      <c r="H423" s="90">
        <v>0.82420000000000004</v>
      </c>
      <c r="I423" s="90">
        <v>0.82410000000000005</v>
      </c>
      <c r="J423" s="90">
        <v>0.82650000000000001</v>
      </c>
      <c r="K423" s="90">
        <v>0.82392500000000002</v>
      </c>
      <c r="L423" s="90">
        <v>0.82969999999999999</v>
      </c>
      <c r="M423" s="90">
        <v>0.82799999999999996</v>
      </c>
      <c r="N423" s="90">
        <v>0.81920000000000004</v>
      </c>
      <c r="O423" s="1"/>
    </row>
    <row r="424" spans="1:15" s="16" customFormat="1" x14ac:dyDescent="0.2">
      <c r="A424" s="25"/>
      <c r="B424" s="25" t="s">
        <v>533</v>
      </c>
      <c r="C424" s="25" t="s">
        <v>534</v>
      </c>
      <c r="D424" s="24">
        <v>0.7041925215950775</v>
      </c>
      <c r="E424" s="79">
        <v>0.69985456943011115</v>
      </c>
      <c r="F424" s="84">
        <v>0.71408323692866049</v>
      </c>
      <c r="G424" s="84">
        <v>0.71870000000000001</v>
      </c>
      <c r="H424" s="84">
        <v>0.74080000000000001</v>
      </c>
      <c r="I424" s="84">
        <v>0.7409</v>
      </c>
      <c r="J424" s="84">
        <v>0.74924154244977315</v>
      </c>
      <c r="K424" s="84">
        <v>0.73493867426641335</v>
      </c>
      <c r="L424" s="84">
        <v>0.74019999999999997</v>
      </c>
      <c r="M424" s="84">
        <v>0.73912302308576205</v>
      </c>
      <c r="N424" s="84">
        <v>0.74021966449207832</v>
      </c>
      <c r="O424" s="1"/>
    </row>
    <row r="425" spans="1:15" s="16" customFormat="1" x14ac:dyDescent="0.2">
      <c r="A425" s="9"/>
      <c r="B425" s="9" t="s">
        <v>79</v>
      </c>
      <c r="C425" s="9" t="s">
        <v>535</v>
      </c>
      <c r="D425" s="19">
        <v>0.68630000000000002</v>
      </c>
      <c r="E425" s="80">
        <v>0.69469368584156499</v>
      </c>
      <c r="F425" s="90">
        <v>0.71244322749781541</v>
      </c>
      <c r="G425" s="90">
        <v>0.74219999999999997</v>
      </c>
      <c r="H425" s="90">
        <v>0.76739999999999997</v>
      </c>
      <c r="I425" s="90">
        <v>0.77080000000000004</v>
      </c>
      <c r="J425" s="90">
        <v>0.76850613198728734</v>
      </c>
      <c r="K425" s="90">
        <v>0.74828714090287274</v>
      </c>
      <c r="L425" s="90">
        <v>0.74970000000000003</v>
      </c>
      <c r="M425" s="90">
        <v>0.74580000000000002</v>
      </c>
      <c r="N425" s="90">
        <v>0.74309999999999998</v>
      </c>
      <c r="O425" s="1"/>
    </row>
    <row r="426" spans="1:15" s="16" customFormat="1" x14ac:dyDescent="0.2">
      <c r="A426" s="25"/>
      <c r="B426" s="25" t="s">
        <v>536</v>
      </c>
      <c r="C426" s="25" t="s">
        <v>537</v>
      </c>
      <c r="D426" s="24">
        <v>0.85609999999999997</v>
      </c>
      <c r="E426" s="79">
        <v>0.85709999999999997</v>
      </c>
      <c r="F426" s="84">
        <v>0.86660000000000004</v>
      </c>
      <c r="G426" s="84">
        <v>0.88739999999999997</v>
      </c>
      <c r="H426" s="84">
        <v>0.86719999999999997</v>
      </c>
      <c r="I426" s="84">
        <v>0.86350000000000005</v>
      </c>
      <c r="J426" s="84">
        <v>0.86150000000000004</v>
      </c>
      <c r="K426" s="84">
        <v>0.86480000000000001</v>
      </c>
      <c r="L426" s="84">
        <v>0.87480000000000002</v>
      </c>
      <c r="M426" s="84">
        <v>0.87290000000000001</v>
      </c>
      <c r="N426" s="84">
        <v>0.86180000000000001</v>
      </c>
      <c r="O426" s="1"/>
    </row>
    <row r="427" spans="1:15" s="16" customFormat="1" x14ac:dyDescent="0.2">
      <c r="A427" s="9"/>
      <c r="B427" s="9" t="s">
        <v>305</v>
      </c>
      <c r="C427" s="9" t="s">
        <v>538</v>
      </c>
      <c r="D427" s="19">
        <v>0.83660000000000001</v>
      </c>
      <c r="E427" s="80">
        <v>0.84771342383107084</v>
      </c>
      <c r="F427" s="90">
        <v>0.86045056947608201</v>
      </c>
      <c r="G427" s="90">
        <v>0.86919999999999997</v>
      </c>
      <c r="H427" s="90">
        <v>0.87009999999999998</v>
      </c>
      <c r="I427" s="90">
        <v>0.87050000000000005</v>
      </c>
      <c r="J427" s="90">
        <v>0.86550000000000005</v>
      </c>
      <c r="K427" s="90">
        <v>0.86229999999999996</v>
      </c>
      <c r="L427" s="90">
        <v>0.87139999999999995</v>
      </c>
      <c r="M427" s="90">
        <v>0.86899999999999999</v>
      </c>
      <c r="N427" s="90">
        <v>0.86299999999999999</v>
      </c>
      <c r="O427" s="1"/>
    </row>
    <row r="428" spans="1:15" s="16" customFormat="1" x14ac:dyDescent="0.2">
      <c r="A428" s="25"/>
      <c r="B428" s="25" t="s">
        <v>188</v>
      </c>
      <c r="C428" s="25" t="s">
        <v>539</v>
      </c>
      <c r="D428" s="24">
        <v>0.88038126630042723</v>
      </c>
      <c r="E428" s="79">
        <v>0.87496934722448316</v>
      </c>
      <c r="F428" s="84">
        <v>0.87839035157282574</v>
      </c>
      <c r="G428" s="84">
        <v>0.87909999999999999</v>
      </c>
      <c r="H428" s="84">
        <v>0.88600000000000001</v>
      </c>
      <c r="I428" s="84">
        <v>0.88429999999999997</v>
      </c>
      <c r="J428" s="84">
        <v>0.88428773397052962</v>
      </c>
      <c r="K428" s="84">
        <v>0.87619999999999998</v>
      </c>
      <c r="L428" s="84">
        <v>0.88439999999999996</v>
      </c>
      <c r="M428" s="84">
        <v>0.88239999999999996</v>
      </c>
      <c r="N428" s="84">
        <v>0.87590000000000001</v>
      </c>
      <c r="O428" s="1"/>
    </row>
    <row r="429" spans="1:15" s="16" customFormat="1" x14ac:dyDescent="0.2">
      <c r="A429" s="9"/>
      <c r="B429" s="9" t="s">
        <v>459</v>
      </c>
      <c r="C429" s="9" t="s">
        <v>540</v>
      </c>
      <c r="D429" s="19">
        <v>0.86760000000000004</v>
      </c>
      <c r="E429" s="80">
        <v>0.89398304297328679</v>
      </c>
      <c r="F429" s="90">
        <v>0.90855545968747009</v>
      </c>
      <c r="G429" s="90">
        <v>0.90480000000000005</v>
      </c>
      <c r="H429" s="90">
        <v>0.91349999999999998</v>
      </c>
      <c r="I429" s="90">
        <v>0.90469999999999995</v>
      </c>
      <c r="J429" s="90">
        <v>0.91249552358113517</v>
      </c>
      <c r="K429" s="90">
        <v>0.90369999999999995</v>
      </c>
      <c r="L429" s="90">
        <v>0.90849999999999997</v>
      </c>
      <c r="M429" s="90">
        <v>0.9052</v>
      </c>
      <c r="N429" s="90">
        <v>0.90210000000000001</v>
      </c>
      <c r="O429" s="1"/>
    </row>
    <row r="430" spans="1:15" s="16" customFormat="1" x14ac:dyDescent="0.2">
      <c r="A430" s="25"/>
      <c r="B430" s="25" t="s">
        <v>260</v>
      </c>
      <c r="C430" s="25" t="s">
        <v>541</v>
      </c>
      <c r="D430" s="24">
        <v>0.75689458086367489</v>
      </c>
      <c r="E430" s="79">
        <v>0.74298403193612772</v>
      </c>
      <c r="F430" s="84">
        <v>0.73360000000000003</v>
      </c>
      <c r="G430" s="84">
        <v>0.72899999999999998</v>
      </c>
      <c r="H430" s="84">
        <v>0.74490000000000001</v>
      </c>
      <c r="I430" s="84">
        <v>0.74350000000000005</v>
      </c>
      <c r="J430" s="84">
        <v>0.76129999999999998</v>
      </c>
      <c r="K430" s="84">
        <v>0.74860000000000004</v>
      </c>
      <c r="L430" s="84">
        <v>0.74150000000000005</v>
      </c>
      <c r="M430" s="84">
        <v>0.73960000000000004</v>
      </c>
      <c r="N430" s="84">
        <v>0.73460000000000003</v>
      </c>
      <c r="O430" s="1"/>
    </row>
    <row r="431" spans="1:15" s="16" customFormat="1" x14ac:dyDescent="0.2">
      <c r="A431" s="9"/>
      <c r="B431" s="9" t="s">
        <v>190</v>
      </c>
      <c r="C431" s="9" t="s">
        <v>542</v>
      </c>
      <c r="D431" s="19">
        <v>0.85609999999999997</v>
      </c>
      <c r="E431" s="80">
        <v>0.85660000000000003</v>
      </c>
      <c r="F431" s="90">
        <v>0.86119999999999997</v>
      </c>
      <c r="G431" s="90">
        <v>0.86339999999999995</v>
      </c>
      <c r="H431" s="90">
        <v>0.86899999999999999</v>
      </c>
      <c r="I431" s="90">
        <v>0.86499999999999999</v>
      </c>
      <c r="J431" s="90">
        <v>0.87060000000000004</v>
      </c>
      <c r="K431" s="90">
        <v>0.86609999999999998</v>
      </c>
      <c r="L431" s="90">
        <v>0.87190000000000001</v>
      </c>
      <c r="M431" s="90">
        <v>0.872</v>
      </c>
      <c r="N431" s="90">
        <v>0.86539999999999995</v>
      </c>
      <c r="O431" s="1"/>
    </row>
    <row r="432" spans="1:15" s="16" customFormat="1" x14ac:dyDescent="0.2">
      <c r="A432" s="25"/>
      <c r="B432" s="25" t="s">
        <v>461</v>
      </c>
      <c r="C432" s="25" t="s">
        <v>543</v>
      </c>
      <c r="D432" s="24">
        <v>0.78510000000000002</v>
      </c>
      <c r="E432" s="79">
        <v>0.78149999999999997</v>
      </c>
      <c r="F432" s="84">
        <v>0.7923</v>
      </c>
      <c r="G432" s="84">
        <v>0.80869999999999997</v>
      </c>
      <c r="H432" s="84">
        <v>0.81420000000000003</v>
      </c>
      <c r="I432" s="84">
        <v>0.79620000000000002</v>
      </c>
      <c r="J432" s="84">
        <v>0.80810000000000004</v>
      </c>
      <c r="K432" s="84">
        <v>0.79900000000000004</v>
      </c>
      <c r="L432" s="84">
        <v>0.81299999999999994</v>
      </c>
      <c r="M432" s="84">
        <v>0.8105</v>
      </c>
      <c r="N432" s="84">
        <v>0.8167205047318612</v>
      </c>
      <c r="O432" s="1"/>
    </row>
    <row r="433" spans="1:15" s="16" customFormat="1" x14ac:dyDescent="0.2">
      <c r="A433" s="9"/>
      <c r="B433" s="9" t="s">
        <v>109</v>
      </c>
      <c r="C433" s="9" t="s">
        <v>544</v>
      </c>
      <c r="D433" s="19">
        <v>0.87151729323308269</v>
      </c>
      <c r="E433" s="78">
        <v>0.86976471983397574</v>
      </c>
      <c r="F433" s="85">
        <v>0.86629999999999996</v>
      </c>
      <c r="G433" s="85">
        <v>0.87250000000000005</v>
      </c>
      <c r="H433" s="85">
        <v>0.87409999999999999</v>
      </c>
      <c r="I433" s="85">
        <v>0.88419999999999999</v>
      </c>
      <c r="J433" s="85">
        <v>0.88467606330365967</v>
      </c>
      <c r="K433" s="85">
        <v>0.87910202355783751</v>
      </c>
      <c r="L433" s="85">
        <v>0.88319999999999999</v>
      </c>
      <c r="M433" s="85">
        <v>0.87939999999999996</v>
      </c>
      <c r="N433" s="85">
        <v>0.88009999999999999</v>
      </c>
      <c r="O433" s="1"/>
    </row>
    <row r="434" spans="1:15" s="16" customFormat="1" x14ac:dyDescent="0.2">
      <c r="A434" s="25"/>
      <c r="B434" s="25" t="s">
        <v>545</v>
      </c>
      <c r="C434" s="25" t="s">
        <v>444</v>
      </c>
      <c r="D434" s="24">
        <v>0.64700000000000002</v>
      </c>
      <c r="E434" s="79">
        <v>0.6522</v>
      </c>
      <c r="F434" s="84">
        <v>0.68401802693047542</v>
      </c>
      <c r="G434" s="84">
        <v>0.68569999999999998</v>
      </c>
      <c r="H434" s="84">
        <v>0.71919999999999995</v>
      </c>
      <c r="I434" s="84">
        <v>0.73160000000000003</v>
      </c>
      <c r="J434" s="84">
        <v>0.74910461312504173</v>
      </c>
      <c r="K434" s="84">
        <v>0.71110101010101001</v>
      </c>
      <c r="L434" s="84">
        <v>0.70299999999999996</v>
      </c>
      <c r="M434" s="84">
        <v>0.70279999999999998</v>
      </c>
      <c r="N434" s="84">
        <v>0.6976541478129713</v>
      </c>
      <c r="O434" s="1"/>
    </row>
    <row r="435" spans="1:15" s="16" customFormat="1" x14ac:dyDescent="0.2">
      <c r="A435" s="9"/>
      <c r="B435" s="9" t="s">
        <v>111</v>
      </c>
      <c r="C435" s="9" t="s">
        <v>546</v>
      </c>
      <c r="D435" s="19">
        <v>0.86950000000000005</v>
      </c>
      <c r="E435" s="78">
        <v>0.87590000000000001</v>
      </c>
      <c r="F435" s="85">
        <v>0.87809999999999999</v>
      </c>
      <c r="G435" s="85">
        <v>0.8821</v>
      </c>
      <c r="H435" s="85">
        <v>0.88700000000000001</v>
      </c>
      <c r="I435" s="85">
        <v>0.88959999999999995</v>
      </c>
      <c r="J435" s="85">
        <v>0.88859999999999995</v>
      </c>
      <c r="K435" s="85">
        <v>0.88700000000000001</v>
      </c>
      <c r="L435" s="85">
        <v>0.89490000000000003</v>
      </c>
      <c r="M435" s="85">
        <v>0.89259999999999995</v>
      </c>
      <c r="N435" s="85">
        <v>0.8962</v>
      </c>
      <c r="O435" s="1"/>
    </row>
    <row r="436" spans="1:15" s="16" customFormat="1" x14ac:dyDescent="0.2">
      <c r="A436" s="6"/>
      <c r="B436" s="6"/>
      <c r="C436" s="6"/>
      <c r="D436" s="6"/>
      <c r="E436" s="12"/>
      <c r="F436" s="6"/>
      <c r="G436" s="6"/>
      <c r="H436" s="6"/>
      <c r="I436" s="6"/>
      <c r="J436" s="6"/>
      <c r="K436" s="6"/>
      <c r="L436" s="6"/>
      <c r="M436" s="6"/>
      <c r="N436"/>
    </row>
    <row r="437" spans="1:15" s="16" customFormat="1" x14ac:dyDescent="0.2">
      <c r="A437"/>
      <c r="B437"/>
      <c r="C437"/>
      <c r="D437"/>
      <c r="E437" s="1"/>
      <c r="F437"/>
      <c r="G437"/>
      <c r="H437"/>
      <c r="I437"/>
      <c r="J437"/>
      <c r="K437"/>
      <c r="L437" s="11"/>
      <c r="M437" s="11"/>
      <c r="N437"/>
    </row>
    <row r="438" spans="1:15" s="16" customFormat="1" x14ac:dyDescent="0.2">
      <c r="A438"/>
      <c r="B438"/>
      <c r="C438"/>
      <c r="D438"/>
      <c r="E438" s="1"/>
      <c r="F438"/>
      <c r="G438"/>
      <c r="H438"/>
      <c r="I438"/>
      <c r="J438"/>
      <c r="K438"/>
      <c r="L438"/>
      <c r="M438"/>
      <c r="N438"/>
    </row>
    <row r="439" spans="1:15" s="16" customFormat="1" x14ac:dyDescent="0.2">
      <c r="A439"/>
      <c r="B439"/>
      <c r="C439"/>
      <c r="D439"/>
      <c r="E439" s="1"/>
      <c r="F439"/>
      <c r="G439"/>
      <c r="H439"/>
      <c r="I439"/>
      <c r="J439"/>
      <c r="K439"/>
      <c r="L439"/>
      <c r="M439"/>
      <c r="N439"/>
    </row>
    <row r="440" spans="1:15" s="16" customFormat="1" x14ac:dyDescent="0.2">
      <c r="A440"/>
      <c r="B440"/>
      <c r="C440"/>
      <c r="D440"/>
      <c r="E440" s="1"/>
      <c r="F440"/>
      <c r="G440"/>
      <c r="H440"/>
      <c r="I440"/>
      <c r="J440"/>
      <c r="K440"/>
      <c r="L440"/>
      <c r="M440"/>
      <c r="N440"/>
    </row>
    <row r="441" spans="1:15" s="16" customForma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</sheetData>
  <mergeCells count="13">
    <mergeCell ref="C349:K349"/>
    <mergeCell ref="C391:K391"/>
    <mergeCell ref="C6:J6"/>
    <mergeCell ref="C1:J1"/>
    <mergeCell ref="C2:J2"/>
    <mergeCell ref="C4:K4"/>
    <mergeCell ref="C46:K46"/>
    <mergeCell ref="C90:K90"/>
    <mergeCell ref="C132:K132"/>
    <mergeCell ref="C178:K178"/>
    <mergeCell ref="C219:K219"/>
    <mergeCell ref="C262:K262"/>
    <mergeCell ref="C305:K305"/>
  </mergeCells>
  <phoneticPr fontId="0" type="noConversion"/>
  <pageMargins left="0" right="0.1" top="0" bottom="0.05" header="0.5" footer="0.5"/>
  <pageSetup scale="95" orientation="landscape" horizontalDpi="300" verticalDpi="300" r:id="rId1"/>
  <headerFooter alignWithMargins="0"/>
  <rowBreaks count="9" manualBreakCount="9">
    <brk id="45" max="13" man="1"/>
    <brk id="88" max="16383" man="1"/>
    <brk id="130" max="16383" man="1"/>
    <brk id="176" max="16383" man="1"/>
    <brk id="217" max="16383" man="1"/>
    <brk id="260" max="16383" man="1"/>
    <brk id="303" max="16383" man="1"/>
    <brk id="347" max="16383" man="1"/>
    <brk id="3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A</vt:lpstr>
      <vt:lpstr>BODY</vt:lpstr>
      <vt:lpstr>DAT</vt:lpstr>
      <vt:lpstr>HEAD</vt:lpstr>
      <vt:lpstr>MAT</vt:lpstr>
      <vt:lpstr>PAGE1</vt:lpstr>
      <vt:lpstr>A!Print_Area</vt:lpstr>
    </vt:vector>
  </TitlesOfParts>
  <Company>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2013-2023 State Funding Assistance Percentages Comparison</dc:title>
  <dc:creator>bhETLAND</dc:creator>
  <cp:lastModifiedBy>Shellie Neuman</cp:lastModifiedBy>
  <cp:lastPrinted>2020-02-03T16:40:04Z</cp:lastPrinted>
  <dcterms:created xsi:type="dcterms:W3CDTF">1998-10-06T18:12:38Z</dcterms:created>
  <dcterms:modified xsi:type="dcterms:W3CDTF">2023-04-26T18:28:52Z</dcterms:modified>
</cp:coreProperties>
</file>