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all fund by county 1516 prin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rev0607" localSheetId="0">#REF!</definedName>
    <definedName name="_rev0607">#REF!</definedName>
    <definedName name="_rev0708" localSheetId="0">#REF!</definedName>
    <definedName name="_rev0708">#REF!</definedName>
    <definedName name="_rev0809">'[1]0809 Access'!$Q$6:$ET$304</definedName>
    <definedName name="activity0506" localSheetId="0">#REF!</definedName>
    <definedName name="activity0506">#REF!</definedName>
    <definedName name="activity0607" localSheetId="0">#REF!</definedName>
    <definedName name="activity0607">#REF!</definedName>
    <definedName name="activity0809">'[2]0809 Access'!$G$7:$AT$307</definedName>
    <definedName name="activity1213">'[2]1213 Access'!$F$7:$AU$302</definedName>
    <definedName name="activity1516">'[3]1516 Access'!$F$4:$AV$305</definedName>
    <definedName name="allfund0809">'[4]Access data'!$AE$16:$AJ$312</definedName>
    <definedName name="allfund0910">'[4]0910 Access Data'!$G$7:$M$303</definedName>
    <definedName name="allfund1011">'[4]1011 Access'!$G$7:$M$303</definedName>
    <definedName name="allfund1112">'[4]1112 Access'!$G$7:$M$303</definedName>
    <definedName name="allfund1213">'[4]1213 Access'!$G$7:$L$302</definedName>
    <definedName name="allfund1314">'[4]1314 Access'!$G$7:$L$302</definedName>
    <definedName name="allfund1415">'[4]1415 Access'!$G$6:$N$305</definedName>
    <definedName name="allfund1516">'[4]1516 Access'!$G$6:$N$304</definedName>
    <definedName name="bycounty0607" localSheetId="0">'all fund by county 1516 print'!$B$9:$V$422</definedName>
    <definedName name="bycounty0607">'[4]all fund by county'!$B$9:$P$409</definedName>
    <definedName name="byenroll0607">'[4]all fund by enroll'!$A$10:$O$352</definedName>
    <definedName name="CCDDD_DATA" localSheetId="0">#REF!</definedName>
    <definedName name="CCDDD_DATA">#REF!</definedName>
    <definedName name="DATA" localSheetId="0">#REF!</definedName>
    <definedName name="DATA">#REF!</definedName>
    <definedName name="enroll0607" localSheetId="0">#REF!</definedName>
    <definedName name="enroll0607">#REF!</definedName>
    <definedName name="enroll0708" localSheetId="0">#REF!</definedName>
    <definedName name="enroll0708">#REF!</definedName>
    <definedName name="enroll0809">'[4]0809 enrollment_Rev_Exp by size'!$A$5:$C$308</definedName>
    <definedName name="enroll0910">'[4]0910 enrollment_Rev_Exp by size'!$A$8:$C$311</definedName>
    <definedName name="enroll1011">'[4]1011 Enrollment'!$A$6:$E$316</definedName>
    <definedName name="enroll1112">'[4]2011-12 Enrollment'!$A$6:$E$301</definedName>
    <definedName name="enroll1213">'[4]2012-13 Enrollment'!$A$6:$E$317</definedName>
    <definedName name="enroll1314">'[4]2013-14 Enrollment'!$A$4:$E$316</definedName>
    <definedName name="enroll1415">'[4]2014-15 Enrollment'!$A$4:$E$321</definedName>
    <definedName name="enroll1516">'[4]2015-16 Enrollment'!$A$5:$E$321</definedName>
    <definedName name="enroll15161">'[3]1516 enrollment_Rev_Exp by size'!$A$5:$G$321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sd" localSheetId="0">#REF!</definedName>
    <definedName name="esd">#REF!</definedName>
    <definedName name="expend0102">[5]exp!$E$5:$G$301</definedName>
    <definedName name="fundbal06007" localSheetId="0">#REF!</definedName>
    <definedName name="fundbal06007">#REF!</definedName>
    <definedName name="fundbal0607" localSheetId="0">#REF!</definedName>
    <definedName name="fundbal0607">#REF!</definedName>
    <definedName name="fundbal0708" localSheetId="0">#REF!</definedName>
    <definedName name="fundbal0708">#REF!</definedName>
    <definedName name="fundbal0809">'[1]0809 Access'!$EV$2:$EX$298</definedName>
    <definedName name="K12enroll">[6]APP_K12!$A$10:$C$310</definedName>
    <definedName name="master" localSheetId="0">#REF!</definedName>
    <definedName name="master">#REF!</definedName>
    <definedName name="master0708" localSheetId="0">#REF!</definedName>
    <definedName name="master0708">#REF!</definedName>
    <definedName name="master0809">[1]Master0809!$A$12:$EU$315</definedName>
    <definedName name="masterbycty0708" localSheetId="0">#REF!</definedName>
    <definedName name="masterbycty0708">#REF!</definedName>
    <definedName name="object0809">'[7]0809 Access'!$F$4:$P$304</definedName>
    <definedName name="object0910">'[7]0910 Access'!$F$7:$P$302</definedName>
    <definedName name="object1112">'[7]1112 Object Data'!$F$7:$P$303</definedName>
    <definedName name="object1213">'[8]1213 Object Data'!$F$7:$P$301</definedName>
    <definedName name="object1314">'[8]1314 Object Data'!$F$7:$P$302</definedName>
    <definedName name="object1516">'[8]1516 Object Data'!$F$6:$Q$304</definedName>
    <definedName name="pam" localSheetId="0">#REF!</definedName>
    <definedName name="pam">#REF!</definedName>
    <definedName name="print" localSheetId="0">#REF!</definedName>
    <definedName name="print">#REF!</definedName>
    <definedName name="_xlnm.Print_Area" localSheetId="0">'all fund by county 1516 print'!$A$1:$V$422</definedName>
    <definedName name="_xlnm.Print_Titles" localSheetId="0">'all fund by county 1516 print'!$1:$5</definedName>
    <definedName name="program1011">'[9]1011 Prog Access'!$F$7:$BE$302</definedName>
    <definedName name="program1112">'[10]1112 Prog Access'!$F$7:$BD$303</definedName>
    <definedName name="program1213">'[11]1213 Prog Access'!$F$7:$BD$302</definedName>
    <definedName name="program1314">'[12]1314Prog Access'!$G$7:$BF$302</definedName>
    <definedName name="program1415">'[12]1415 Prog Access'!$F$4:$BF$307</definedName>
    <definedName name="program1516">'[12]1516 Prog Access'!$F$4:$BF$305</definedName>
    <definedName name="programs0809">'[10]0809 Access'!$G$5:$BD$305</definedName>
    <definedName name="programs1011">'[10]1011 Access'!$F$7:$BE$302</definedName>
    <definedName name="reportbycty0607">'[1]Exp_Rev_FB by County'!$B$9:$O$409</definedName>
    <definedName name="reportbysize0607">'[1] Exp_Rev_FB by enroll'!$A$10:$N$349</definedName>
    <definedName name="revenue" localSheetId="0">#REF!</definedName>
    <definedName name="revenue">#REF!</definedName>
    <definedName name="REVENUE0102" localSheetId="0">#REF!</definedName>
    <definedName name="REVENUE0102">#REF!</definedName>
    <definedName name="revisedenroll0607" localSheetId="0">#REF!</definedName>
    <definedName name="revisedenroll0607">#REF!</definedName>
    <definedName name="revpivot" localSheetId="0">'[5]rev pivot'!#REF!</definedName>
    <definedName name="revpivot">'[5]rev pivot'!#REF!</definedName>
    <definedName name="revpivot0102">'[5]rev pivot'!$E$9:$CV$308</definedName>
    <definedName name="SPACER" localSheetId="0">#REF!</definedName>
    <definedName name="SPACER">#REF!</definedName>
    <definedName name="totexp0809">'[2]0809 Access'!$AW$5:$AZ$301</definedName>
    <definedName name="totexp1213">'[2]1213 Access'!$AW$6:$AZ$300</definedName>
    <definedName name="totexp1415">'[13]1415 Enroll_Rev_Exp Access'!$A$6:$D$304</definedName>
    <definedName name="voc_skill">[6]Voc_Skill!$A$9:$C$309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22" i="1" l="1"/>
  <c r="U422" i="1"/>
  <c r="T422" i="1"/>
  <c r="O422" i="1"/>
  <c r="N422" i="1"/>
  <c r="L422" i="1"/>
  <c r="K422" i="1"/>
  <c r="M422" i="1" s="1"/>
  <c r="J422" i="1"/>
  <c r="I422" i="1"/>
  <c r="H422" i="1"/>
  <c r="F422" i="1"/>
  <c r="R421" i="1"/>
  <c r="Q421" i="1"/>
  <c r="R420" i="1"/>
  <c r="Q420" i="1"/>
  <c r="S420" i="1" s="1"/>
  <c r="G420" i="1"/>
  <c r="D420" i="1"/>
  <c r="R419" i="1"/>
  <c r="Q419" i="1"/>
  <c r="S419" i="1" s="1"/>
  <c r="G419" i="1"/>
  <c r="D419" i="1"/>
  <c r="R418" i="1"/>
  <c r="Q418" i="1"/>
  <c r="S418" i="1" s="1"/>
  <c r="R417" i="1"/>
  <c r="Q417" i="1"/>
  <c r="R416" i="1"/>
  <c r="Q416" i="1"/>
  <c r="G416" i="1"/>
  <c r="D416" i="1"/>
  <c r="R415" i="1"/>
  <c r="Q415" i="1"/>
  <c r="G415" i="1"/>
  <c r="D415" i="1"/>
  <c r="S414" i="1"/>
  <c r="R414" i="1"/>
  <c r="Q414" i="1"/>
  <c r="R413" i="1"/>
  <c r="Q413" i="1"/>
  <c r="R412" i="1"/>
  <c r="Q412" i="1"/>
  <c r="G412" i="1"/>
  <c r="D412" i="1"/>
  <c r="R411" i="1"/>
  <c r="Q411" i="1"/>
  <c r="G411" i="1"/>
  <c r="D411" i="1"/>
  <c r="S410" i="1"/>
  <c r="R410" i="1"/>
  <c r="Q410" i="1"/>
  <c r="R409" i="1"/>
  <c r="S409" i="1" s="1"/>
  <c r="Q409" i="1"/>
  <c r="R408" i="1"/>
  <c r="Q408" i="1"/>
  <c r="G408" i="1"/>
  <c r="D408" i="1"/>
  <c r="R407" i="1"/>
  <c r="Q407" i="1"/>
  <c r="G407" i="1"/>
  <c r="D407" i="1"/>
  <c r="V404" i="1"/>
  <c r="U404" i="1"/>
  <c r="T404" i="1"/>
  <c r="O404" i="1"/>
  <c r="N404" i="1"/>
  <c r="P404" i="1" s="1"/>
  <c r="L404" i="1"/>
  <c r="K404" i="1"/>
  <c r="M404" i="1" s="1"/>
  <c r="J404" i="1"/>
  <c r="I404" i="1"/>
  <c r="H404" i="1"/>
  <c r="R403" i="1"/>
  <c r="S403" i="1" s="1"/>
  <c r="Q403" i="1"/>
  <c r="R402" i="1"/>
  <c r="Q402" i="1"/>
  <c r="G402" i="1"/>
  <c r="D402" i="1"/>
  <c r="R401" i="1"/>
  <c r="Q401" i="1"/>
  <c r="G401" i="1"/>
  <c r="D401" i="1"/>
  <c r="R400" i="1"/>
  <c r="Q400" i="1"/>
  <c r="S400" i="1" s="1"/>
  <c r="R399" i="1"/>
  <c r="Q399" i="1"/>
  <c r="R398" i="1"/>
  <c r="Q398" i="1"/>
  <c r="S398" i="1" s="1"/>
  <c r="G398" i="1"/>
  <c r="D398" i="1"/>
  <c r="R397" i="1"/>
  <c r="Q397" i="1"/>
  <c r="S397" i="1" s="1"/>
  <c r="G397" i="1"/>
  <c r="D397" i="1"/>
  <c r="R396" i="1"/>
  <c r="S396" i="1" s="1"/>
  <c r="Q396" i="1"/>
  <c r="R395" i="1"/>
  <c r="Q395" i="1"/>
  <c r="R394" i="1"/>
  <c r="Q394" i="1"/>
  <c r="G394" i="1"/>
  <c r="D394" i="1"/>
  <c r="R393" i="1"/>
  <c r="Q393" i="1"/>
  <c r="G393" i="1"/>
  <c r="D393" i="1"/>
  <c r="S392" i="1"/>
  <c r="R392" i="1"/>
  <c r="Q392" i="1"/>
  <c r="F404" i="1"/>
  <c r="R391" i="1"/>
  <c r="Q391" i="1"/>
  <c r="U388" i="1"/>
  <c r="T388" i="1"/>
  <c r="V388" i="1" s="1"/>
  <c r="P388" i="1"/>
  <c r="O388" i="1"/>
  <c r="N388" i="1"/>
  <c r="L388" i="1"/>
  <c r="M388" i="1" s="1"/>
  <c r="K388" i="1"/>
  <c r="I388" i="1"/>
  <c r="H388" i="1"/>
  <c r="J388" i="1" s="1"/>
  <c r="G387" i="1"/>
  <c r="D387" i="1"/>
  <c r="R386" i="1"/>
  <c r="Q386" i="1"/>
  <c r="G386" i="1"/>
  <c r="D386" i="1"/>
  <c r="S385" i="1"/>
  <c r="R385" i="1"/>
  <c r="Q385" i="1"/>
  <c r="R384" i="1"/>
  <c r="S384" i="1" s="1"/>
  <c r="Q384" i="1"/>
  <c r="R383" i="1"/>
  <c r="Q383" i="1"/>
  <c r="G383" i="1"/>
  <c r="D383" i="1"/>
  <c r="R382" i="1"/>
  <c r="Q382" i="1"/>
  <c r="G382" i="1"/>
  <c r="D382" i="1"/>
  <c r="R381" i="1"/>
  <c r="Q381" i="1"/>
  <c r="S381" i="1" s="1"/>
  <c r="R380" i="1"/>
  <c r="Q380" i="1"/>
  <c r="F388" i="1"/>
  <c r="U377" i="1"/>
  <c r="T377" i="1"/>
  <c r="V377" i="1" s="1"/>
  <c r="P377" i="1"/>
  <c r="O377" i="1"/>
  <c r="N377" i="1"/>
  <c r="L377" i="1"/>
  <c r="M377" i="1" s="1"/>
  <c r="K377" i="1"/>
  <c r="I377" i="1"/>
  <c r="H377" i="1"/>
  <c r="J377" i="1" s="1"/>
  <c r="R376" i="1"/>
  <c r="Q376" i="1"/>
  <c r="G376" i="1"/>
  <c r="D376" i="1"/>
  <c r="R375" i="1"/>
  <c r="S375" i="1" s="1"/>
  <c r="Q375" i="1"/>
  <c r="R374" i="1"/>
  <c r="Q374" i="1"/>
  <c r="R373" i="1"/>
  <c r="Q373" i="1"/>
  <c r="G373" i="1"/>
  <c r="D373" i="1"/>
  <c r="R372" i="1"/>
  <c r="Q372" i="1"/>
  <c r="G372" i="1"/>
  <c r="D372" i="1"/>
  <c r="R371" i="1"/>
  <c r="Q371" i="1"/>
  <c r="S371" i="1" s="1"/>
  <c r="G371" i="1"/>
  <c r="R370" i="1"/>
  <c r="Q370" i="1"/>
  <c r="F377" i="1"/>
  <c r="U367" i="1"/>
  <c r="T367" i="1"/>
  <c r="V367" i="1" s="1"/>
  <c r="P367" i="1"/>
  <c r="O367" i="1"/>
  <c r="N367" i="1"/>
  <c r="L367" i="1"/>
  <c r="M367" i="1" s="1"/>
  <c r="K367" i="1"/>
  <c r="I367" i="1"/>
  <c r="H367" i="1"/>
  <c r="J367" i="1" s="1"/>
  <c r="E367" i="1"/>
  <c r="R366" i="1"/>
  <c r="R367" i="1" s="1"/>
  <c r="Q366" i="1"/>
  <c r="S366" i="1" s="1"/>
  <c r="G366" i="1"/>
  <c r="F367" i="1"/>
  <c r="D366" i="1"/>
  <c r="V363" i="1"/>
  <c r="U363" i="1"/>
  <c r="T363" i="1"/>
  <c r="O363" i="1"/>
  <c r="N363" i="1"/>
  <c r="P363" i="1" s="1"/>
  <c r="L363" i="1"/>
  <c r="K363" i="1"/>
  <c r="M363" i="1" s="1"/>
  <c r="J363" i="1"/>
  <c r="I363" i="1"/>
  <c r="H363" i="1"/>
  <c r="F363" i="1"/>
  <c r="R362" i="1"/>
  <c r="S362" i="1" s="1"/>
  <c r="Q362" i="1"/>
  <c r="R361" i="1"/>
  <c r="Q361" i="1"/>
  <c r="S361" i="1" s="1"/>
  <c r="G361" i="1"/>
  <c r="D361" i="1"/>
  <c r="R360" i="1"/>
  <c r="Q360" i="1"/>
  <c r="S360" i="1" s="1"/>
  <c r="G360" i="1"/>
  <c r="D360" i="1"/>
  <c r="R359" i="1"/>
  <c r="Q359" i="1"/>
  <c r="S359" i="1" s="1"/>
  <c r="G359" i="1"/>
  <c r="D359" i="1"/>
  <c r="R358" i="1"/>
  <c r="Q358" i="1"/>
  <c r="R357" i="1"/>
  <c r="Q357" i="1"/>
  <c r="S357" i="1" s="1"/>
  <c r="G357" i="1"/>
  <c r="D357" i="1"/>
  <c r="R356" i="1"/>
  <c r="Q356" i="1"/>
  <c r="S356" i="1" s="1"/>
  <c r="G356" i="1"/>
  <c r="D356" i="1"/>
  <c r="R355" i="1"/>
  <c r="R363" i="1" s="1"/>
  <c r="Q355" i="1"/>
  <c r="G355" i="1"/>
  <c r="E363" i="1"/>
  <c r="G363" i="1" s="1"/>
  <c r="U352" i="1"/>
  <c r="V352" i="1" s="1"/>
  <c r="T352" i="1"/>
  <c r="O352" i="1"/>
  <c r="N352" i="1"/>
  <c r="P352" i="1" s="1"/>
  <c r="M352" i="1"/>
  <c r="L352" i="1"/>
  <c r="K352" i="1"/>
  <c r="I352" i="1"/>
  <c r="J352" i="1" s="1"/>
  <c r="H352" i="1"/>
  <c r="R351" i="1"/>
  <c r="Q351" i="1"/>
  <c r="S351" i="1" s="1"/>
  <c r="G351" i="1"/>
  <c r="D351" i="1"/>
  <c r="R350" i="1"/>
  <c r="Q350" i="1"/>
  <c r="S350" i="1" s="1"/>
  <c r="G350" i="1"/>
  <c r="D350" i="1"/>
  <c r="R349" i="1"/>
  <c r="S349" i="1" s="1"/>
  <c r="Q349" i="1"/>
  <c r="R348" i="1"/>
  <c r="Q348" i="1"/>
  <c r="R347" i="1"/>
  <c r="Q347" i="1"/>
  <c r="G347" i="1"/>
  <c r="D347" i="1"/>
  <c r="R346" i="1"/>
  <c r="Q346" i="1"/>
  <c r="G346" i="1"/>
  <c r="D346" i="1"/>
  <c r="S345" i="1"/>
  <c r="R345" i="1"/>
  <c r="Q345" i="1"/>
  <c r="R344" i="1"/>
  <c r="Q344" i="1"/>
  <c r="R343" i="1"/>
  <c r="Q343" i="1"/>
  <c r="S343" i="1" s="1"/>
  <c r="G343" i="1"/>
  <c r="D343" i="1"/>
  <c r="R342" i="1"/>
  <c r="Q342" i="1"/>
  <c r="S342" i="1" s="1"/>
  <c r="G342" i="1"/>
  <c r="D342" i="1"/>
  <c r="R341" i="1"/>
  <c r="Q341" i="1"/>
  <c r="S341" i="1" s="1"/>
  <c r="G341" i="1"/>
  <c r="R340" i="1"/>
  <c r="Q340" i="1"/>
  <c r="F352" i="1"/>
  <c r="U337" i="1"/>
  <c r="T337" i="1"/>
  <c r="V337" i="1" s="1"/>
  <c r="P337" i="1"/>
  <c r="O337" i="1"/>
  <c r="N337" i="1"/>
  <c r="L337" i="1"/>
  <c r="M337" i="1" s="1"/>
  <c r="K337" i="1"/>
  <c r="I337" i="1"/>
  <c r="H337" i="1"/>
  <c r="J337" i="1" s="1"/>
  <c r="R336" i="1"/>
  <c r="Q336" i="1"/>
  <c r="S336" i="1" s="1"/>
  <c r="G336" i="1"/>
  <c r="D336" i="1"/>
  <c r="R335" i="1"/>
  <c r="Q335" i="1"/>
  <c r="S335" i="1" s="1"/>
  <c r="D335" i="1"/>
  <c r="R334" i="1"/>
  <c r="Q334" i="1"/>
  <c r="R333" i="1"/>
  <c r="Q333" i="1"/>
  <c r="S333" i="1" s="1"/>
  <c r="G333" i="1"/>
  <c r="D333" i="1"/>
  <c r="R332" i="1"/>
  <c r="Q332" i="1"/>
  <c r="S332" i="1" s="1"/>
  <c r="G332" i="1"/>
  <c r="D332" i="1"/>
  <c r="R331" i="1"/>
  <c r="S331" i="1" s="1"/>
  <c r="Q331" i="1"/>
  <c r="D331" i="1"/>
  <c r="R330" i="1"/>
  <c r="Q330" i="1"/>
  <c r="R329" i="1"/>
  <c r="Q329" i="1"/>
  <c r="S329" i="1" s="1"/>
  <c r="G329" i="1"/>
  <c r="D329" i="1"/>
  <c r="R328" i="1"/>
  <c r="Q328" i="1"/>
  <c r="S328" i="1" s="1"/>
  <c r="G328" i="1"/>
  <c r="D328" i="1"/>
  <c r="R327" i="1"/>
  <c r="Q327" i="1"/>
  <c r="S327" i="1" s="1"/>
  <c r="D327" i="1"/>
  <c r="R326" i="1"/>
  <c r="Q326" i="1"/>
  <c r="R325" i="1"/>
  <c r="Q325" i="1"/>
  <c r="S325" i="1" s="1"/>
  <c r="G325" i="1"/>
  <c r="D325" i="1"/>
  <c r="R324" i="1"/>
  <c r="Q324" i="1"/>
  <c r="S324" i="1" s="1"/>
  <c r="G324" i="1"/>
  <c r="D324" i="1"/>
  <c r="R323" i="1"/>
  <c r="R337" i="1" s="1"/>
  <c r="Q323" i="1"/>
  <c r="F337" i="1"/>
  <c r="D323" i="1"/>
  <c r="U320" i="1"/>
  <c r="T320" i="1"/>
  <c r="V320" i="1" s="1"/>
  <c r="P320" i="1"/>
  <c r="O320" i="1"/>
  <c r="N320" i="1"/>
  <c r="M320" i="1"/>
  <c r="L320" i="1"/>
  <c r="K320" i="1"/>
  <c r="I320" i="1"/>
  <c r="H320" i="1"/>
  <c r="R319" i="1"/>
  <c r="Q319" i="1"/>
  <c r="G319" i="1"/>
  <c r="D319" i="1"/>
  <c r="R318" i="1"/>
  <c r="Q318" i="1"/>
  <c r="G318" i="1"/>
  <c r="D318" i="1"/>
  <c r="R317" i="1"/>
  <c r="Q317" i="1"/>
  <c r="S317" i="1" s="1"/>
  <c r="D317" i="1"/>
  <c r="R316" i="1"/>
  <c r="Q316" i="1"/>
  <c r="R315" i="1"/>
  <c r="Q315" i="1"/>
  <c r="G315" i="1"/>
  <c r="D315" i="1"/>
  <c r="R314" i="1"/>
  <c r="S314" i="1" s="1"/>
  <c r="Q314" i="1"/>
  <c r="G314" i="1"/>
  <c r="D314" i="1"/>
  <c r="S313" i="1"/>
  <c r="R313" i="1"/>
  <c r="Q313" i="1"/>
  <c r="D313" i="1"/>
  <c r="R312" i="1"/>
  <c r="Q312" i="1"/>
  <c r="R311" i="1"/>
  <c r="Q311" i="1"/>
  <c r="G311" i="1"/>
  <c r="D311" i="1"/>
  <c r="R310" i="1"/>
  <c r="Q310" i="1"/>
  <c r="G310" i="1"/>
  <c r="D310" i="1"/>
  <c r="R309" i="1"/>
  <c r="Q309" i="1"/>
  <c r="S309" i="1" s="1"/>
  <c r="D309" i="1"/>
  <c r="R308" i="1"/>
  <c r="Q308" i="1"/>
  <c r="E320" i="1"/>
  <c r="R307" i="1"/>
  <c r="Q307" i="1"/>
  <c r="S307" i="1" s="1"/>
  <c r="G307" i="1"/>
  <c r="D307" i="1"/>
  <c r="R306" i="1"/>
  <c r="Q306" i="1"/>
  <c r="S306" i="1" s="1"/>
  <c r="G306" i="1"/>
  <c r="D306" i="1"/>
  <c r="V303" i="1"/>
  <c r="U303" i="1"/>
  <c r="T303" i="1"/>
  <c r="O303" i="1"/>
  <c r="N303" i="1"/>
  <c r="L303" i="1"/>
  <c r="K303" i="1"/>
  <c r="M303" i="1" s="1"/>
  <c r="J303" i="1"/>
  <c r="I303" i="1"/>
  <c r="H303" i="1"/>
  <c r="R302" i="1"/>
  <c r="Q302" i="1"/>
  <c r="R301" i="1"/>
  <c r="Q301" i="1"/>
  <c r="S301" i="1" s="1"/>
  <c r="G301" i="1"/>
  <c r="D301" i="1"/>
  <c r="R300" i="1"/>
  <c r="Q300" i="1"/>
  <c r="S300" i="1" s="1"/>
  <c r="G300" i="1"/>
  <c r="D300" i="1"/>
  <c r="R299" i="1"/>
  <c r="Q299" i="1"/>
  <c r="F303" i="1"/>
  <c r="E303" i="1"/>
  <c r="U296" i="1"/>
  <c r="V296" i="1" s="1"/>
  <c r="T296" i="1"/>
  <c r="O296" i="1"/>
  <c r="N296" i="1"/>
  <c r="P296" i="1" s="1"/>
  <c r="M296" i="1"/>
  <c r="L296" i="1"/>
  <c r="K296" i="1"/>
  <c r="I296" i="1"/>
  <c r="H296" i="1"/>
  <c r="J296" i="1" s="1"/>
  <c r="R295" i="1"/>
  <c r="Q295" i="1"/>
  <c r="G295" i="1"/>
  <c r="D295" i="1"/>
  <c r="R294" i="1"/>
  <c r="Q294" i="1"/>
  <c r="G294" i="1"/>
  <c r="D294" i="1"/>
  <c r="S293" i="1"/>
  <c r="R293" i="1"/>
  <c r="Q293" i="1"/>
  <c r="D293" i="1"/>
  <c r="G293" i="1"/>
  <c r="R292" i="1"/>
  <c r="Q292" i="1"/>
  <c r="R291" i="1"/>
  <c r="Q291" i="1"/>
  <c r="S291" i="1" s="1"/>
  <c r="G291" i="1"/>
  <c r="D291" i="1"/>
  <c r="R290" i="1"/>
  <c r="Q290" i="1"/>
  <c r="S290" i="1" s="1"/>
  <c r="G290" i="1"/>
  <c r="D290" i="1"/>
  <c r="R289" i="1"/>
  <c r="R296" i="1" s="1"/>
  <c r="Q289" i="1"/>
  <c r="U286" i="1"/>
  <c r="V286" i="1" s="1"/>
  <c r="T286" i="1"/>
  <c r="O286" i="1"/>
  <c r="N286" i="1"/>
  <c r="P286" i="1" s="1"/>
  <c r="M286" i="1"/>
  <c r="L286" i="1"/>
  <c r="K286" i="1"/>
  <c r="I286" i="1"/>
  <c r="H286" i="1"/>
  <c r="R285" i="1"/>
  <c r="Q285" i="1"/>
  <c r="G285" i="1"/>
  <c r="D285" i="1"/>
  <c r="R284" i="1"/>
  <c r="Q284" i="1"/>
  <c r="S284" i="1" s="1"/>
  <c r="G284" i="1"/>
  <c r="D284" i="1"/>
  <c r="R283" i="1"/>
  <c r="S283" i="1" s="1"/>
  <c r="Q283" i="1"/>
  <c r="D283" i="1"/>
  <c r="R282" i="1"/>
  <c r="Q282" i="1"/>
  <c r="F286" i="1"/>
  <c r="E286" i="1"/>
  <c r="G286" i="1" s="1"/>
  <c r="U279" i="1"/>
  <c r="T279" i="1"/>
  <c r="V279" i="1" s="1"/>
  <c r="P279" i="1"/>
  <c r="O279" i="1"/>
  <c r="N279" i="1"/>
  <c r="L279" i="1"/>
  <c r="M279" i="1" s="1"/>
  <c r="K279" i="1"/>
  <c r="I279" i="1"/>
  <c r="H279" i="1"/>
  <c r="J279" i="1" s="1"/>
  <c r="R278" i="1"/>
  <c r="Q278" i="1"/>
  <c r="G278" i="1"/>
  <c r="D278" i="1"/>
  <c r="S277" i="1"/>
  <c r="R277" i="1"/>
  <c r="Q277" i="1"/>
  <c r="D277" i="1"/>
  <c r="R276" i="1"/>
  <c r="Q276" i="1"/>
  <c r="R275" i="1"/>
  <c r="Q275" i="1"/>
  <c r="G275" i="1"/>
  <c r="D275" i="1"/>
  <c r="R274" i="1"/>
  <c r="Q274" i="1"/>
  <c r="G274" i="1"/>
  <c r="D274" i="1"/>
  <c r="R273" i="1"/>
  <c r="Q273" i="1"/>
  <c r="S273" i="1" s="1"/>
  <c r="D273" i="1"/>
  <c r="G273" i="1"/>
  <c r="R272" i="1"/>
  <c r="Q272" i="1"/>
  <c r="R271" i="1"/>
  <c r="Q271" i="1"/>
  <c r="S271" i="1" s="1"/>
  <c r="G271" i="1"/>
  <c r="D271" i="1"/>
  <c r="R270" i="1"/>
  <c r="Q270" i="1"/>
  <c r="S270" i="1" s="1"/>
  <c r="G270" i="1"/>
  <c r="D270" i="1"/>
  <c r="R269" i="1"/>
  <c r="Q269" i="1"/>
  <c r="S269" i="1" s="1"/>
  <c r="D269" i="1"/>
  <c r="R268" i="1"/>
  <c r="Q268" i="1"/>
  <c r="R267" i="1"/>
  <c r="Q267" i="1"/>
  <c r="S267" i="1" s="1"/>
  <c r="G267" i="1"/>
  <c r="D267" i="1"/>
  <c r="R266" i="1"/>
  <c r="Q266" i="1"/>
  <c r="S266" i="1" s="1"/>
  <c r="G266" i="1"/>
  <c r="D266" i="1"/>
  <c r="R265" i="1"/>
  <c r="S265" i="1" s="1"/>
  <c r="Q265" i="1"/>
  <c r="D265" i="1"/>
  <c r="R264" i="1"/>
  <c r="Q264" i="1"/>
  <c r="Q279" i="1" s="1"/>
  <c r="P264" i="1"/>
  <c r="U261" i="1"/>
  <c r="T261" i="1"/>
  <c r="O261" i="1"/>
  <c r="P261" i="1" s="1"/>
  <c r="N261" i="1"/>
  <c r="M261" i="1"/>
  <c r="L261" i="1"/>
  <c r="K261" i="1"/>
  <c r="I261" i="1"/>
  <c r="H261" i="1"/>
  <c r="E261" i="1"/>
  <c r="R260" i="1"/>
  <c r="Q260" i="1"/>
  <c r="G260" i="1"/>
  <c r="D260" i="1"/>
  <c r="R259" i="1"/>
  <c r="Q259" i="1"/>
  <c r="G259" i="1"/>
  <c r="D259" i="1"/>
  <c r="S258" i="1"/>
  <c r="R258" i="1"/>
  <c r="Q258" i="1"/>
  <c r="U255" i="1"/>
  <c r="T255" i="1"/>
  <c r="O255" i="1"/>
  <c r="P255" i="1" s="1"/>
  <c r="N255" i="1"/>
  <c r="M255" i="1"/>
  <c r="L255" i="1"/>
  <c r="K255" i="1"/>
  <c r="I255" i="1"/>
  <c r="H255" i="1"/>
  <c r="E255" i="1"/>
  <c r="R254" i="1"/>
  <c r="Q254" i="1"/>
  <c r="G254" i="1"/>
  <c r="D254" i="1"/>
  <c r="R253" i="1"/>
  <c r="S253" i="1" s="1"/>
  <c r="Q253" i="1"/>
  <c r="G253" i="1"/>
  <c r="D253" i="1"/>
  <c r="R252" i="1"/>
  <c r="Q252" i="1"/>
  <c r="S252" i="1" s="1"/>
  <c r="D252" i="1"/>
  <c r="R251" i="1"/>
  <c r="Q251" i="1"/>
  <c r="R250" i="1"/>
  <c r="Q250" i="1"/>
  <c r="G250" i="1"/>
  <c r="D250" i="1"/>
  <c r="R249" i="1"/>
  <c r="S249" i="1" s="1"/>
  <c r="Q249" i="1"/>
  <c r="Q255" i="1" s="1"/>
  <c r="G249" i="1"/>
  <c r="F255" i="1"/>
  <c r="D249" i="1"/>
  <c r="V246" i="1"/>
  <c r="U246" i="1"/>
  <c r="T246" i="1"/>
  <c r="O246" i="1"/>
  <c r="N246" i="1"/>
  <c r="L246" i="1"/>
  <c r="M246" i="1" s="1"/>
  <c r="K246" i="1"/>
  <c r="J246" i="1"/>
  <c r="I246" i="1"/>
  <c r="H246" i="1"/>
  <c r="R245" i="1"/>
  <c r="Q245" i="1"/>
  <c r="R244" i="1"/>
  <c r="Q244" i="1"/>
  <c r="S244" i="1" s="1"/>
  <c r="G244" i="1"/>
  <c r="D244" i="1"/>
  <c r="R243" i="1"/>
  <c r="Q243" i="1"/>
  <c r="S243" i="1" s="1"/>
  <c r="G243" i="1"/>
  <c r="D243" i="1"/>
  <c r="R242" i="1"/>
  <c r="Q242" i="1"/>
  <c r="S242" i="1" s="1"/>
  <c r="D242" i="1"/>
  <c r="G242" i="1"/>
  <c r="R241" i="1"/>
  <c r="Q241" i="1"/>
  <c r="R240" i="1"/>
  <c r="Q240" i="1"/>
  <c r="G240" i="1"/>
  <c r="D240" i="1"/>
  <c r="R239" i="1"/>
  <c r="Q239" i="1"/>
  <c r="G239" i="1"/>
  <c r="D239" i="1"/>
  <c r="S238" i="1"/>
  <c r="R238" i="1"/>
  <c r="Q238" i="1"/>
  <c r="D238" i="1"/>
  <c r="U235" i="1"/>
  <c r="T235" i="1"/>
  <c r="O235" i="1"/>
  <c r="P235" i="1" s="1"/>
  <c r="N235" i="1"/>
  <c r="M235" i="1"/>
  <c r="L235" i="1"/>
  <c r="K235" i="1"/>
  <c r="I235" i="1"/>
  <c r="H235" i="1"/>
  <c r="R234" i="1"/>
  <c r="Q234" i="1"/>
  <c r="S234" i="1" s="1"/>
  <c r="G234" i="1"/>
  <c r="D234" i="1"/>
  <c r="R233" i="1"/>
  <c r="Q233" i="1"/>
  <c r="S233" i="1" s="1"/>
  <c r="G233" i="1"/>
  <c r="D233" i="1"/>
  <c r="R232" i="1"/>
  <c r="Q232" i="1"/>
  <c r="S232" i="1" s="1"/>
  <c r="D232" i="1"/>
  <c r="R231" i="1"/>
  <c r="Q231" i="1"/>
  <c r="S231" i="1" s="1"/>
  <c r="G231" i="1"/>
  <c r="D231" i="1"/>
  <c r="R230" i="1"/>
  <c r="Q230" i="1"/>
  <c r="S230" i="1" s="1"/>
  <c r="G230" i="1"/>
  <c r="D230" i="1"/>
  <c r="R229" i="1"/>
  <c r="Q229" i="1"/>
  <c r="G229" i="1"/>
  <c r="D229" i="1"/>
  <c r="R228" i="1"/>
  <c r="R235" i="1" s="1"/>
  <c r="Q228" i="1"/>
  <c r="D228" i="1"/>
  <c r="U225" i="1"/>
  <c r="T225" i="1"/>
  <c r="V225" i="1" s="1"/>
  <c r="O225" i="1"/>
  <c r="P225" i="1" s="1"/>
  <c r="N225" i="1"/>
  <c r="L225" i="1"/>
  <c r="K225" i="1"/>
  <c r="M225" i="1" s="1"/>
  <c r="I225" i="1"/>
  <c r="H225" i="1"/>
  <c r="R224" i="1"/>
  <c r="Q224" i="1"/>
  <c r="S224" i="1" s="1"/>
  <c r="D224" i="1"/>
  <c r="G224" i="1"/>
  <c r="R223" i="1"/>
  <c r="Q223" i="1"/>
  <c r="R222" i="1"/>
  <c r="S222" i="1" s="1"/>
  <c r="Q222" i="1"/>
  <c r="D222" i="1"/>
  <c r="R221" i="1"/>
  <c r="Q221" i="1"/>
  <c r="S221" i="1" s="1"/>
  <c r="G221" i="1"/>
  <c r="D221" i="1"/>
  <c r="R220" i="1"/>
  <c r="S220" i="1" s="1"/>
  <c r="Q220" i="1"/>
  <c r="D220" i="1"/>
  <c r="G220" i="1"/>
  <c r="R219" i="1"/>
  <c r="Q219" i="1"/>
  <c r="G219" i="1"/>
  <c r="D219" i="1"/>
  <c r="R218" i="1"/>
  <c r="Q218" i="1"/>
  <c r="D218" i="1"/>
  <c r="R217" i="1"/>
  <c r="Q217" i="1"/>
  <c r="S217" i="1" s="1"/>
  <c r="F225" i="1"/>
  <c r="D217" i="1"/>
  <c r="U214" i="1"/>
  <c r="T214" i="1"/>
  <c r="V214" i="1" s="1"/>
  <c r="O214" i="1"/>
  <c r="N214" i="1"/>
  <c r="P214" i="1" s="1"/>
  <c r="L214" i="1"/>
  <c r="K214" i="1"/>
  <c r="M214" i="1" s="1"/>
  <c r="I214" i="1"/>
  <c r="H214" i="1"/>
  <c r="J214" i="1" s="1"/>
  <c r="R213" i="1"/>
  <c r="Q213" i="1"/>
  <c r="G213" i="1"/>
  <c r="D213" i="1"/>
  <c r="R212" i="1"/>
  <c r="S212" i="1" s="1"/>
  <c r="Q212" i="1"/>
  <c r="D212" i="1"/>
  <c r="G212" i="1"/>
  <c r="R211" i="1"/>
  <c r="Q211" i="1"/>
  <c r="R210" i="1"/>
  <c r="Q210" i="1"/>
  <c r="G210" i="1"/>
  <c r="D210" i="1"/>
  <c r="R209" i="1"/>
  <c r="S209" i="1" s="1"/>
  <c r="Q209" i="1"/>
  <c r="G209" i="1"/>
  <c r="D209" i="1"/>
  <c r="R208" i="1"/>
  <c r="Q208" i="1"/>
  <c r="S208" i="1" s="1"/>
  <c r="D208" i="1"/>
  <c r="G208" i="1"/>
  <c r="R207" i="1"/>
  <c r="Q207" i="1"/>
  <c r="R206" i="1"/>
  <c r="Q206" i="1"/>
  <c r="S206" i="1" s="1"/>
  <c r="G206" i="1"/>
  <c r="D206" i="1"/>
  <c r="R205" i="1"/>
  <c r="Q205" i="1"/>
  <c r="G205" i="1"/>
  <c r="D205" i="1"/>
  <c r="R204" i="1"/>
  <c r="Q204" i="1"/>
  <c r="S204" i="1" s="1"/>
  <c r="D204" i="1"/>
  <c r="G204" i="1"/>
  <c r="R203" i="1"/>
  <c r="Q203" i="1"/>
  <c r="R202" i="1"/>
  <c r="Q202" i="1"/>
  <c r="G202" i="1"/>
  <c r="D202" i="1"/>
  <c r="R201" i="1"/>
  <c r="R214" i="1" s="1"/>
  <c r="Q201" i="1"/>
  <c r="G201" i="1"/>
  <c r="F214" i="1"/>
  <c r="D201" i="1"/>
  <c r="V198" i="1"/>
  <c r="U198" i="1"/>
  <c r="T198" i="1"/>
  <c r="O198" i="1"/>
  <c r="N198" i="1"/>
  <c r="P198" i="1" s="1"/>
  <c r="L198" i="1"/>
  <c r="K198" i="1"/>
  <c r="J198" i="1"/>
  <c r="I198" i="1"/>
  <c r="H198" i="1"/>
  <c r="R197" i="1"/>
  <c r="S197" i="1" s="1"/>
  <c r="Q197" i="1"/>
  <c r="R196" i="1"/>
  <c r="Q196" i="1"/>
  <c r="R195" i="1"/>
  <c r="Q195" i="1"/>
  <c r="G195" i="1"/>
  <c r="D195" i="1"/>
  <c r="S194" i="1"/>
  <c r="R194" i="1"/>
  <c r="Q194" i="1"/>
  <c r="R193" i="1"/>
  <c r="Q193" i="1"/>
  <c r="R192" i="1"/>
  <c r="Q192" i="1"/>
  <c r="S192" i="1" s="1"/>
  <c r="G192" i="1"/>
  <c r="D192" i="1"/>
  <c r="R191" i="1"/>
  <c r="Q191" i="1"/>
  <c r="S191" i="1" s="1"/>
  <c r="G191" i="1"/>
  <c r="D191" i="1"/>
  <c r="R190" i="1"/>
  <c r="Q190" i="1"/>
  <c r="S190" i="1" s="1"/>
  <c r="D190" i="1"/>
  <c r="R189" i="1"/>
  <c r="Q189" i="1"/>
  <c r="S189" i="1" s="1"/>
  <c r="R188" i="1"/>
  <c r="Q188" i="1"/>
  <c r="U185" i="1"/>
  <c r="T185" i="1"/>
  <c r="V185" i="1" s="1"/>
  <c r="O185" i="1"/>
  <c r="P185" i="1" s="1"/>
  <c r="N185" i="1"/>
  <c r="L185" i="1"/>
  <c r="K185" i="1"/>
  <c r="I185" i="1"/>
  <c r="H185" i="1"/>
  <c r="J185" i="1" s="1"/>
  <c r="R184" i="1"/>
  <c r="Q184" i="1"/>
  <c r="S184" i="1" s="1"/>
  <c r="D184" i="1"/>
  <c r="R183" i="1"/>
  <c r="Q183" i="1"/>
  <c r="S183" i="1" s="1"/>
  <c r="R182" i="1"/>
  <c r="Q182" i="1"/>
  <c r="S182" i="1" s="1"/>
  <c r="R181" i="1"/>
  <c r="Q181" i="1"/>
  <c r="S181" i="1" s="1"/>
  <c r="G181" i="1"/>
  <c r="D181" i="1"/>
  <c r="R180" i="1"/>
  <c r="S180" i="1" s="1"/>
  <c r="Q180" i="1"/>
  <c r="R179" i="1"/>
  <c r="Q179" i="1"/>
  <c r="U176" i="1"/>
  <c r="T176" i="1"/>
  <c r="V176" i="1" s="1"/>
  <c r="P176" i="1"/>
  <c r="O176" i="1"/>
  <c r="N176" i="1"/>
  <c r="L176" i="1"/>
  <c r="M176" i="1" s="1"/>
  <c r="K176" i="1"/>
  <c r="I176" i="1"/>
  <c r="H176" i="1"/>
  <c r="G175" i="1"/>
  <c r="D175" i="1"/>
  <c r="R174" i="1"/>
  <c r="Q174" i="1"/>
  <c r="S174" i="1" s="1"/>
  <c r="G174" i="1"/>
  <c r="D174" i="1"/>
  <c r="R173" i="1"/>
  <c r="S173" i="1" s="1"/>
  <c r="Q173" i="1"/>
  <c r="G173" i="1"/>
  <c r="D173" i="1"/>
  <c r="R172" i="1"/>
  <c r="S172" i="1" s="1"/>
  <c r="Q172" i="1"/>
  <c r="R171" i="1"/>
  <c r="Q171" i="1"/>
  <c r="F176" i="1"/>
  <c r="G171" i="1"/>
  <c r="D171" i="1"/>
  <c r="R170" i="1"/>
  <c r="Q170" i="1"/>
  <c r="S170" i="1" s="1"/>
  <c r="G170" i="1"/>
  <c r="D170" i="1"/>
  <c r="V167" i="1"/>
  <c r="U167" i="1"/>
  <c r="T167" i="1"/>
  <c r="O167" i="1"/>
  <c r="O6" i="1" s="1"/>
  <c r="N167" i="1"/>
  <c r="L167" i="1"/>
  <c r="K167" i="1"/>
  <c r="G166" i="1"/>
  <c r="D166" i="1"/>
  <c r="I165" i="1"/>
  <c r="H165" i="1"/>
  <c r="H167" i="1" s="1"/>
  <c r="R164" i="1"/>
  <c r="Q164" i="1"/>
  <c r="R163" i="1"/>
  <c r="Q163" i="1"/>
  <c r="S163" i="1" s="1"/>
  <c r="G163" i="1"/>
  <c r="D163" i="1"/>
  <c r="R162" i="1"/>
  <c r="Q162" i="1"/>
  <c r="S162" i="1" s="1"/>
  <c r="G162" i="1"/>
  <c r="D162" i="1"/>
  <c r="R161" i="1"/>
  <c r="Q161" i="1"/>
  <c r="S161" i="1" s="1"/>
  <c r="D161" i="1"/>
  <c r="R160" i="1"/>
  <c r="Q160" i="1"/>
  <c r="S160" i="1" s="1"/>
  <c r="R159" i="1"/>
  <c r="Q159" i="1"/>
  <c r="G159" i="1"/>
  <c r="D159" i="1"/>
  <c r="S158" i="1"/>
  <c r="R158" i="1"/>
  <c r="Q158" i="1"/>
  <c r="R157" i="1"/>
  <c r="Q157" i="1"/>
  <c r="P157" i="1"/>
  <c r="R156" i="1"/>
  <c r="S156" i="1" s="1"/>
  <c r="Q156" i="1"/>
  <c r="R155" i="1"/>
  <c r="Q155" i="1"/>
  <c r="D155" i="1"/>
  <c r="R154" i="1"/>
  <c r="Q154" i="1"/>
  <c r="S154" i="1" s="1"/>
  <c r="G154" i="1"/>
  <c r="D154" i="1"/>
  <c r="R153" i="1"/>
  <c r="Q153" i="1"/>
  <c r="S153" i="1" s="1"/>
  <c r="G153" i="1"/>
  <c r="D153" i="1"/>
  <c r="R152" i="1"/>
  <c r="S152" i="1" s="1"/>
  <c r="Q152" i="1"/>
  <c r="R151" i="1"/>
  <c r="Q151" i="1"/>
  <c r="G151" i="1"/>
  <c r="D151" i="1"/>
  <c r="R150" i="1"/>
  <c r="Q150" i="1"/>
  <c r="R149" i="1"/>
  <c r="Q149" i="1"/>
  <c r="G149" i="1"/>
  <c r="D149" i="1"/>
  <c r="R148" i="1"/>
  <c r="S148" i="1" s="1"/>
  <c r="Q148" i="1"/>
  <c r="G148" i="1"/>
  <c r="D148" i="1"/>
  <c r="R147" i="1"/>
  <c r="Q147" i="1"/>
  <c r="G147" i="1"/>
  <c r="D147" i="1"/>
  <c r="R146" i="1"/>
  <c r="Q146" i="1"/>
  <c r="G146" i="1"/>
  <c r="D146" i="1"/>
  <c r="V143" i="1"/>
  <c r="U143" i="1"/>
  <c r="T143" i="1"/>
  <c r="P143" i="1"/>
  <c r="O143" i="1"/>
  <c r="N143" i="1"/>
  <c r="L143" i="1"/>
  <c r="K143" i="1"/>
  <c r="I143" i="1"/>
  <c r="H143" i="1"/>
  <c r="J143" i="1" s="1"/>
  <c r="R142" i="1"/>
  <c r="S142" i="1" s="1"/>
  <c r="Q142" i="1"/>
  <c r="R141" i="1"/>
  <c r="Q141" i="1"/>
  <c r="D141" i="1"/>
  <c r="R140" i="1"/>
  <c r="Q140" i="1"/>
  <c r="S140" i="1" s="1"/>
  <c r="G140" i="1"/>
  <c r="D140" i="1"/>
  <c r="R139" i="1"/>
  <c r="Q139" i="1"/>
  <c r="S139" i="1" s="1"/>
  <c r="G139" i="1"/>
  <c r="D139" i="1"/>
  <c r="R138" i="1"/>
  <c r="S138" i="1" s="1"/>
  <c r="Q138" i="1"/>
  <c r="U135" i="1"/>
  <c r="T135" i="1"/>
  <c r="V135" i="1" s="1"/>
  <c r="P135" i="1"/>
  <c r="O135" i="1"/>
  <c r="N135" i="1"/>
  <c r="L135" i="1"/>
  <c r="M135" i="1" s="1"/>
  <c r="K135" i="1"/>
  <c r="I135" i="1"/>
  <c r="H135" i="1"/>
  <c r="J135" i="1" s="1"/>
  <c r="F135" i="1"/>
  <c r="R134" i="1"/>
  <c r="Q134" i="1"/>
  <c r="G134" i="1"/>
  <c r="D134" i="1"/>
  <c r="R133" i="1"/>
  <c r="Q133" i="1"/>
  <c r="G133" i="1"/>
  <c r="D133" i="1"/>
  <c r="S132" i="1"/>
  <c r="R132" i="1"/>
  <c r="Q132" i="1"/>
  <c r="E135" i="1"/>
  <c r="G135" i="1" s="1"/>
  <c r="U129" i="1"/>
  <c r="V129" i="1" s="1"/>
  <c r="T129" i="1"/>
  <c r="O129" i="1"/>
  <c r="N129" i="1"/>
  <c r="P129" i="1" s="1"/>
  <c r="M129" i="1"/>
  <c r="L129" i="1"/>
  <c r="K129" i="1"/>
  <c r="I129" i="1"/>
  <c r="J129" i="1" s="1"/>
  <c r="H129" i="1"/>
  <c r="R128" i="1"/>
  <c r="Q128" i="1"/>
  <c r="S128" i="1" s="1"/>
  <c r="G128" i="1"/>
  <c r="D128" i="1"/>
  <c r="R127" i="1"/>
  <c r="Q127" i="1"/>
  <c r="S127" i="1" s="1"/>
  <c r="G127" i="1"/>
  <c r="D127" i="1"/>
  <c r="R126" i="1"/>
  <c r="Q126" i="1"/>
  <c r="S126" i="1" s="1"/>
  <c r="R125" i="1"/>
  <c r="S125" i="1" s="1"/>
  <c r="Q125" i="1"/>
  <c r="R124" i="1"/>
  <c r="Q124" i="1"/>
  <c r="G124" i="1"/>
  <c r="D124" i="1"/>
  <c r="R123" i="1"/>
  <c r="Q123" i="1"/>
  <c r="G123" i="1"/>
  <c r="D123" i="1"/>
  <c r="R122" i="1"/>
  <c r="Q122" i="1"/>
  <c r="S122" i="1" s="1"/>
  <c r="R121" i="1"/>
  <c r="Q121" i="1"/>
  <c r="R120" i="1"/>
  <c r="Q120" i="1"/>
  <c r="S120" i="1" s="1"/>
  <c r="G120" i="1"/>
  <c r="D120" i="1"/>
  <c r="R119" i="1"/>
  <c r="Q119" i="1"/>
  <c r="S119" i="1" s="1"/>
  <c r="G119" i="1"/>
  <c r="D119" i="1"/>
  <c r="R118" i="1"/>
  <c r="S118" i="1" s="1"/>
  <c r="Q118" i="1"/>
  <c r="R117" i="1"/>
  <c r="S117" i="1" s="1"/>
  <c r="Q117" i="1"/>
  <c r="F129" i="1"/>
  <c r="R116" i="1"/>
  <c r="Q116" i="1"/>
  <c r="S116" i="1" s="1"/>
  <c r="G116" i="1"/>
  <c r="D116" i="1"/>
  <c r="U113" i="1"/>
  <c r="T113" i="1"/>
  <c r="V113" i="1" s="1"/>
  <c r="O113" i="1"/>
  <c r="P113" i="1" s="1"/>
  <c r="N113" i="1"/>
  <c r="L113" i="1"/>
  <c r="K113" i="1"/>
  <c r="I113" i="1"/>
  <c r="H113" i="1"/>
  <c r="J113" i="1" s="1"/>
  <c r="R112" i="1"/>
  <c r="Q112" i="1"/>
  <c r="S112" i="1" s="1"/>
  <c r="R111" i="1"/>
  <c r="S111" i="1" s="1"/>
  <c r="Q111" i="1"/>
  <c r="R110" i="1"/>
  <c r="Q110" i="1"/>
  <c r="G110" i="1"/>
  <c r="D110" i="1"/>
  <c r="R109" i="1"/>
  <c r="Q109" i="1"/>
  <c r="G109" i="1"/>
  <c r="D109" i="1"/>
  <c r="R108" i="1"/>
  <c r="Q108" i="1"/>
  <c r="S108" i="1" s="1"/>
  <c r="R107" i="1"/>
  <c r="Q107" i="1"/>
  <c r="R106" i="1"/>
  <c r="Q106" i="1"/>
  <c r="S106" i="1" s="1"/>
  <c r="G106" i="1"/>
  <c r="D106" i="1"/>
  <c r="R105" i="1"/>
  <c r="Q105" i="1"/>
  <c r="S105" i="1" s="1"/>
  <c r="G105" i="1"/>
  <c r="D105" i="1"/>
  <c r="R104" i="1"/>
  <c r="S104" i="1" s="1"/>
  <c r="Q104" i="1"/>
  <c r="R103" i="1"/>
  <c r="Q103" i="1"/>
  <c r="U100" i="1"/>
  <c r="T100" i="1"/>
  <c r="V100" i="1" s="1"/>
  <c r="P100" i="1"/>
  <c r="O100" i="1"/>
  <c r="N100" i="1"/>
  <c r="L100" i="1"/>
  <c r="M100" i="1" s="1"/>
  <c r="K100" i="1"/>
  <c r="I100" i="1"/>
  <c r="H100" i="1"/>
  <c r="J100" i="1" s="1"/>
  <c r="F100" i="1"/>
  <c r="E100" i="1"/>
  <c r="G100" i="1" s="1"/>
  <c r="R99" i="1"/>
  <c r="R100" i="1" s="1"/>
  <c r="Q99" i="1"/>
  <c r="S99" i="1" s="1"/>
  <c r="G99" i="1"/>
  <c r="D99" i="1"/>
  <c r="V96" i="1"/>
  <c r="U96" i="1"/>
  <c r="T96" i="1"/>
  <c r="O96" i="1"/>
  <c r="N96" i="1"/>
  <c r="P96" i="1" s="1"/>
  <c r="L96" i="1"/>
  <c r="K96" i="1"/>
  <c r="M96" i="1" s="1"/>
  <c r="J96" i="1"/>
  <c r="I96" i="1"/>
  <c r="H96" i="1"/>
  <c r="R95" i="1"/>
  <c r="Q95" i="1"/>
  <c r="R94" i="1"/>
  <c r="Q94" i="1"/>
  <c r="S94" i="1" s="1"/>
  <c r="G94" i="1"/>
  <c r="D94" i="1"/>
  <c r="R93" i="1"/>
  <c r="Q93" i="1"/>
  <c r="S93" i="1" s="1"/>
  <c r="G93" i="1"/>
  <c r="D93" i="1"/>
  <c r="R92" i="1"/>
  <c r="S92" i="1" s="1"/>
  <c r="Q92" i="1"/>
  <c r="F96" i="1"/>
  <c r="E96" i="1"/>
  <c r="U89" i="1"/>
  <c r="V89" i="1" s="1"/>
  <c r="T89" i="1"/>
  <c r="O89" i="1"/>
  <c r="N89" i="1"/>
  <c r="P89" i="1" s="1"/>
  <c r="M89" i="1"/>
  <c r="L89" i="1"/>
  <c r="K89" i="1"/>
  <c r="I89" i="1"/>
  <c r="J89" i="1" s="1"/>
  <c r="H89" i="1"/>
  <c r="R88" i="1"/>
  <c r="Q88" i="1"/>
  <c r="S88" i="1" s="1"/>
  <c r="G88" i="1"/>
  <c r="D88" i="1"/>
  <c r="R87" i="1"/>
  <c r="Q87" i="1"/>
  <c r="S87" i="1" s="1"/>
  <c r="G87" i="1"/>
  <c r="D87" i="1"/>
  <c r="R86" i="1"/>
  <c r="Q86" i="1"/>
  <c r="S86" i="1" s="1"/>
  <c r="R85" i="1"/>
  <c r="S85" i="1" s="1"/>
  <c r="Q85" i="1"/>
  <c r="F89" i="1"/>
  <c r="R84" i="1"/>
  <c r="Q84" i="1"/>
  <c r="S84" i="1" s="1"/>
  <c r="G84" i="1"/>
  <c r="D84" i="1"/>
  <c r="U81" i="1"/>
  <c r="T81" i="1"/>
  <c r="V81" i="1" s="1"/>
  <c r="O81" i="1"/>
  <c r="P81" i="1" s="1"/>
  <c r="N81" i="1"/>
  <c r="L81" i="1"/>
  <c r="K81" i="1"/>
  <c r="I81" i="1"/>
  <c r="H81" i="1"/>
  <c r="J81" i="1" s="1"/>
  <c r="R80" i="1"/>
  <c r="S80" i="1" s="1"/>
  <c r="Q80" i="1"/>
  <c r="R79" i="1"/>
  <c r="S79" i="1" s="1"/>
  <c r="Q79" i="1"/>
  <c r="R78" i="1"/>
  <c r="Q78" i="1"/>
  <c r="G78" i="1"/>
  <c r="D78" i="1"/>
  <c r="R77" i="1"/>
  <c r="Q77" i="1"/>
  <c r="G77" i="1"/>
  <c r="D77" i="1"/>
  <c r="S76" i="1"/>
  <c r="R76" i="1"/>
  <c r="Q76" i="1"/>
  <c r="R75" i="1"/>
  <c r="Q75" i="1"/>
  <c r="F81" i="1"/>
  <c r="U72" i="1"/>
  <c r="T72" i="1"/>
  <c r="V72" i="1" s="1"/>
  <c r="P72" i="1"/>
  <c r="O72" i="1"/>
  <c r="N72" i="1"/>
  <c r="L72" i="1"/>
  <c r="M72" i="1" s="1"/>
  <c r="K72" i="1"/>
  <c r="I72" i="1"/>
  <c r="H72" i="1"/>
  <c r="J72" i="1" s="1"/>
  <c r="R71" i="1"/>
  <c r="Q71" i="1"/>
  <c r="S71" i="1" s="1"/>
  <c r="G71" i="1"/>
  <c r="D71" i="1"/>
  <c r="R70" i="1"/>
  <c r="S70" i="1" s="1"/>
  <c r="Q70" i="1"/>
  <c r="R69" i="1"/>
  <c r="S69" i="1" s="1"/>
  <c r="Q69" i="1"/>
  <c r="R68" i="1"/>
  <c r="Q68" i="1"/>
  <c r="G68" i="1"/>
  <c r="D68" i="1"/>
  <c r="R67" i="1"/>
  <c r="Q67" i="1"/>
  <c r="G67" i="1"/>
  <c r="D67" i="1"/>
  <c r="S66" i="1"/>
  <c r="R66" i="1"/>
  <c r="Q66" i="1"/>
  <c r="U63" i="1"/>
  <c r="V63" i="1" s="1"/>
  <c r="T63" i="1"/>
  <c r="O63" i="1"/>
  <c r="N63" i="1"/>
  <c r="P63" i="1" s="1"/>
  <c r="M63" i="1"/>
  <c r="L63" i="1"/>
  <c r="K63" i="1"/>
  <c r="I63" i="1"/>
  <c r="J63" i="1" s="1"/>
  <c r="H63" i="1"/>
  <c r="F63" i="1"/>
  <c r="E63" i="1"/>
  <c r="G63" i="1" s="1"/>
  <c r="R62" i="1"/>
  <c r="Q62" i="1"/>
  <c r="S62" i="1" s="1"/>
  <c r="G62" i="1"/>
  <c r="D62" i="1"/>
  <c r="R61" i="1"/>
  <c r="Q61" i="1"/>
  <c r="S61" i="1" s="1"/>
  <c r="G61" i="1"/>
  <c r="D61" i="1"/>
  <c r="V58" i="1"/>
  <c r="U58" i="1"/>
  <c r="T58" i="1"/>
  <c r="O58" i="1"/>
  <c r="N58" i="1"/>
  <c r="P58" i="1" s="1"/>
  <c r="L58" i="1"/>
  <c r="K58" i="1"/>
  <c r="M58" i="1" s="1"/>
  <c r="J58" i="1"/>
  <c r="I58" i="1"/>
  <c r="H58" i="1"/>
  <c r="F58" i="1"/>
  <c r="R57" i="1"/>
  <c r="Q57" i="1"/>
  <c r="R56" i="1"/>
  <c r="Q56" i="1"/>
  <c r="S56" i="1" s="1"/>
  <c r="G56" i="1"/>
  <c r="D56" i="1"/>
  <c r="R55" i="1"/>
  <c r="Q55" i="1"/>
  <c r="S55" i="1" s="1"/>
  <c r="G55" i="1"/>
  <c r="D55" i="1"/>
  <c r="R54" i="1"/>
  <c r="Q54" i="1"/>
  <c r="S54" i="1" s="1"/>
  <c r="R53" i="1"/>
  <c r="S53" i="1" s="1"/>
  <c r="Q53" i="1"/>
  <c r="R52" i="1"/>
  <c r="Q52" i="1"/>
  <c r="S52" i="1" s="1"/>
  <c r="G52" i="1"/>
  <c r="D52" i="1"/>
  <c r="R51" i="1"/>
  <c r="Q51" i="1"/>
  <c r="S51" i="1" s="1"/>
  <c r="G51" i="1"/>
  <c r="D51" i="1"/>
  <c r="R50" i="1"/>
  <c r="R58" i="1" s="1"/>
  <c r="Q50" i="1"/>
  <c r="S50" i="1" s="1"/>
  <c r="R49" i="1"/>
  <c r="Q49" i="1"/>
  <c r="U46" i="1"/>
  <c r="T46" i="1"/>
  <c r="V46" i="1" s="1"/>
  <c r="P46" i="1"/>
  <c r="O46" i="1"/>
  <c r="N46" i="1"/>
  <c r="L46" i="1"/>
  <c r="M46" i="1" s="1"/>
  <c r="K46" i="1"/>
  <c r="I46" i="1"/>
  <c r="H46" i="1"/>
  <c r="J46" i="1" s="1"/>
  <c r="R45" i="1"/>
  <c r="Q45" i="1"/>
  <c r="G45" i="1"/>
  <c r="D45" i="1"/>
  <c r="S44" i="1"/>
  <c r="R44" i="1"/>
  <c r="Q44" i="1"/>
  <c r="R43" i="1"/>
  <c r="Q43" i="1"/>
  <c r="R42" i="1"/>
  <c r="Q42" i="1"/>
  <c r="S42" i="1" s="1"/>
  <c r="G42" i="1"/>
  <c r="D42" i="1"/>
  <c r="R41" i="1"/>
  <c r="Q41" i="1"/>
  <c r="S41" i="1" s="1"/>
  <c r="G41" i="1"/>
  <c r="D41" i="1"/>
  <c r="V38" i="1"/>
  <c r="U38" i="1"/>
  <c r="T38" i="1"/>
  <c r="O38" i="1"/>
  <c r="N38" i="1"/>
  <c r="P38" i="1" s="1"/>
  <c r="L38" i="1"/>
  <c r="K38" i="1"/>
  <c r="M38" i="1" s="1"/>
  <c r="J38" i="1"/>
  <c r="I38" i="1"/>
  <c r="H38" i="1"/>
  <c r="F38" i="1"/>
  <c r="R37" i="1"/>
  <c r="Q37" i="1"/>
  <c r="R36" i="1"/>
  <c r="Q36" i="1"/>
  <c r="S36" i="1" s="1"/>
  <c r="G36" i="1"/>
  <c r="D36" i="1"/>
  <c r="R35" i="1"/>
  <c r="Q35" i="1"/>
  <c r="S35" i="1" s="1"/>
  <c r="G35" i="1"/>
  <c r="D35" i="1"/>
  <c r="R34" i="1"/>
  <c r="S34" i="1" s="1"/>
  <c r="Q34" i="1"/>
  <c r="R33" i="1"/>
  <c r="Q33" i="1"/>
  <c r="R32" i="1"/>
  <c r="Q32" i="1"/>
  <c r="G32" i="1"/>
  <c r="D32" i="1"/>
  <c r="R31" i="1"/>
  <c r="R38" i="1" s="1"/>
  <c r="Q31" i="1"/>
  <c r="G31" i="1"/>
  <c r="E38" i="1"/>
  <c r="D31" i="1"/>
  <c r="V28" i="1"/>
  <c r="U28" i="1"/>
  <c r="T28" i="1"/>
  <c r="O28" i="1"/>
  <c r="N28" i="1"/>
  <c r="L28" i="1"/>
  <c r="K28" i="1"/>
  <c r="J28" i="1"/>
  <c r="I28" i="1"/>
  <c r="H28" i="1"/>
  <c r="R27" i="1"/>
  <c r="Q27" i="1"/>
  <c r="R26" i="1"/>
  <c r="Q26" i="1"/>
  <c r="G26" i="1"/>
  <c r="D26" i="1"/>
  <c r="R25" i="1"/>
  <c r="Q25" i="1"/>
  <c r="S25" i="1" s="1"/>
  <c r="G25" i="1"/>
  <c r="D25" i="1"/>
  <c r="R24" i="1"/>
  <c r="Q24" i="1"/>
  <c r="S24" i="1" s="1"/>
  <c r="G24" i="1"/>
  <c r="D24" i="1"/>
  <c r="R23" i="1"/>
  <c r="Q23" i="1"/>
  <c r="F28" i="1"/>
  <c r="R22" i="1"/>
  <c r="Q22" i="1"/>
  <c r="D22" i="1"/>
  <c r="U19" i="1"/>
  <c r="T19" i="1"/>
  <c r="V19" i="1" s="1"/>
  <c r="P19" i="1"/>
  <c r="O19" i="1"/>
  <c r="N19" i="1"/>
  <c r="L19" i="1"/>
  <c r="K19" i="1"/>
  <c r="M19" i="1" s="1"/>
  <c r="I19" i="1"/>
  <c r="H19" i="1"/>
  <c r="J19" i="1" s="1"/>
  <c r="R18" i="1"/>
  <c r="Q18" i="1"/>
  <c r="G18" i="1"/>
  <c r="D18" i="1"/>
  <c r="R17" i="1"/>
  <c r="R19" i="1" s="1"/>
  <c r="Q17" i="1"/>
  <c r="F19" i="1"/>
  <c r="U14" i="1"/>
  <c r="T14" i="1"/>
  <c r="P14" i="1"/>
  <c r="O14" i="1"/>
  <c r="N14" i="1"/>
  <c r="M14" i="1"/>
  <c r="L14" i="1"/>
  <c r="K14" i="1"/>
  <c r="I14" i="1"/>
  <c r="H14" i="1"/>
  <c r="R13" i="1"/>
  <c r="Q13" i="1"/>
  <c r="S13" i="1" s="1"/>
  <c r="G13" i="1"/>
  <c r="D13" i="1"/>
  <c r="R12" i="1"/>
  <c r="S12" i="1" s="1"/>
  <c r="Q12" i="1"/>
  <c r="G12" i="1"/>
  <c r="D12" i="1"/>
  <c r="R11" i="1"/>
  <c r="S11" i="1" s="1"/>
  <c r="Q11" i="1"/>
  <c r="R10" i="1"/>
  <c r="Q10" i="1"/>
  <c r="G10" i="1"/>
  <c r="D10" i="1"/>
  <c r="R9" i="1"/>
  <c r="Q9" i="1"/>
  <c r="G9" i="1"/>
  <c r="D9" i="1"/>
  <c r="K6" i="1"/>
  <c r="Q296" i="1" l="1"/>
  <c r="R422" i="1"/>
  <c r="S43" i="1"/>
  <c r="S57" i="1"/>
  <c r="R63" i="1"/>
  <c r="R89" i="1"/>
  <c r="Q113" i="1"/>
  <c r="S109" i="1"/>
  <c r="S110" i="1"/>
  <c r="S123" i="1"/>
  <c r="S124" i="1"/>
  <c r="R143" i="1"/>
  <c r="S151" i="1"/>
  <c r="S157" i="1"/>
  <c r="S164" i="1"/>
  <c r="S193" i="1"/>
  <c r="S196" i="1"/>
  <c r="S203" i="1"/>
  <c r="S210" i="1"/>
  <c r="S213" i="1"/>
  <c r="S228" i="1"/>
  <c r="S254" i="1"/>
  <c r="S274" i="1"/>
  <c r="S275" i="1"/>
  <c r="R286" i="1"/>
  <c r="S289" i="1"/>
  <c r="Q303" i="1"/>
  <c r="R303" i="1"/>
  <c r="S310" i="1"/>
  <c r="S311" i="1"/>
  <c r="S316" i="1"/>
  <c r="S318" i="1"/>
  <c r="S319" i="1"/>
  <c r="S323" i="1"/>
  <c r="S344" i="1"/>
  <c r="Q363" i="1"/>
  <c r="S358" i="1"/>
  <c r="Q377" i="1"/>
  <c r="S372" i="1"/>
  <c r="S373" i="1"/>
  <c r="S382" i="1"/>
  <c r="S383" i="1"/>
  <c r="S401" i="1"/>
  <c r="S402" i="1"/>
  <c r="S408" i="1"/>
  <c r="S413" i="1"/>
  <c r="S23" i="1"/>
  <c r="S33" i="1"/>
  <c r="R185" i="1"/>
  <c r="R246" i="1"/>
  <c r="S348" i="1"/>
  <c r="S376" i="1"/>
  <c r="Q388" i="1"/>
  <c r="S386" i="1"/>
  <c r="S395" i="1"/>
  <c r="S411" i="1"/>
  <c r="S412" i="1"/>
  <c r="S417" i="1"/>
  <c r="Q19" i="1"/>
  <c r="S19" i="1" s="1"/>
  <c r="S27" i="1"/>
  <c r="S18" i="1"/>
  <c r="R28" i="1"/>
  <c r="S32" i="1"/>
  <c r="S37" i="1"/>
  <c r="S45" i="1"/>
  <c r="S49" i="1"/>
  <c r="Q63" i="1"/>
  <c r="S67" i="1"/>
  <c r="S68" i="1"/>
  <c r="S77" i="1"/>
  <c r="S78" i="1"/>
  <c r="Q96" i="1"/>
  <c r="S95" i="1"/>
  <c r="S107" i="1"/>
  <c r="R129" i="1"/>
  <c r="S121" i="1"/>
  <c r="R135" i="1"/>
  <c r="S133" i="1"/>
  <c r="S134" i="1"/>
  <c r="S141" i="1"/>
  <c r="S149" i="1"/>
  <c r="S155" i="1"/>
  <c r="S159" i="1"/>
  <c r="R198" i="1"/>
  <c r="S195" i="1"/>
  <c r="S202" i="1"/>
  <c r="S205" i="1"/>
  <c r="S211" i="1"/>
  <c r="S218" i="1"/>
  <c r="S239" i="1"/>
  <c r="S240" i="1"/>
  <c r="S250" i="1"/>
  <c r="R261" i="1"/>
  <c r="S259" i="1"/>
  <c r="S278" i="1"/>
  <c r="S294" i="1"/>
  <c r="S295" i="1"/>
  <c r="S299" i="1"/>
  <c r="S312" i="1"/>
  <c r="S315" i="1"/>
  <c r="Q337" i="1"/>
  <c r="S337" i="1" s="1"/>
  <c r="R352" i="1"/>
  <c r="S346" i="1"/>
  <c r="S347" i="1"/>
  <c r="S355" i="1"/>
  <c r="Q404" i="1"/>
  <c r="S393" i="1"/>
  <c r="S394" i="1"/>
  <c r="S399" i="1"/>
  <c r="S415" i="1"/>
  <c r="S416" i="1"/>
  <c r="G38" i="1"/>
  <c r="D108" i="1"/>
  <c r="G108" i="1"/>
  <c r="D122" i="1"/>
  <c r="G122" i="1"/>
  <c r="D142" i="1"/>
  <c r="G142" i="1"/>
  <c r="D258" i="1"/>
  <c r="F261" i="1"/>
  <c r="D334" i="1"/>
  <c r="G334" i="1"/>
  <c r="D409" i="1"/>
  <c r="G409" i="1"/>
  <c r="D421" i="1"/>
  <c r="G421" i="1"/>
  <c r="N6" i="1"/>
  <c r="P6" i="1" s="1"/>
  <c r="D11" i="1"/>
  <c r="G11" i="1"/>
  <c r="V14" i="1"/>
  <c r="T6" i="1"/>
  <c r="Q28" i="1"/>
  <c r="S28" i="1" s="1"/>
  <c r="S22" i="1"/>
  <c r="D27" i="1"/>
  <c r="G27" i="1"/>
  <c r="P28" i="1"/>
  <c r="D43" i="1"/>
  <c r="G43" i="1"/>
  <c r="D63" i="1"/>
  <c r="D69" i="1"/>
  <c r="G69" i="1"/>
  <c r="R81" i="1"/>
  <c r="S75" i="1"/>
  <c r="G96" i="1"/>
  <c r="D95" i="1"/>
  <c r="G95" i="1"/>
  <c r="R96" i="1"/>
  <c r="F143" i="1"/>
  <c r="G138" i="1"/>
  <c r="R167" i="1"/>
  <c r="S147" i="1"/>
  <c r="D156" i="1"/>
  <c r="G156" i="1"/>
  <c r="G160" i="1"/>
  <c r="D160" i="1"/>
  <c r="D223" i="1"/>
  <c r="G223" i="1"/>
  <c r="M6" i="1"/>
  <c r="J14" i="1"/>
  <c r="H6" i="1"/>
  <c r="Q14" i="1"/>
  <c r="Q58" i="1"/>
  <c r="S58" i="1" s="1"/>
  <c r="D112" i="1"/>
  <c r="G112" i="1"/>
  <c r="D118" i="1"/>
  <c r="G118" i="1"/>
  <c r="D180" i="1"/>
  <c r="G180" i="1"/>
  <c r="S260" i="1"/>
  <c r="Q261" i="1"/>
  <c r="S261" i="1" s="1"/>
  <c r="D330" i="1"/>
  <c r="G330" i="1"/>
  <c r="R377" i="1"/>
  <c r="D377" i="1" s="1"/>
  <c r="S370" i="1"/>
  <c r="D417" i="1"/>
  <c r="G417" i="1"/>
  <c r="U6" i="1"/>
  <c r="D44" i="1"/>
  <c r="G44" i="1"/>
  <c r="E58" i="1"/>
  <c r="G58" i="1" s="1"/>
  <c r="D49" i="1"/>
  <c r="G49" i="1"/>
  <c r="D53" i="1"/>
  <c r="G53" i="1"/>
  <c r="D57" i="1"/>
  <c r="G57" i="1"/>
  <c r="S63" i="1"/>
  <c r="F72" i="1"/>
  <c r="D66" i="1"/>
  <c r="G66" i="1"/>
  <c r="D70" i="1"/>
  <c r="G70" i="1"/>
  <c r="D75" i="1"/>
  <c r="E81" i="1"/>
  <c r="G81" i="1" s="1"/>
  <c r="G75" i="1"/>
  <c r="D79" i="1"/>
  <c r="G79" i="1"/>
  <c r="M81" i="1"/>
  <c r="D85" i="1"/>
  <c r="G85" i="1"/>
  <c r="E89" i="1"/>
  <c r="G89" i="1" s="1"/>
  <c r="Q89" i="1"/>
  <c r="S89" i="1" s="1"/>
  <c r="G92" i="1"/>
  <c r="D92" i="1"/>
  <c r="R113" i="1"/>
  <c r="S113" i="1" s="1"/>
  <c r="S103" i="1"/>
  <c r="F167" i="1"/>
  <c r="G152" i="1"/>
  <c r="D157" i="1"/>
  <c r="G157" i="1"/>
  <c r="G182" i="1"/>
  <c r="D182" i="1"/>
  <c r="D183" i="1"/>
  <c r="G183" i="1"/>
  <c r="E198" i="1"/>
  <c r="G198" i="1" s="1"/>
  <c r="G188" i="1"/>
  <c r="D188" i="1"/>
  <c r="D189" i="1"/>
  <c r="G189" i="1"/>
  <c r="G196" i="1"/>
  <c r="D196" i="1"/>
  <c r="D197" i="1"/>
  <c r="G197" i="1"/>
  <c r="D211" i="1"/>
  <c r="G211" i="1"/>
  <c r="Q81" i="1"/>
  <c r="S81" i="1" s="1"/>
  <c r="F113" i="1"/>
  <c r="D104" i="1"/>
  <c r="G104" i="1"/>
  <c r="D126" i="1"/>
  <c r="G126" i="1"/>
  <c r="Q135" i="1"/>
  <c r="D150" i="1"/>
  <c r="G150" i="1"/>
  <c r="D194" i="1"/>
  <c r="G194" i="1"/>
  <c r="G255" i="1"/>
  <c r="D292" i="1"/>
  <c r="G292" i="1"/>
  <c r="E296" i="1"/>
  <c r="D326" i="1"/>
  <c r="G326" i="1"/>
  <c r="D413" i="1"/>
  <c r="G413" i="1"/>
  <c r="S9" i="1"/>
  <c r="F14" i="1"/>
  <c r="D19" i="1"/>
  <c r="D33" i="1"/>
  <c r="G33" i="1"/>
  <c r="D37" i="1"/>
  <c r="G37" i="1"/>
  <c r="F46" i="1"/>
  <c r="R14" i="1"/>
  <c r="S10" i="1"/>
  <c r="E14" i="1"/>
  <c r="G14" i="1" s="1"/>
  <c r="L6" i="1"/>
  <c r="D17" i="1"/>
  <c r="E19" i="1"/>
  <c r="G19" i="1" s="1"/>
  <c r="G17" i="1"/>
  <c r="S17" i="1"/>
  <c r="E28" i="1"/>
  <c r="G28" i="1" s="1"/>
  <c r="G22" i="1"/>
  <c r="D23" i="1"/>
  <c r="G23" i="1"/>
  <c r="S26" i="1"/>
  <c r="M28" i="1"/>
  <c r="D28" i="1"/>
  <c r="Q38" i="1"/>
  <c r="S38" i="1" s="1"/>
  <c r="D34" i="1"/>
  <c r="G34" i="1"/>
  <c r="R46" i="1"/>
  <c r="G50" i="1"/>
  <c r="D50" i="1"/>
  <c r="D54" i="1"/>
  <c r="G54" i="1"/>
  <c r="R72" i="1"/>
  <c r="G76" i="1"/>
  <c r="D76" i="1"/>
  <c r="D80" i="1"/>
  <c r="G80" i="1"/>
  <c r="G86" i="1"/>
  <c r="D86" i="1"/>
  <c r="S96" i="1"/>
  <c r="D103" i="1"/>
  <c r="E113" i="1"/>
  <c r="G103" i="1"/>
  <c r="D107" i="1"/>
  <c r="G107" i="1"/>
  <c r="D111" i="1"/>
  <c r="G111" i="1"/>
  <c r="M113" i="1"/>
  <c r="D113" i="1"/>
  <c r="D117" i="1"/>
  <c r="G117" i="1"/>
  <c r="D121" i="1"/>
  <c r="G121" i="1"/>
  <c r="D125" i="1"/>
  <c r="G125" i="1"/>
  <c r="E129" i="1"/>
  <c r="G129" i="1" s="1"/>
  <c r="Q129" i="1"/>
  <c r="S129" i="1" s="1"/>
  <c r="D132" i="1"/>
  <c r="G132" i="1"/>
  <c r="M143" i="1"/>
  <c r="D158" i="1"/>
  <c r="G158" i="1"/>
  <c r="I167" i="1"/>
  <c r="J167" i="1" s="1"/>
  <c r="D165" i="1"/>
  <c r="J165" i="1"/>
  <c r="F198" i="1"/>
  <c r="E46" i="1"/>
  <c r="G46" i="1" s="1"/>
  <c r="M167" i="1"/>
  <c r="D172" i="1"/>
  <c r="G172" i="1"/>
  <c r="D207" i="1"/>
  <c r="G207" i="1"/>
  <c r="Q46" i="1"/>
  <c r="E72" i="1"/>
  <c r="G72" i="1" s="1"/>
  <c r="Q72" i="1"/>
  <c r="Q100" i="1"/>
  <c r="D38" i="1"/>
  <c r="D58" i="1"/>
  <c r="D96" i="1"/>
  <c r="Q143" i="1"/>
  <c r="S143" i="1" s="1"/>
  <c r="Q167" i="1"/>
  <c r="S146" i="1"/>
  <c r="D164" i="1"/>
  <c r="G164" i="1"/>
  <c r="E176" i="1"/>
  <c r="G176" i="1" s="1"/>
  <c r="D179" i="1"/>
  <c r="E185" i="1"/>
  <c r="G179" i="1"/>
  <c r="S179" i="1"/>
  <c r="Q185" i="1"/>
  <c r="Q198" i="1"/>
  <c r="S198" i="1" s="1"/>
  <c r="S188" i="1"/>
  <c r="D193" i="1"/>
  <c r="G193" i="1"/>
  <c r="M198" i="1"/>
  <c r="D198" i="1"/>
  <c r="D203" i="1"/>
  <c r="G203" i="1"/>
  <c r="D241" i="1"/>
  <c r="G241" i="1"/>
  <c r="S285" i="1"/>
  <c r="Q286" i="1"/>
  <c r="S286" i="1" s="1"/>
  <c r="S31" i="1"/>
  <c r="E143" i="1"/>
  <c r="G143" i="1" s="1"/>
  <c r="D138" i="1"/>
  <c r="G141" i="1"/>
  <c r="E167" i="1"/>
  <c r="S150" i="1"/>
  <c r="D152" i="1"/>
  <c r="G155" i="1"/>
  <c r="G161" i="1"/>
  <c r="P167" i="1"/>
  <c r="R176" i="1"/>
  <c r="S171" i="1"/>
  <c r="J176" i="1"/>
  <c r="Q176" i="1"/>
  <c r="F185" i="1"/>
  <c r="G184" i="1"/>
  <c r="M185" i="1"/>
  <c r="G190" i="1"/>
  <c r="S207" i="1"/>
  <c r="Q225" i="1"/>
  <c r="Q235" i="1"/>
  <c r="S235" i="1" s="1"/>
  <c r="D272" i="1"/>
  <c r="G272" i="1"/>
  <c r="Q214" i="1"/>
  <c r="G217" i="1"/>
  <c r="G218" i="1"/>
  <c r="S219" i="1"/>
  <c r="J225" i="1"/>
  <c r="G228" i="1"/>
  <c r="S229" i="1"/>
  <c r="D235" i="1"/>
  <c r="E246" i="1"/>
  <c r="S245" i="1"/>
  <c r="P246" i="1"/>
  <c r="D251" i="1"/>
  <c r="G251" i="1"/>
  <c r="G252" i="1"/>
  <c r="J255" i="1"/>
  <c r="V255" i="1"/>
  <c r="D261" i="1"/>
  <c r="E279" i="1"/>
  <c r="G279" i="1" s="1"/>
  <c r="R279" i="1"/>
  <c r="S279" i="1" s="1"/>
  <c r="D268" i="1"/>
  <c r="G268" i="1"/>
  <c r="G269" i="1"/>
  <c r="S276" i="1"/>
  <c r="S282" i="1"/>
  <c r="D302" i="1"/>
  <c r="G302" i="1"/>
  <c r="S308" i="1"/>
  <c r="G316" i="1"/>
  <c r="D316" i="1"/>
  <c r="D358" i="1"/>
  <c r="G358" i="1"/>
  <c r="D362" i="1"/>
  <c r="G362" i="1"/>
  <c r="E214" i="1"/>
  <c r="G214" i="1" s="1"/>
  <c r="F235" i="1"/>
  <c r="E235" i="1"/>
  <c r="G235" i="1" s="1"/>
  <c r="S241" i="1"/>
  <c r="G261" i="1"/>
  <c r="F279" i="1"/>
  <c r="D264" i="1"/>
  <c r="G265" i="1"/>
  <c r="S272" i="1"/>
  <c r="D289" i="1"/>
  <c r="F296" i="1"/>
  <c r="G289" i="1"/>
  <c r="S292" i="1"/>
  <c r="D296" i="1"/>
  <c r="G303" i="1"/>
  <c r="D312" i="1"/>
  <c r="G312" i="1"/>
  <c r="G313" i="1"/>
  <c r="S391" i="1"/>
  <c r="R404" i="1"/>
  <c r="S404" i="1" s="1"/>
  <c r="S201" i="1"/>
  <c r="R225" i="1"/>
  <c r="G222" i="1"/>
  <c r="S223" i="1"/>
  <c r="E225" i="1"/>
  <c r="G225" i="1" s="1"/>
  <c r="G232" i="1"/>
  <c r="J235" i="1"/>
  <c r="V235" i="1"/>
  <c r="Q246" i="1"/>
  <c r="S246" i="1" s="1"/>
  <c r="D245" i="1"/>
  <c r="G245" i="1"/>
  <c r="F246" i="1"/>
  <c r="S251" i="1"/>
  <c r="G258" i="1"/>
  <c r="J261" i="1"/>
  <c r="V261" i="1"/>
  <c r="S268" i="1"/>
  <c r="D276" i="1"/>
  <c r="G276" i="1"/>
  <c r="G277" i="1"/>
  <c r="D282" i="1"/>
  <c r="G282" i="1"/>
  <c r="G283" i="1"/>
  <c r="J286" i="1"/>
  <c r="S296" i="1"/>
  <c r="D299" i="1"/>
  <c r="G299" i="1"/>
  <c r="S302" i="1"/>
  <c r="P303" i="1"/>
  <c r="D303" i="1"/>
  <c r="D308" i="1"/>
  <c r="G308" i="1"/>
  <c r="G309" i="1"/>
  <c r="R388" i="1"/>
  <c r="S388" i="1" s="1"/>
  <c r="S380" i="1"/>
  <c r="G238" i="1"/>
  <c r="R255" i="1"/>
  <c r="S255" i="1" s="1"/>
  <c r="G264" i="1"/>
  <c r="S264" i="1"/>
  <c r="J320" i="1"/>
  <c r="Q320" i="1"/>
  <c r="D340" i="1"/>
  <c r="G340" i="1"/>
  <c r="D341" i="1"/>
  <c r="D344" i="1"/>
  <c r="G344" i="1"/>
  <c r="D348" i="1"/>
  <c r="G348" i="1"/>
  <c r="E352" i="1"/>
  <c r="G352" i="1" s="1"/>
  <c r="Q352" i="1"/>
  <c r="S352" i="1" s="1"/>
  <c r="D370" i="1"/>
  <c r="G370" i="1"/>
  <c r="E377" i="1"/>
  <c r="G377" i="1" s="1"/>
  <c r="D371" i="1"/>
  <c r="D374" i="1"/>
  <c r="G374" i="1"/>
  <c r="D375" i="1"/>
  <c r="D380" i="1"/>
  <c r="G380" i="1"/>
  <c r="E388" i="1"/>
  <c r="G388" i="1" s="1"/>
  <c r="D384" i="1"/>
  <c r="G384" i="1"/>
  <c r="E404" i="1"/>
  <c r="G404" i="1" s="1"/>
  <c r="D391" i="1"/>
  <c r="G391" i="1"/>
  <c r="D395" i="1"/>
  <c r="G395" i="1"/>
  <c r="D399" i="1"/>
  <c r="G399" i="1"/>
  <c r="D403" i="1"/>
  <c r="G403" i="1"/>
  <c r="Q422" i="1"/>
  <c r="S422" i="1" s="1"/>
  <c r="D410" i="1"/>
  <c r="G410" i="1"/>
  <c r="D414" i="1"/>
  <c r="G414" i="1"/>
  <c r="D418" i="1"/>
  <c r="G418" i="1"/>
  <c r="R320" i="1"/>
  <c r="S326" i="1"/>
  <c r="S330" i="1"/>
  <c r="S334" i="1"/>
  <c r="D345" i="1"/>
  <c r="G345" i="1"/>
  <c r="D349" i="1"/>
  <c r="G349" i="1"/>
  <c r="S363" i="1"/>
  <c r="D381" i="1"/>
  <c r="G381" i="1"/>
  <c r="D385" i="1"/>
  <c r="G385" i="1"/>
  <c r="D392" i="1"/>
  <c r="G392" i="1"/>
  <c r="D396" i="1"/>
  <c r="G396" i="1"/>
  <c r="D400" i="1"/>
  <c r="G400" i="1"/>
  <c r="E422" i="1"/>
  <c r="G422" i="1" s="1"/>
  <c r="S421" i="1"/>
  <c r="P422" i="1"/>
  <c r="D422" i="1"/>
  <c r="F320" i="1"/>
  <c r="G320" i="1" s="1"/>
  <c r="D337" i="1"/>
  <c r="S340" i="1"/>
  <c r="G367" i="1"/>
  <c r="S377" i="1"/>
  <c r="S374" i="1"/>
  <c r="G317" i="1"/>
  <c r="G323" i="1"/>
  <c r="G327" i="1"/>
  <c r="G331" i="1"/>
  <c r="G335" i="1"/>
  <c r="E337" i="1"/>
  <c r="G337" i="1" s="1"/>
  <c r="Q367" i="1"/>
  <c r="G375" i="1"/>
  <c r="D355" i="1"/>
  <c r="D363" i="1"/>
  <c r="D404" i="1"/>
  <c r="S407" i="1"/>
  <c r="D279" i="1" l="1"/>
  <c r="S303" i="1"/>
  <c r="D388" i="1"/>
  <c r="S225" i="1"/>
  <c r="R6" i="1"/>
  <c r="S14" i="1"/>
  <c r="F6" i="1"/>
  <c r="V6" i="1"/>
  <c r="D320" i="1"/>
  <c r="S320" i="1"/>
  <c r="D255" i="1"/>
  <c r="D286" i="1"/>
  <c r="S167" i="1"/>
  <c r="S46" i="1"/>
  <c r="D46" i="1"/>
  <c r="D129" i="1"/>
  <c r="S367" i="1"/>
  <c r="D367" i="1"/>
  <c r="D185" i="1"/>
  <c r="S185" i="1"/>
  <c r="Q6" i="1"/>
  <c r="S6" i="1" s="1"/>
  <c r="D225" i="1"/>
  <c r="G246" i="1"/>
  <c r="S214" i="1"/>
  <c r="D214" i="1"/>
  <c r="S176" i="1"/>
  <c r="D176" i="1"/>
  <c r="S100" i="1"/>
  <c r="D100" i="1"/>
  <c r="D167" i="1"/>
  <c r="G113" i="1"/>
  <c r="D14" i="1"/>
  <c r="G296" i="1"/>
  <c r="D81" i="1"/>
  <c r="I6" i="1"/>
  <c r="J6" i="1" s="1"/>
  <c r="D352" i="1"/>
  <c r="D246" i="1"/>
  <c r="G167" i="1"/>
  <c r="G185" i="1"/>
  <c r="S72" i="1"/>
  <c r="D72" i="1"/>
  <c r="D143" i="1"/>
  <c r="E6" i="1"/>
  <c r="S135" i="1"/>
  <c r="D135" i="1"/>
  <c r="D89" i="1"/>
  <c r="G6" i="1" l="1"/>
  <c r="D6" i="1"/>
</calcChain>
</file>

<file path=xl/sharedStrings.xml><?xml version="1.0" encoding="utf-8"?>
<sst xmlns="http://schemas.openxmlformats.org/spreadsheetml/2006/main" count="727" uniqueCount="652">
  <si>
    <t>master</t>
  </si>
  <si>
    <t>Four-Year</t>
  </si>
  <si>
    <t xml:space="preserve"> Average</t>
  </si>
  <si>
    <t>FY 2014–2015</t>
  </si>
  <si>
    <t>FY 2013–2014</t>
  </si>
  <si>
    <t>FY 2012–2013</t>
  </si>
  <si>
    <t>FY 2011–2012</t>
  </si>
  <si>
    <t>FY 2010–2011</t>
  </si>
  <si>
    <t>Exp.</t>
  </si>
  <si>
    <t>Total</t>
  </si>
  <si>
    <t>County</t>
  </si>
  <si>
    <t>Hide</t>
  </si>
  <si>
    <t>District Name</t>
  </si>
  <si>
    <t>Per Pupil</t>
  </si>
  <si>
    <t>Expenditures</t>
  </si>
  <si>
    <t>Enrollment</t>
  </si>
  <si>
    <t>State Total</t>
  </si>
  <si>
    <t>Adams Co.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</si>
  <si>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</si>
  <si>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</si>
  <si>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</si>
  <si>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</si>
  <si>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</si>
  <si>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</si>
  <si>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</si>
  <si>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</si>
  <si>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</si>
  <si>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</si>
  <si>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County Totals</t>
  </si>
  <si>
    <t>Asotin Co.</t>
  </si>
  <si>
    <t>02250</t>
  </si>
  <si>
    <t>Clarkston</t>
  </si>
  <si>
    <t>02420</t>
  </si>
  <si>
    <t>Asotin</t>
  </si>
  <si>
    <t>Benton Co.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</si>
  <si>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</si>
  <si>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</si>
  <si>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</si>
  <si>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</si>
  <si>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</si>
  <si>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</si>
  <si>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</si>
  <si>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</si>
  <si>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</si>
  <si>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</si>
  <si>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</si>
  <si>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</si>
  <si>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Chelan Co.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</si>
  <si>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</si>
  <si>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</si>
  <si>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</si>
  <si>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</si>
  <si>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</si>
  <si>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</si>
  <si>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</si>
  <si>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</si>
  <si>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</si>
  <si>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</si>
  <si>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</si>
  <si>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</si>
  <si>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</si>
  <si>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</si>
  <si>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Clallam Co.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</si>
  <si>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</si>
  <si>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</si>
  <si>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</si>
  <si>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</si>
  <si>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</si>
  <si>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</si>
  <si>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</si>
  <si>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</si>
  <si>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</si>
  <si>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</si>
  <si>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Clark Co.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</si>
  <si>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</si>
  <si>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</si>
  <si>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</si>
  <si>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</si>
  <si>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</si>
  <si>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</si>
  <si>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</si>
  <si>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</si>
  <si>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</si>
  <si>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</si>
  <si>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</si>
  <si>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Evergreen</t>
  </si>
  <si>
    <t>06117</t>
  </si>
  <si>
    <t>Camas</t>
  </si>
  <si>
    <t>06119</t>
  </si>
  <si>
    <t>Battle Ground</t>
  </si>
  <si>
    <t>06122</t>
  </si>
  <si>
    <t>Ridgefield</t>
  </si>
  <si>
    <t>Columbia Co.</t>
  </si>
  <si>
    <t>07002</t>
  </si>
  <si>
    <t>Dayton</t>
  </si>
  <si>
    <t>07035</t>
  </si>
  <si>
    <t>Starbuck</t>
  </si>
  <si>
    <t>Cowlitz Co.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</si>
  <si>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</si>
  <si>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</si>
  <si>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</si>
  <si>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</si>
  <si>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</si>
  <si>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</si>
  <si>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</si>
  <si>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</si>
  <si>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</si>
  <si>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</si>
  <si>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</si>
  <si>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</si>
  <si>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Douglas Co.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</si>
  <si>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</si>
  <si>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</si>
  <si>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</si>
  <si>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</si>
  <si>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</si>
  <si>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</si>
  <si>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</si>
  <si>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</si>
  <si>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</si>
  <si>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</si>
  <si>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</si>
  <si>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</si>
  <si>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Ferry Co.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</si>
  <si>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</si>
  <si>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</si>
  <si>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</si>
  <si>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</si>
  <si>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</si>
  <si>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</si>
  <si>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</si>
  <si>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</si>
  <si>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</si>
  <si>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</si>
  <si>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Franklin Co.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</si>
  <si>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</si>
  <si>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</si>
  <si>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</si>
  <si>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</si>
  <si>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</si>
  <si>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</si>
  <si>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</si>
  <si>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</si>
  <si>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Garfield Co.</t>
  </si>
  <si>
    <t>12110</t>
  </si>
  <si>
    <t>Pomeroy</t>
  </si>
  <si>
    <t>Grant Co.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</si>
  <si>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</si>
  <si>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</si>
  <si>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</si>
  <si>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</si>
  <si>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</si>
  <si>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</si>
  <si>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</si>
  <si>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</si>
  <si>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</si>
  <si>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</si>
  <si>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</si>
  <si>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</si>
  <si>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</si>
  <si>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</si>
  <si>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</si>
  <si>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</si>
  <si>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</si>
  <si>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</si>
  <si>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</si>
  <si>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</si>
  <si>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Grays Harbor Co.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</si>
  <si>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</si>
  <si>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</si>
  <si>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</si>
  <si>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</si>
  <si>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</si>
  <si>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</si>
  <si>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</si>
  <si>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</si>
  <si>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</si>
  <si>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</si>
  <si>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</si>
  <si>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</si>
  <si>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</si>
  <si>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</si>
  <si>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</si>
  <si>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</si>
  <si>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</si>
  <si>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</si>
  <si>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</si>
  <si>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</si>
  <si>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</si>
  <si>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</si>
  <si>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</si>
  <si>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</si>
  <si>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</si>
  <si>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</si>
  <si>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Island Co.</t>
  </si>
  <si>
    <t>15201</t>
  </si>
  <si>
    <t>Oak Harbor</t>
  </si>
  <si>
    <t>15204</t>
  </si>
  <si>
    <t>Coupeville</t>
  </si>
  <si>
    <t>15206</t>
  </si>
  <si>
    <t>South Whidbey</t>
  </si>
  <si>
    <t>Jefferson Co.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</si>
  <si>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</si>
  <si>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</si>
  <si>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</si>
  <si>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</si>
  <si>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</si>
  <si>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</si>
  <si>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</si>
  <si>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</si>
  <si>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</si>
  <si>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</si>
  <si>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King Co.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</si>
  <si>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</si>
  <si>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</si>
  <si>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</si>
  <si>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</si>
  <si>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</si>
  <si>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</si>
  <si>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</si>
  <si>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</si>
  <si>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</si>
  <si>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</si>
  <si>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</si>
  <si>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</si>
  <si>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</si>
  <si>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</si>
  <si>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</si>
  <si>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</si>
  <si>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</si>
  <si>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</si>
  <si>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</si>
  <si>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</si>
  <si>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</si>
  <si>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</si>
  <si>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</si>
  <si>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</si>
  <si>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</si>
  <si>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</si>
  <si>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</si>
  <si>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</si>
  <si>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</si>
  <si>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</si>
  <si>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</si>
  <si>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</si>
  <si>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</si>
  <si>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</si>
  <si>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</si>
  <si>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</si>
  <si>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</si>
  <si>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</si>
  <si>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17901</t>
  </si>
  <si>
    <t>First Place</t>
  </si>
  <si>
    <t>17903</t>
  </si>
  <si>
    <t>Muckleshoot Tribal</t>
  </si>
  <si>
    <t>Kitsap Co.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</si>
  <si>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</si>
  <si>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</si>
  <si>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</si>
  <si>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</si>
  <si>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</si>
  <si>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</si>
  <si>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</si>
  <si>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</si>
  <si>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</si>
  <si>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</si>
  <si>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</si>
  <si>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</si>
  <si>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Kittitas Co.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</si>
  <si>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</si>
  <si>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</si>
  <si>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</si>
  <si>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</si>
  <si>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</si>
  <si>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</si>
  <si>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</si>
  <si>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</si>
  <si>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</si>
  <si>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</si>
  <si>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</si>
  <si>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</si>
  <si>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Klickitat Co.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</si>
  <si>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</si>
  <si>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</si>
  <si>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</si>
  <si>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</si>
  <si>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</si>
  <si>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</si>
  <si>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</si>
  <si>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</si>
  <si>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</si>
  <si>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</si>
  <si>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</si>
  <si>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</si>
  <si>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</si>
  <si>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</si>
  <si>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</si>
  <si>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</si>
  <si>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</si>
  <si>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</si>
  <si>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</si>
  <si>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</si>
  <si>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Lewis Co.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</si>
  <si>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</si>
  <si>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</si>
  <si>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</si>
  <si>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</si>
  <si>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</si>
  <si>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</si>
  <si>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</si>
  <si>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</si>
  <si>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</si>
  <si>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</si>
  <si>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</si>
  <si>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</si>
  <si>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</si>
  <si>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</si>
  <si>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</si>
  <si>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</si>
  <si>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</si>
  <si>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</si>
  <si>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</si>
  <si>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</si>
  <si>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</si>
  <si>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</si>
  <si>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</si>
  <si>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</si>
  <si>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</si>
  <si>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</si>
  <si>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Lincoln Co.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</si>
  <si>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</si>
  <si>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</si>
  <si>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</si>
  <si>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</si>
  <si>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</si>
  <si>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</si>
  <si>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</si>
  <si>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</si>
  <si>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</si>
  <si>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</si>
  <si>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</si>
  <si>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</si>
  <si>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</si>
  <si>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</si>
  <si>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</si>
  <si>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</si>
  <si>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Mason Co.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</si>
  <si>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</si>
  <si>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</si>
  <si>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</si>
  <si>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</si>
  <si>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</si>
  <si>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</si>
  <si>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</si>
  <si>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</si>
  <si>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</si>
  <si>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</si>
  <si>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</si>
  <si>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</si>
  <si>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</si>
  <si>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</si>
  <si>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Okanogan Co.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</si>
  <si>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</si>
  <si>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</si>
  <si>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</si>
  <si>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</si>
  <si>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</si>
  <si>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</si>
  <si>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</si>
  <si>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</si>
  <si>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</si>
  <si>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</si>
  <si>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</si>
  <si>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</si>
  <si>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</si>
  <si>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</si>
  <si>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</si>
  <si>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</si>
  <si>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Pacific Co.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</si>
  <si>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</si>
  <si>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</si>
  <si>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</si>
  <si>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</si>
  <si>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</si>
  <si>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</si>
  <si>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</si>
  <si>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</si>
  <si>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</si>
  <si>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</si>
  <si>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</si>
  <si>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</si>
  <si>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Pend Oreille Co.</t>
  </si>
  <si>
    <t>26056</t>
  </si>
  <si>
    <t>Newport</t>
  </si>
  <si>
    <t>26059</t>
  </si>
  <si>
    <t>Cusick</t>
  </si>
  <si>
    <t>26070</t>
  </si>
  <si>
    <t>Selkirk</t>
  </si>
  <si>
    <t>Pierce Co.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</si>
  <si>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</si>
  <si>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</si>
  <si>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</si>
  <si>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</si>
  <si>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</si>
  <si>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</si>
  <si>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</si>
  <si>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</si>
  <si>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</si>
  <si>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</si>
  <si>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</si>
  <si>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</si>
  <si>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</si>
  <si>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</si>
  <si>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</si>
  <si>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</si>
  <si>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</si>
  <si>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</si>
  <si>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</si>
  <si>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</si>
  <si>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</si>
  <si>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</si>
  <si>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</si>
  <si>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</si>
  <si>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</si>
  <si>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</si>
  <si>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</si>
  <si>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</si>
  <si>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</si>
  <si>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</si>
  <si>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San Juan Co.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</si>
  <si>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</si>
  <si>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</si>
  <si>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</si>
  <si>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</si>
  <si>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</si>
  <si>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</si>
  <si>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</si>
  <si>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</si>
  <si>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Skagit Co.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</si>
  <si>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</si>
  <si>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</si>
  <si>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</si>
  <si>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</si>
  <si>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</si>
  <si>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</si>
  <si>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</si>
  <si>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</si>
  <si>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</si>
  <si>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</si>
  <si>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</si>
  <si>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</si>
  <si>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</si>
  <si>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</si>
  <si>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Skamania Co.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</si>
  <si>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</si>
  <si>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</si>
  <si>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</si>
  <si>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</si>
  <si>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</si>
  <si>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</si>
  <si>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</si>
  <si>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</si>
  <si>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Snohomish Co.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</si>
  <si>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</si>
  <si>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</si>
  <si>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</si>
  <si>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</si>
  <si>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</si>
  <si>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</si>
  <si>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</si>
  <si>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</si>
  <si>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</si>
  <si>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</si>
  <si>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</si>
  <si>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</si>
  <si>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</si>
  <si>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</si>
  <si>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</si>
  <si>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</si>
  <si>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</si>
  <si>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</si>
  <si>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</si>
  <si>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</si>
  <si>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</si>
  <si>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</si>
  <si>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</si>
  <si>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</si>
  <si>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</si>
  <si>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</si>
  <si>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</si>
  <si>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</si>
  <si>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Spokane Co.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</si>
  <si>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</si>
  <si>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</si>
  <si>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</si>
  <si>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</si>
  <si>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</si>
  <si>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</si>
  <si>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</si>
  <si>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</si>
  <si>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</si>
  <si>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</si>
  <si>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</si>
  <si>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</si>
  <si>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</si>
  <si>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</si>
  <si>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</si>
  <si>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</si>
  <si>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</si>
  <si>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</si>
  <si>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</si>
  <si>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</t>
  </si>
  <si>
    <t>32362</t>
  </si>
  <si>
    <t>Liberty</t>
  </si>
  <si>
    <t>32363</t>
  </si>
  <si>
    <t>West Valley</t>
  </si>
  <si>
    <t>32414</t>
  </si>
  <si>
    <t>Deer Park</t>
  </si>
  <si>
    <t>32416</t>
  </si>
  <si>
    <t>Riverside</t>
  </si>
  <si>
    <t>Stevens Co.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</si>
  <si>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</si>
  <si>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</si>
  <si>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</si>
  <si>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</si>
  <si>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</si>
  <si>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</si>
  <si>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</si>
  <si>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</si>
  <si>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</si>
  <si>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</si>
  <si>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</si>
  <si>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</si>
  <si>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</si>
  <si>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</si>
  <si>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</si>
  <si>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33206</t>
  </si>
  <si>
    <t>Columbia</t>
  </si>
  <si>
    <t>33207</t>
  </si>
  <si>
    <t>Mary Walker</t>
  </si>
  <si>
    <t>33211</t>
  </si>
  <si>
    <t>Northport</t>
  </si>
  <si>
    <t>33212</t>
  </si>
  <si>
    <t>Kettle Falls</t>
  </si>
  <si>
    <t>Thurston Co.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</si>
  <si>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</si>
  <si>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</si>
  <si>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</si>
  <si>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</si>
  <si>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</si>
  <si>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</si>
  <si>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</si>
  <si>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</si>
  <si>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</si>
  <si>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</si>
  <si>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</si>
  <si>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</si>
  <si>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</si>
  <si>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</si>
  <si>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</si>
  <si>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</si>
  <si>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Wahkiakum Co.</t>
  </si>
  <si>
    <t>35200</t>
  </si>
  <si>
    <t>Wahkiakum</t>
  </si>
  <si>
    <t>Walla Walla Co.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</si>
  <si>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</si>
  <si>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</si>
  <si>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</si>
  <si>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</si>
  <si>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</si>
  <si>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</si>
  <si>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</si>
  <si>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</si>
  <si>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</si>
  <si>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36401</t>
  </si>
  <si>
    <t>Waitsburg</t>
  </si>
  <si>
    <t>36402</t>
  </si>
  <si>
    <t>Prescott</t>
  </si>
  <si>
    <t>Whatcom Co.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</si>
  <si>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</si>
  <si>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</si>
  <si>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</si>
  <si>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</si>
  <si>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</si>
  <si>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</si>
  <si>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</si>
  <si>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</si>
  <si>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</si>
  <si>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</si>
  <si>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</si>
  <si>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</si>
  <si>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</si>
  <si>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</si>
  <si>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</si>
  <si>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</si>
  <si>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Whitman Co.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</si>
  <si>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</si>
  <si>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</si>
  <si>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</si>
  <si>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</si>
  <si>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</si>
  <si>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</si>
  <si>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</si>
  <si>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</si>
  <si>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</si>
  <si>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</si>
  <si>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</si>
  <si>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</si>
  <si>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</si>
  <si>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</si>
  <si>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</si>
  <si>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</si>
  <si>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</si>
  <si>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</si>
  <si>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</si>
  <si>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</si>
  <si>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</si>
  <si>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</si>
  <si>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</si>
  <si>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</si>
  <si>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</si>
  <si>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</si>
  <si>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Yakima Co.</t>
  </si>
  <si>
    <t>39002</t>
  </si>
  <si>
    <t>Union Gap</t>
  </si>
  <si>
    <t>39003</t>
  </si>
  <si>
    <t>Naches Valley</t>
  </si>
  <si>
    <t>39007</t>
  </si>
  <si>
    <t>Yakima</t>
  </si>
  <si>
    <t>39090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</si>
  <si>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</si>
  <si>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</si>
  <si>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</si>
  <si>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</si>
  <si>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</si>
  <si>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</si>
  <si>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</si>
  <si>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</si>
  <si>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</si>
  <si>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</si>
  <si>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</si>
  <si>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</si>
  <si>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</si>
  <si>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</si>
  <si>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</si>
  <si>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</si>
  <si>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</si>
  <si>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</si>
  <si>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</si>
  <si>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39209</t>
  </si>
  <si>
    <t>Mount Adams</t>
  </si>
  <si>
    <t>FY 2015-2016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</si>
</sst>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0"/>
      <name val="Geneva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0" fontId="3" fillId="0" borderId="0" applyFont="0" applyFill="0" applyBorder="0" applyAlignment="0" applyProtection="0"/>
  </cellStyleXfs>
  <cellXfs count="54">
    <xf numFmtId="0" fontId="0" fillId="0" borderId="0" xfId="0"/>
    <xf numFmtId="3" fontId="1" fillId="0" borderId="1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Continuous"/>
    </xf>
    <xf numFmtId="40" fontId="1" fillId="0" borderId="2" xfId="1" applyFont="1" applyFill="1" applyBorder="1"/>
    <xf numFmtId="4" fontId="1" fillId="0" borderId="3" xfId="1" applyNumberFormat="1" applyFont="1" applyFill="1" applyBorder="1"/>
    <xf numFmtId="0" fontId="4" fillId="0" borderId="0" xfId="0" applyFont="1"/>
    <xf numFmtId="0" fontId="5" fillId="0" borderId="0" xfId="0" applyFont="1" applyBorder="1"/>
    <xf numFmtId="0" fontId="1" fillId="0" borderId="5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/>
    </xf>
    <xf numFmtId="4" fontId="1" fillId="0" borderId="7" xfId="0" applyNumberFormat="1" applyFont="1" applyFill="1" applyBorder="1" applyAlignment="1">
      <alignment horizontal="center"/>
    </xf>
    <xf numFmtId="3" fontId="1" fillId="0" borderId="5" xfId="1" applyNumberFormat="1" applyFont="1" applyFill="1" applyBorder="1" applyAlignment="1">
      <alignment horizontal="centerContinuous"/>
    </xf>
    <xf numFmtId="40" fontId="1" fillId="0" borderId="0" xfId="1" applyFont="1" applyFill="1" applyBorder="1" applyAlignment="1">
      <alignment horizontal="centerContinuous"/>
    </xf>
    <xf numFmtId="4" fontId="1" fillId="0" borderId="6" xfId="1" quotePrefix="1" applyNumberFormat="1" applyFont="1" applyFill="1" applyBorder="1" applyAlignment="1">
      <alignment horizontal="centerContinuous"/>
    </xf>
    <xf numFmtId="0" fontId="1" fillId="0" borderId="5" xfId="0" applyNumberFormat="1" applyFont="1" applyFill="1" applyBorder="1" applyAlignment="1">
      <alignment horizontal="left"/>
    </xf>
    <xf numFmtId="3" fontId="1" fillId="0" borderId="1" xfId="1" applyNumberFormat="1" applyFont="1" applyFill="1" applyBorder="1" applyAlignment="1">
      <alignment horizontal="center"/>
    </xf>
    <xf numFmtId="40" fontId="1" fillId="0" borderId="2" xfId="1" applyFont="1" applyFill="1" applyBorder="1" applyAlignment="1">
      <alignment horizontal="center"/>
    </xf>
    <xf numFmtId="4" fontId="1" fillId="0" borderId="3" xfId="1" applyNumberFormat="1" applyFont="1" applyFill="1" applyBorder="1" applyAlignment="1">
      <alignment horizontal="center"/>
    </xf>
    <xf numFmtId="0" fontId="1" fillId="0" borderId="8" xfId="0" applyNumberFormat="1" applyFont="1" applyFill="1" applyBorder="1" applyAlignment="1">
      <alignment horizontal="left"/>
    </xf>
    <xf numFmtId="0" fontId="1" fillId="2" borderId="0" xfId="0" applyNumberFormat="1" applyFont="1" applyFill="1" applyBorder="1"/>
    <xf numFmtId="0" fontId="1" fillId="0" borderId="9" xfId="0" applyNumberFormat="1" applyFont="1" applyFill="1" applyBorder="1" applyAlignment="1">
      <alignment horizontal="left"/>
    </xf>
    <xf numFmtId="4" fontId="1" fillId="0" borderId="10" xfId="0" applyNumberFormat="1" applyFont="1" applyFill="1" applyBorder="1" applyAlignment="1">
      <alignment horizontal="center"/>
    </xf>
    <xf numFmtId="3" fontId="1" fillId="0" borderId="8" xfId="1" applyNumberFormat="1" applyFont="1" applyFill="1" applyBorder="1" applyAlignment="1">
      <alignment horizontal="center"/>
    </xf>
    <xf numFmtId="40" fontId="1" fillId="0" borderId="11" xfId="1" applyFont="1" applyFill="1" applyBorder="1" applyAlignment="1">
      <alignment horizontal="center"/>
    </xf>
    <xf numFmtId="4" fontId="1" fillId="0" borderId="9" xfId="1" applyNumberFormat="1" applyFont="1" applyFill="1" applyBorder="1" applyAlignment="1">
      <alignment horizontal="center"/>
    </xf>
    <xf numFmtId="0" fontId="1" fillId="0" borderId="0" xfId="0" applyNumberFormat="1" applyFont="1" applyFill="1" applyBorder="1"/>
    <xf numFmtId="4" fontId="5" fillId="0" borderId="0" xfId="0" applyNumberFormat="1" applyFont="1" applyBorder="1"/>
    <xf numFmtId="38" fontId="1" fillId="0" borderId="0" xfId="1" applyNumberFormat="1" applyFont="1" applyFill="1" applyBorder="1" applyAlignment="1">
      <alignment horizontal="right"/>
    </xf>
    <xf numFmtId="4" fontId="1" fillId="0" borderId="0" xfId="0" applyNumberFormat="1" applyFont="1" applyBorder="1"/>
    <xf numFmtId="3" fontId="1" fillId="0" borderId="0" xfId="1" applyNumberFormat="1" applyFont="1" applyFill="1" applyBorder="1"/>
    <xf numFmtId="4" fontId="1" fillId="0" borderId="0" xfId="1" applyNumberFormat="1" applyFont="1" applyFill="1" applyBorder="1"/>
    <xf numFmtId="0" fontId="1" fillId="0" borderId="0" xfId="0" applyFont="1" applyBorder="1"/>
    <xf numFmtId="0" fontId="5" fillId="0" borderId="5" xfId="0" applyFont="1" applyBorder="1"/>
    <xf numFmtId="0" fontId="5" fillId="0" borderId="0" xfId="0" applyFont="1" applyFill="1" applyBorder="1"/>
    <xf numFmtId="4" fontId="2" fillId="0" borderId="0" xfId="0" applyNumberFormat="1" applyFont="1" applyBorder="1" applyAlignment="1">
      <alignment horizontal="centerContinuous"/>
    </xf>
    <xf numFmtId="4" fontId="5" fillId="0" borderId="0" xfId="0" applyNumberFormat="1" applyFont="1" applyBorder="1" applyAlignment="1">
      <alignment horizontal="centerContinuous"/>
    </xf>
    <xf numFmtId="0" fontId="1" fillId="0" borderId="5" xfId="0" applyNumberFormat="1" applyFont="1" applyFill="1" applyBorder="1"/>
    <xf numFmtId="0" fontId="5" fillId="0" borderId="0" xfId="0" applyNumberFormat="1" applyFont="1" applyFill="1" applyBorder="1"/>
    <xf numFmtId="3" fontId="1" fillId="0" borderId="0" xfId="0" applyNumberFormat="1" applyFont="1" applyFill="1" applyBorder="1"/>
    <xf numFmtId="3" fontId="5" fillId="0" borderId="0" xfId="0" quotePrefix="1" applyNumberFormat="1" applyFont="1" applyBorder="1"/>
    <xf numFmtId="4" fontId="5" fillId="0" borderId="0" xfId="0" quotePrefix="1" applyNumberFormat="1" applyFont="1" applyBorder="1"/>
    <xf numFmtId="3" fontId="5" fillId="0" borderId="0" xfId="0" applyNumberFormat="1" applyFont="1" applyFill="1" applyBorder="1"/>
    <xf numFmtId="0" fontId="1" fillId="0" borderId="5" xfId="0" applyFont="1" applyBorder="1"/>
    <xf numFmtId="3" fontId="1" fillId="0" borderId="0" xfId="0" applyNumberFormat="1" applyFont="1" applyBorder="1"/>
    <xf numFmtId="4" fontId="1" fillId="0" borderId="0" xfId="1" applyNumberFormat="1" applyFont="1" applyBorder="1"/>
    <xf numFmtId="0" fontId="4" fillId="0" borderId="0" xfId="0" applyFont="1" applyBorder="1"/>
    <xf numFmtId="4" fontId="5" fillId="0" borderId="0" xfId="0" applyNumberFormat="1" applyFont="1" applyFill="1" applyBorder="1"/>
    <xf numFmtId="3" fontId="5" fillId="0" borderId="0" xfId="0" quotePrefix="1" applyNumberFormat="1" applyFont="1" applyFill="1" applyBorder="1"/>
    <xf numFmtId="49" fontId="5" fillId="0" borderId="0" xfId="0" applyNumberFormat="1" applyFont="1" applyAlignment="1">
      <alignment horizontal="left"/>
    </xf>
    <xf numFmtId="0" fontId="5" fillId="0" borderId="0" xfId="0" applyFont="1" applyFill="1"/>
    <xf numFmtId="0" fontId="5" fillId="0" borderId="5" xfId="0" applyFont="1" applyFill="1" applyBorder="1"/>
  </cellXfs>
  <cellStyles count="2">
    <cellStyle name="Comma" xfId="1" builtinId="3"/>
    <cellStyle name="Normal" xfId="0" builtinId="0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7%201516%20SD%20ALLFND-R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6%20perpupil-%25%20by%20Object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6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 teach by county (2)"/>
      <sheetName val=" 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516 transp &amp; other by coun (2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str">
            <v>01109</v>
          </cell>
        </row>
      </sheetData>
      <sheetData sheetId="27"/>
      <sheetData sheetId="28">
        <row r="5">
          <cell r="AW5" t="str">
            <v>CCDDD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6"/>
      <sheetData sheetId="37"/>
      <sheetData sheetId="38"/>
      <sheetData sheetId="39">
        <row r="6">
          <cell r="A6" t="str">
            <v>01109</v>
          </cell>
        </row>
      </sheetData>
      <sheetData sheetId="40"/>
      <sheetData sheetId="41"/>
      <sheetData sheetId="42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data"/>
      <sheetName val="all fund by enroll 1516 (2)"/>
      <sheetName val="all fund by enroll 1516"/>
      <sheetName val="all fund by enroll 1415"/>
      <sheetName val="all fund by enroll 1314"/>
      <sheetName val="all fund by enroll 1213"/>
      <sheetName val="all fund by enroll 1112"/>
      <sheetName val="all fund by enroll 1011"/>
      <sheetName val="1011 Access"/>
      <sheetName val="all fund by enroll 0910"/>
      <sheetName val="all fund by county 1516 (2)"/>
      <sheetName val="all fund by county 1516"/>
      <sheetName val="all fund by county 1415"/>
      <sheetName val="all fund by county 1314"/>
      <sheetName val="all fund by county 1213"/>
      <sheetName val="all fund by county 1112"/>
      <sheetName val="all fund by county 1011"/>
      <sheetName val="all fund by county 0910"/>
      <sheetName val="0910 Access Data"/>
      <sheetName val="0910 enrollment_Rev_Exp by size"/>
      <sheetName val="0809 enrollment_Rev_Exp by size"/>
      <sheetName val="all fund by county"/>
      <sheetName val="all fund by enroll"/>
      <sheetName val="prior yr data 0910"/>
      <sheetName val="prior yr data "/>
      <sheetName val="report comparison verify "/>
      <sheetName val="report comparison verify"/>
      <sheetName val="1011 Enrollment"/>
      <sheetName val="2011-12 Enrollment"/>
      <sheetName val="1314 Access"/>
      <sheetName val="1516 Access"/>
      <sheetName val="1415 Access"/>
      <sheetName val="1213 Access"/>
      <sheetName val="1112 Access"/>
      <sheetName val="2013-14 Enrollment"/>
      <sheetName val="2015-16 Enrollment"/>
      <sheetName val="2014-15 Enrollment"/>
      <sheetName val="2012-13 Enrollment"/>
    </sheetNames>
    <sheetDataSet>
      <sheetData sheetId="0">
        <row r="16">
          <cell r="AE16" t="str">
            <v>01109</v>
          </cell>
          <cell r="AF16">
            <v>1990437.76</v>
          </cell>
          <cell r="AG16">
            <v>0</v>
          </cell>
          <cell r="AH16">
            <v>0</v>
          </cell>
          <cell r="AI16">
            <v>190738.91</v>
          </cell>
          <cell r="AJ16">
            <v>2181176.67</v>
          </cell>
        </row>
        <row r="17">
          <cell r="AE17" t="str">
            <v>01122</v>
          </cell>
          <cell r="AF17">
            <v>345901.21</v>
          </cell>
          <cell r="AG17">
            <v>0</v>
          </cell>
          <cell r="AH17">
            <v>0</v>
          </cell>
          <cell r="AI17">
            <v>0</v>
          </cell>
          <cell r="AJ17">
            <v>345901.21</v>
          </cell>
        </row>
        <row r="18">
          <cell r="AE18" t="str">
            <v>01147</v>
          </cell>
          <cell r="AF18">
            <v>31157991.300000001</v>
          </cell>
          <cell r="AG18">
            <v>27584311.57</v>
          </cell>
          <cell r="AH18">
            <v>2702468.25</v>
          </cell>
          <cell r="AI18">
            <v>116742.39999999999</v>
          </cell>
          <cell r="AJ18">
            <v>61561513.520000003</v>
          </cell>
        </row>
        <row r="19">
          <cell r="AE19" t="str">
            <v>01158</v>
          </cell>
          <cell r="AF19">
            <v>3178680.22</v>
          </cell>
          <cell r="AG19">
            <v>0</v>
          </cell>
          <cell r="AH19">
            <v>330316</v>
          </cell>
          <cell r="AI19">
            <v>93110.42</v>
          </cell>
          <cell r="AJ19">
            <v>3602106.64</v>
          </cell>
        </row>
        <row r="20">
          <cell r="AE20" t="str">
            <v>01160</v>
          </cell>
          <cell r="AF20">
            <v>4182997.86</v>
          </cell>
          <cell r="AG20">
            <v>0</v>
          </cell>
          <cell r="AH20">
            <v>339846.01</v>
          </cell>
          <cell r="AI20">
            <v>100283.25</v>
          </cell>
          <cell r="AJ20">
            <v>4623127.12</v>
          </cell>
        </row>
        <row r="21">
          <cell r="AE21" t="str">
            <v>02250</v>
          </cell>
          <cell r="AF21">
            <v>26337996.52</v>
          </cell>
          <cell r="AG21">
            <v>100877.91</v>
          </cell>
          <cell r="AH21">
            <v>1520155.89</v>
          </cell>
          <cell r="AI21">
            <v>146692.68</v>
          </cell>
          <cell r="AJ21">
            <v>28105723</v>
          </cell>
        </row>
        <row r="22">
          <cell r="AE22" t="str">
            <v>02420</v>
          </cell>
          <cell r="AF22">
            <v>6310989.7999999998</v>
          </cell>
          <cell r="AG22">
            <v>0</v>
          </cell>
          <cell r="AH22">
            <v>0</v>
          </cell>
          <cell r="AI22">
            <v>112674.08</v>
          </cell>
          <cell r="AJ22">
            <v>6423663.8799999999</v>
          </cell>
        </row>
        <row r="23">
          <cell r="AE23" t="str">
            <v>03017</v>
          </cell>
          <cell r="AF23">
            <v>138391178.72</v>
          </cell>
          <cell r="AG23">
            <v>7048938.5099999998</v>
          </cell>
          <cell r="AH23">
            <v>7729912.5</v>
          </cell>
          <cell r="AI23">
            <v>424291.71</v>
          </cell>
          <cell r="AJ23">
            <v>153594321.44</v>
          </cell>
        </row>
        <row r="24">
          <cell r="AE24" t="str">
            <v>03050</v>
          </cell>
          <cell r="AF24">
            <v>1476404.7</v>
          </cell>
          <cell r="AG24">
            <v>0</v>
          </cell>
          <cell r="AH24">
            <v>163531.25</v>
          </cell>
          <cell r="AI24">
            <v>20622.54</v>
          </cell>
          <cell r="AJ24">
            <v>1660558.49</v>
          </cell>
        </row>
        <row r="25">
          <cell r="AE25" t="str">
            <v>03052</v>
          </cell>
          <cell r="AF25">
            <v>14709583.029999999</v>
          </cell>
          <cell r="AG25">
            <v>3947352.31</v>
          </cell>
          <cell r="AH25">
            <v>598440.5</v>
          </cell>
          <cell r="AI25">
            <v>99533.94</v>
          </cell>
          <cell r="AJ25">
            <v>19354909.780000001</v>
          </cell>
        </row>
        <row r="26">
          <cell r="AE26" t="str">
            <v>03053</v>
          </cell>
          <cell r="AF26">
            <v>9845462.1199999992</v>
          </cell>
          <cell r="AG26">
            <v>0</v>
          </cell>
          <cell r="AH26">
            <v>929567.25</v>
          </cell>
          <cell r="AI26">
            <v>60574.37</v>
          </cell>
          <cell r="AJ26">
            <v>10835603.739999998</v>
          </cell>
        </row>
        <row r="27">
          <cell r="AE27" t="str">
            <v>03116</v>
          </cell>
          <cell r="AF27">
            <v>27214550.969999999</v>
          </cell>
          <cell r="AG27">
            <v>209068.01</v>
          </cell>
          <cell r="AH27">
            <v>1396051.65</v>
          </cell>
          <cell r="AI27">
            <v>282051.94</v>
          </cell>
          <cell r="AJ27">
            <v>29101722.57</v>
          </cell>
        </row>
        <row r="28">
          <cell r="AE28" t="str">
            <v>03400</v>
          </cell>
          <cell r="AF28">
            <v>93579288.120000005</v>
          </cell>
          <cell r="AG28">
            <v>4018184.53</v>
          </cell>
          <cell r="AH28">
            <v>7472224.0199999996</v>
          </cell>
          <cell r="AI28">
            <v>317243.90000000002</v>
          </cell>
          <cell r="AJ28">
            <v>105386940.57000001</v>
          </cell>
        </row>
        <row r="29">
          <cell r="AE29" t="str">
            <v>04019</v>
          </cell>
          <cell r="AF29">
            <v>7159267.7800000003</v>
          </cell>
          <cell r="AG29">
            <v>0</v>
          </cell>
          <cell r="AH29">
            <v>630187.69999999995</v>
          </cell>
          <cell r="AI29">
            <v>93995.94</v>
          </cell>
          <cell r="AJ29">
            <v>7883451.4200000009</v>
          </cell>
        </row>
        <row r="30">
          <cell r="AE30" t="str">
            <v>04069</v>
          </cell>
          <cell r="AF30">
            <v>218150.74</v>
          </cell>
          <cell r="AG30">
            <v>449.28</v>
          </cell>
          <cell r="AH30">
            <v>0</v>
          </cell>
          <cell r="AI30">
            <v>0</v>
          </cell>
          <cell r="AJ30">
            <v>218600.02</v>
          </cell>
        </row>
        <row r="31">
          <cell r="AE31" t="str">
            <v>04127</v>
          </cell>
          <cell r="AF31">
            <v>3803710.01</v>
          </cell>
          <cell r="AG31">
            <v>0</v>
          </cell>
          <cell r="AH31">
            <v>231066.02</v>
          </cell>
          <cell r="AI31">
            <v>0</v>
          </cell>
          <cell r="AJ31">
            <v>4034776.03</v>
          </cell>
        </row>
        <row r="32">
          <cell r="AE32" t="str">
            <v>04129</v>
          </cell>
          <cell r="AF32">
            <v>14134750.59</v>
          </cell>
          <cell r="AG32">
            <v>1021821.71</v>
          </cell>
          <cell r="AH32">
            <v>1164953.17</v>
          </cell>
          <cell r="AI32">
            <v>147205.26</v>
          </cell>
          <cell r="AJ32">
            <v>16468730.73</v>
          </cell>
        </row>
        <row r="33">
          <cell r="AE33" t="str">
            <v>04222</v>
          </cell>
          <cell r="AF33">
            <v>12611188.83</v>
          </cell>
          <cell r="AG33">
            <v>81693.960000000006</v>
          </cell>
          <cell r="AH33">
            <v>1180975.76</v>
          </cell>
          <cell r="AI33">
            <v>47639.58</v>
          </cell>
          <cell r="AJ33">
            <v>13921498.130000001</v>
          </cell>
        </row>
        <row r="34">
          <cell r="AE34" t="str">
            <v>04228</v>
          </cell>
          <cell r="AF34">
            <v>11655847.539999999</v>
          </cell>
          <cell r="AG34">
            <v>0</v>
          </cell>
          <cell r="AH34">
            <v>974750.48</v>
          </cell>
          <cell r="AI34">
            <v>52137.09</v>
          </cell>
          <cell r="AJ34">
            <v>12682735.109999999</v>
          </cell>
        </row>
        <row r="35">
          <cell r="AE35" t="str">
            <v>04246</v>
          </cell>
          <cell r="AF35">
            <v>69833466.829999998</v>
          </cell>
          <cell r="AG35">
            <v>4201354.1900000004</v>
          </cell>
          <cell r="AH35">
            <v>2336509.7599999998</v>
          </cell>
          <cell r="AI35">
            <v>296839.90999999997</v>
          </cell>
          <cell r="AJ35">
            <v>76668170.689999998</v>
          </cell>
        </row>
        <row r="36">
          <cell r="AE36" t="str">
            <v>05121</v>
          </cell>
          <cell r="AF36">
            <v>40446691.369999997</v>
          </cell>
          <cell r="AG36">
            <v>60778.66</v>
          </cell>
          <cell r="AH36">
            <v>1244684.75</v>
          </cell>
          <cell r="AI36">
            <v>281940.05</v>
          </cell>
          <cell r="AJ36">
            <v>42034094.829999991</v>
          </cell>
        </row>
        <row r="37">
          <cell r="AE37" t="str">
            <v>05313</v>
          </cell>
          <cell r="AF37">
            <v>2917310.23</v>
          </cell>
          <cell r="AG37">
            <v>0</v>
          </cell>
          <cell r="AH37">
            <v>0</v>
          </cell>
          <cell r="AI37">
            <v>0</v>
          </cell>
          <cell r="AJ37">
            <v>2917310.23</v>
          </cell>
        </row>
        <row r="38">
          <cell r="AE38" t="str">
            <v>05323</v>
          </cell>
          <cell r="AF38">
            <v>24019009.949999999</v>
          </cell>
          <cell r="AG38">
            <v>125355.65</v>
          </cell>
          <cell r="AH38">
            <v>2514287.7999999998</v>
          </cell>
          <cell r="AI38">
            <v>123979.84</v>
          </cell>
          <cell r="AJ38">
            <v>26782633.239999998</v>
          </cell>
        </row>
        <row r="39">
          <cell r="AE39" t="str">
            <v>05401</v>
          </cell>
          <cell r="AF39">
            <v>7034824</v>
          </cell>
          <cell r="AG39">
            <v>2714627.79</v>
          </cell>
          <cell r="AH39">
            <v>247024.12</v>
          </cell>
          <cell r="AI39">
            <v>0</v>
          </cell>
          <cell r="AJ39">
            <v>9996475.9099999983</v>
          </cell>
        </row>
        <row r="40">
          <cell r="AE40" t="str">
            <v>05402</v>
          </cell>
          <cell r="AF40">
            <v>20455842.07</v>
          </cell>
          <cell r="AG40">
            <v>525224.42000000004</v>
          </cell>
          <cell r="AH40">
            <v>571503.5</v>
          </cell>
          <cell r="AI40">
            <v>0</v>
          </cell>
          <cell r="AJ40">
            <v>21552569.990000002</v>
          </cell>
        </row>
        <row r="41">
          <cell r="AE41" t="str">
            <v>06037</v>
          </cell>
          <cell r="AF41">
            <v>207888034.47</v>
          </cell>
          <cell r="AG41">
            <v>1119439.71</v>
          </cell>
          <cell r="AH41">
            <v>19169734.25</v>
          </cell>
          <cell r="AI41">
            <v>442533.1</v>
          </cell>
          <cell r="AJ41">
            <v>228619741.53</v>
          </cell>
        </row>
        <row r="42">
          <cell r="AE42" t="str">
            <v>06098</v>
          </cell>
          <cell r="AF42">
            <v>17637474.489999998</v>
          </cell>
          <cell r="AG42">
            <v>524098.1</v>
          </cell>
          <cell r="AH42">
            <v>2044870.17</v>
          </cell>
          <cell r="AI42">
            <v>0</v>
          </cell>
          <cell r="AJ42">
            <v>20206442.759999998</v>
          </cell>
        </row>
        <row r="43">
          <cell r="AE43" t="str">
            <v>06101</v>
          </cell>
          <cell r="AF43">
            <v>13082520.23</v>
          </cell>
          <cell r="AG43">
            <v>2515.9499999999998</v>
          </cell>
          <cell r="AH43">
            <v>1272274.45</v>
          </cell>
          <cell r="AI43">
            <v>0</v>
          </cell>
          <cell r="AJ43">
            <v>14357310.629999999</v>
          </cell>
        </row>
        <row r="44">
          <cell r="AE44" t="str">
            <v>06103</v>
          </cell>
          <cell r="AF44">
            <v>1180970.7</v>
          </cell>
          <cell r="AG44">
            <v>18936.36</v>
          </cell>
          <cell r="AH44">
            <v>102658.29</v>
          </cell>
          <cell r="AI44">
            <v>0</v>
          </cell>
          <cell r="AJ44">
            <v>1302565.3500000001</v>
          </cell>
        </row>
        <row r="45">
          <cell r="AE45" t="str">
            <v>06112</v>
          </cell>
          <cell r="AF45">
            <v>27518239.649999999</v>
          </cell>
          <cell r="AG45">
            <v>421415.26</v>
          </cell>
          <cell r="AH45">
            <v>3231383.77</v>
          </cell>
          <cell r="AI45">
            <v>484504.6</v>
          </cell>
          <cell r="AJ45">
            <v>31655543.280000001</v>
          </cell>
        </row>
        <row r="46">
          <cell r="AE46" t="str">
            <v>06114</v>
          </cell>
          <cell r="AF46">
            <v>235357204.53999999</v>
          </cell>
          <cell r="AG46">
            <v>9650404.7699999996</v>
          </cell>
          <cell r="AH46">
            <v>19993683.010000002</v>
          </cell>
          <cell r="AI46">
            <v>1128821.83</v>
          </cell>
          <cell r="AJ46">
            <v>266130114.15000001</v>
          </cell>
        </row>
        <row r="47">
          <cell r="AE47" t="str">
            <v>06117</v>
          </cell>
          <cell r="AF47">
            <v>48511498.990000002</v>
          </cell>
          <cell r="AG47">
            <v>40690345.189999998</v>
          </cell>
          <cell r="AH47">
            <v>12973469.16</v>
          </cell>
          <cell r="AI47">
            <v>1461050.2</v>
          </cell>
          <cell r="AJ47">
            <v>103636363.54000001</v>
          </cell>
        </row>
        <row r="48">
          <cell r="AE48" t="str">
            <v>06119</v>
          </cell>
          <cell r="AF48">
            <v>113639396.40000001</v>
          </cell>
          <cell r="AG48">
            <v>9060029.5700000003</v>
          </cell>
          <cell r="AH48">
            <v>8250272.46</v>
          </cell>
          <cell r="AI48">
            <v>0</v>
          </cell>
          <cell r="AJ48">
            <v>130949698.42999999</v>
          </cell>
        </row>
        <row r="49">
          <cell r="AE49" t="str">
            <v>06122</v>
          </cell>
          <cell r="AF49">
            <v>18054098.539999999</v>
          </cell>
          <cell r="AG49">
            <v>120922.31</v>
          </cell>
          <cell r="AH49">
            <v>126012.5</v>
          </cell>
          <cell r="AI49">
            <v>0</v>
          </cell>
          <cell r="AJ49">
            <v>18301033.349999998</v>
          </cell>
        </row>
        <row r="50">
          <cell r="AE50" t="str">
            <v>07002</v>
          </cell>
          <cell r="AF50">
            <v>5485427.6600000001</v>
          </cell>
          <cell r="AG50">
            <v>2135.91</v>
          </cell>
          <cell r="AH50">
            <v>41477.68</v>
          </cell>
          <cell r="AI50">
            <v>59493.61</v>
          </cell>
          <cell r="AJ50">
            <v>5588534.8600000003</v>
          </cell>
        </row>
        <row r="51">
          <cell r="AE51" t="str">
            <v>07035</v>
          </cell>
          <cell r="AF51">
            <v>407764.02</v>
          </cell>
          <cell r="AG51">
            <v>0</v>
          </cell>
          <cell r="AH51">
            <v>0</v>
          </cell>
          <cell r="AI51">
            <v>2259.0300000000002</v>
          </cell>
          <cell r="AJ51">
            <v>410023.05000000005</v>
          </cell>
        </row>
        <row r="52">
          <cell r="AE52" t="str">
            <v>08122</v>
          </cell>
          <cell r="AF52">
            <v>68298823.900000006</v>
          </cell>
          <cell r="AG52">
            <v>0</v>
          </cell>
          <cell r="AH52">
            <v>4149850.52</v>
          </cell>
          <cell r="AI52">
            <v>335208.87</v>
          </cell>
          <cell r="AJ52">
            <v>72783883.290000007</v>
          </cell>
        </row>
        <row r="53">
          <cell r="AE53" t="str">
            <v>08130</v>
          </cell>
          <cell r="AF53">
            <v>6619633.4400000004</v>
          </cell>
          <cell r="AG53">
            <v>31520.21</v>
          </cell>
          <cell r="AH53">
            <v>284958.82</v>
          </cell>
          <cell r="AI53">
            <v>0</v>
          </cell>
          <cell r="AJ53">
            <v>6936112.4700000007</v>
          </cell>
        </row>
        <row r="54">
          <cell r="AE54" t="str">
            <v>08401</v>
          </cell>
          <cell r="AF54">
            <v>12030501.220000001</v>
          </cell>
          <cell r="AG54">
            <v>0</v>
          </cell>
          <cell r="AH54">
            <v>1042455.75</v>
          </cell>
          <cell r="AI54">
            <v>0</v>
          </cell>
          <cell r="AJ54">
            <v>13072956.970000001</v>
          </cell>
        </row>
        <row r="55">
          <cell r="AE55" t="str">
            <v>08402</v>
          </cell>
          <cell r="AF55">
            <v>8223958.9800000004</v>
          </cell>
          <cell r="AG55">
            <v>125181.58</v>
          </cell>
          <cell r="AH55">
            <v>366850</v>
          </cell>
          <cell r="AI55">
            <v>65105</v>
          </cell>
          <cell r="AJ55">
            <v>8781095.5600000005</v>
          </cell>
        </row>
        <row r="56">
          <cell r="AE56" t="str">
            <v>08404</v>
          </cell>
          <cell r="AF56">
            <v>20219203.350000001</v>
          </cell>
          <cell r="AG56">
            <v>130413.42</v>
          </cell>
          <cell r="AH56">
            <v>1606762.5</v>
          </cell>
          <cell r="AI56">
            <v>1594551.54</v>
          </cell>
          <cell r="AJ56">
            <v>23550930.810000002</v>
          </cell>
        </row>
        <row r="57">
          <cell r="AE57" t="str">
            <v>08458</v>
          </cell>
          <cell r="AF57">
            <v>46373142.280000001</v>
          </cell>
          <cell r="AG57">
            <v>139313.04</v>
          </cell>
          <cell r="AH57">
            <v>2531219.38</v>
          </cell>
          <cell r="AI57">
            <v>9544.3700000000008</v>
          </cell>
          <cell r="AJ57">
            <v>49053219.07</v>
          </cell>
        </row>
        <row r="58">
          <cell r="AE58" t="str">
            <v>09013</v>
          </cell>
          <cell r="AF58">
            <v>2976515.43</v>
          </cell>
          <cell r="AG58">
            <v>0</v>
          </cell>
          <cell r="AH58">
            <v>0</v>
          </cell>
          <cell r="AI58">
            <v>111713.97</v>
          </cell>
          <cell r="AJ58">
            <v>3088229.4000000004</v>
          </cell>
        </row>
        <row r="59">
          <cell r="AE59" t="str">
            <v>09075</v>
          </cell>
          <cell r="AF59">
            <v>7694311.4000000004</v>
          </cell>
          <cell r="AG59">
            <v>62025.18</v>
          </cell>
          <cell r="AH59">
            <v>205350</v>
          </cell>
          <cell r="AI59">
            <v>70467.679999999993</v>
          </cell>
          <cell r="AJ59">
            <v>8032154.2599999998</v>
          </cell>
        </row>
        <row r="60">
          <cell r="AE60" t="str">
            <v>09102</v>
          </cell>
          <cell r="AF60">
            <v>628823.57999999996</v>
          </cell>
          <cell r="AG60">
            <v>0</v>
          </cell>
          <cell r="AH60">
            <v>0</v>
          </cell>
          <cell r="AI60">
            <v>120565.37</v>
          </cell>
          <cell r="AJ60">
            <v>749388.95</v>
          </cell>
        </row>
        <row r="61">
          <cell r="AE61" t="str">
            <v>09206</v>
          </cell>
          <cell r="AF61">
            <v>52402550.149999999</v>
          </cell>
          <cell r="AG61">
            <v>555996.18999999994</v>
          </cell>
          <cell r="AH61">
            <v>3748957.4</v>
          </cell>
          <cell r="AI61">
            <v>130593.03</v>
          </cell>
          <cell r="AJ61">
            <v>56838096.769999996</v>
          </cell>
        </row>
        <row r="62">
          <cell r="AE62" t="str">
            <v>09207</v>
          </cell>
          <cell r="AF62">
            <v>1943065.34</v>
          </cell>
          <cell r="AG62">
            <v>8249</v>
          </cell>
          <cell r="AH62">
            <v>0</v>
          </cell>
          <cell r="AI62">
            <v>87455.41</v>
          </cell>
          <cell r="AJ62">
            <v>2038769.75</v>
          </cell>
        </row>
        <row r="63">
          <cell r="AE63" t="str">
            <v>09209</v>
          </cell>
          <cell r="AF63">
            <v>3764393.6</v>
          </cell>
          <cell r="AG63">
            <v>-60.54</v>
          </cell>
          <cell r="AH63">
            <v>0</v>
          </cell>
          <cell r="AI63">
            <v>128513.98</v>
          </cell>
          <cell r="AJ63">
            <v>3892847.04</v>
          </cell>
        </row>
        <row r="64">
          <cell r="AE64" t="str">
            <v>10003</v>
          </cell>
          <cell r="AF64">
            <v>1095843.6399999999</v>
          </cell>
          <cell r="AG64">
            <v>43846.44</v>
          </cell>
          <cell r="AH64">
            <v>0</v>
          </cell>
          <cell r="AI64">
            <v>85684.08</v>
          </cell>
          <cell r="AJ64">
            <v>1225374.1599999999</v>
          </cell>
        </row>
        <row r="65">
          <cell r="AE65" t="str">
            <v>10050</v>
          </cell>
          <cell r="AF65">
            <v>2698573.9</v>
          </cell>
          <cell r="AG65">
            <v>0</v>
          </cell>
          <cell r="AH65">
            <v>39166.730000000003</v>
          </cell>
          <cell r="AI65">
            <v>0</v>
          </cell>
          <cell r="AJ65">
            <v>2737740.63</v>
          </cell>
        </row>
        <row r="66">
          <cell r="AE66" t="str">
            <v>10065</v>
          </cell>
          <cell r="AF66">
            <v>1410796.26</v>
          </cell>
          <cell r="AG66">
            <v>0</v>
          </cell>
          <cell r="AH66">
            <v>0</v>
          </cell>
          <cell r="AI66">
            <v>84941.4</v>
          </cell>
          <cell r="AJ66">
            <v>1495737.66</v>
          </cell>
        </row>
        <row r="67">
          <cell r="AE67" t="str">
            <v>10070</v>
          </cell>
          <cell r="AF67">
            <v>3324887.87</v>
          </cell>
          <cell r="AG67">
            <v>0</v>
          </cell>
          <cell r="AH67">
            <v>0</v>
          </cell>
          <cell r="AI67">
            <v>85980.41</v>
          </cell>
          <cell r="AJ67">
            <v>3410868.2800000003</v>
          </cell>
        </row>
        <row r="68">
          <cell r="AE68" t="str">
            <v>10309</v>
          </cell>
          <cell r="AF68">
            <v>3991150.03</v>
          </cell>
          <cell r="AG68">
            <v>59706.33</v>
          </cell>
          <cell r="AH68">
            <v>41806.28</v>
          </cell>
          <cell r="AI68">
            <v>0</v>
          </cell>
          <cell r="AJ68">
            <v>4092662.6399999997</v>
          </cell>
        </row>
        <row r="69">
          <cell r="AE69" t="str">
            <v>11001</v>
          </cell>
          <cell r="AF69">
            <v>121438883.03</v>
          </cell>
          <cell r="AG69">
            <v>37261798.799999997</v>
          </cell>
          <cell r="AH69">
            <v>10447164.32</v>
          </cell>
          <cell r="AI69">
            <v>678690.36</v>
          </cell>
          <cell r="AJ69">
            <v>169826536.50999999</v>
          </cell>
        </row>
        <row r="70">
          <cell r="AE70" t="str">
            <v>11051</v>
          </cell>
          <cell r="AF70">
            <v>18557284.440000001</v>
          </cell>
          <cell r="AG70">
            <v>484794.19</v>
          </cell>
          <cell r="AH70">
            <v>933507.65</v>
          </cell>
          <cell r="AI70">
            <v>325819.44</v>
          </cell>
          <cell r="AJ70">
            <v>20301405.720000003</v>
          </cell>
        </row>
        <row r="71">
          <cell r="AE71" t="str">
            <v>11054</v>
          </cell>
          <cell r="AF71">
            <v>362719.41</v>
          </cell>
          <cell r="AG71">
            <v>0</v>
          </cell>
          <cell r="AH71">
            <v>0</v>
          </cell>
          <cell r="AI71">
            <v>0</v>
          </cell>
          <cell r="AJ71">
            <v>362719.41</v>
          </cell>
        </row>
        <row r="72">
          <cell r="AE72" t="str">
            <v>11056</v>
          </cell>
          <cell r="AF72">
            <v>1939595.87</v>
          </cell>
          <cell r="AG72">
            <v>0</v>
          </cell>
          <cell r="AH72">
            <v>0</v>
          </cell>
          <cell r="AI72">
            <v>0</v>
          </cell>
          <cell r="AJ72">
            <v>1939595.87</v>
          </cell>
        </row>
        <row r="73">
          <cell r="AE73" t="str">
            <v>12110</v>
          </cell>
          <cell r="AF73">
            <v>4092868.47</v>
          </cell>
          <cell r="AG73">
            <v>0</v>
          </cell>
          <cell r="AH73">
            <v>279779.65999999997</v>
          </cell>
          <cell r="AI73">
            <v>0</v>
          </cell>
          <cell r="AJ73">
            <v>4372648.13</v>
          </cell>
        </row>
        <row r="74">
          <cell r="AE74" t="str">
            <v>13073</v>
          </cell>
          <cell r="AF74">
            <v>19217840.48</v>
          </cell>
          <cell r="AG74">
            <v>209704.49</v>
          </cell>
          <cell r="AH74">
            <v>926393.5</v>
          </cell>
          <cell r="AI74">
            <v>0</v>
          </cell>
          <cell r="AJ74">
            <v>20353938.469999999</v>
          </cell>
        </row>
        <row r="75">
          <cell r="AE75" t="str">
            <v>13144</v>
          </cell>
          <cell r="AF75">
            <v>24507892.649999999</v>
          </cell>
          <cell r="AG75">
            <v>1533849.14</v>
          </cell>
          <cell r="AH75">
            <v>1725408.39</v>
          </cell>
          <cell r="AI75">
            <v>190151.7</v>
          </cell>
          <cell r="AJ75">
            <v>27957301.879999999</v>
          </cell>
        </row>
        <row r="76">
          <cell r="AE76" t="str">
            <v>13146</v>
          </cell>
          <cell r="AF76">
            <v>9483726</v>
          </cell>
          <cell r="AG76">
            <v>0</v>
          </cell>
          <cell r="AH76">
            <v>395846.19</v>
          </cell>
          <cell r="AI76">
            <v>0</v>
          </cell>
          <cell r="AJ76">
            <v>9879572.1899999995</v>
          </cell>
        </row>
        <row r="77">
          <cell r="AE77" t="str">
            <v>13151</v>
          </cell>
          <cell r="AF77">
            <v>2651257.83</v>
          </cell>
          <cell r="AG77">
            <v>2311780.91</v>
          </cell>
          <cell r="AH77">
            <v>321807.63</v>
          </cell>
          <cell r="AI77">
            <v>0</v>
          </cell>
          <cell r="AJ77">
            <v>5284846.37</v>
          </cell>
        </row>
        <row r="78">
          <cell r="AE78" t="str">
            <v>13156</v>
          </cell>
          <cell r="AF78">
            <v>5489479.1299999999</v>
          </cell>
          <cell r="AG78">
            <v>9782.5</v>
          </cell>
          <cell r="AH78">
            <v>271702.75</v>
          </cell>
          <cell r="AI78">
            <v>0</v>
          </cell>
          <cell r="AJ78">
            <v>5770964.3799999999</v>
          </cell>
        </row>
        <row r="79">
          <cell r="AE79" t="str">
            <v>13160</v>
          </cell>
          <cell r="AF79">
            <v>13503792.640000001</v>
          </cell>
          <cell r="AG79">
            <v>0</v>
          </cell>
          <cell r="AH79">
            <v>560673.5</v>
          </cell>
          <cell r="AI79">
            <v>99982.18</v>
          </cell>
          <cell r="AJ79">
            <v>14164448.32</v>
          </cell>
        </row>
        <row r="80">
          <cell r="AE80" t="str">
            <v>13161</v>
          </cell>
          <cell r="AF80">
            <v>69582052.819999993</v>
          </cell>
          <cell r="AG80">
            <v>18646496.280000001</v>
          </cell>
          <cell r="AH80">
            <v>4347280.24</v>
          </cell>
          <cell r="AI80">
            <v>1016185.36</v>
          </cell>
          <cell r="AJ80">
            <v>93592014.699999988</v>
          </cell>
        </row>
        <row r="81">
          <cell r="AE81" t="str">
            <v>13165</v>
          </cell>
          <cell r="AF81">
            <v>19897559.52</v>
          </cell>
          <cell r="AG81">
            <v>46566</v>
          </cell>
          <cell r="AH81">
            <v>37611.760000000002</v>
          </cell>
          <cell r="AI81">
            <v>89989.57</v>
          </cell>
          <cell r="AJ81">
            <v>20071726.850000001</v>
          </cell>
        </row>
        <row r="82">
          <cell r="AE82" t="str">
            <v>13167</v>
          </cell>
          <cell r="AF82">
            <v>2357893.5099999998</v>
          </cell>
          <cell r="AG82">
            <v>10183.540000000001</v>
          </cell>
          <cell r="AH82">
            <v>95778.5</v>
          </cell>
          <cell r="AI82">
            <v>0</v>
          </cell>
          <cell r="AJ82">
            <v>2463855.5499999998</v>
          </cell>
        </row>
        <row r="83">
          <cell r="AE83" t="str">
            <v>13301</v>
          </cell>
          <cell r="AF83">
            <v>8280945.1500000004</v>
          </cell>
          <cell r="AG83">
            <v>20327.740000000002</v>
          </cell>
          <cell r="AH83">
            <v>0</v>
          </cell>
          <cell r="AI83">
            <v>213918.69</v>
          </cell>
          <cell r="AJ83">
            <v>8515191.5800000001</v>
          </cell>
        </row>
        <row r="84">
          <cell r="AE84" t="str">
            <v>14005</v>
          </cell>
          <cell r="AF84">
            <v>35151044.130000003</v>
          </cell>
          <cell r="AG84">
            <v>78986.350000000006</v>
          </cell>
          <cell r="AH84">
            <v>2302443.0099999998</v>
          </cell>
          <cell r="AI84">
            <v>200763.56</v>
          </cell>
          <cell r="AJ84">
            <v>37733237.050000004</v>
          </cell>
        </row>
        <row r="85">
          <cell r="AE85" t="str">
            <v>14028</v>
          </cell>
          <cell r="AF85">
            <v>19184693.300000001</v>
          </cell>
          <cell r="AG85">
            <v>10000</v>
          </cell>
          <cell r="AH85">
            <v>708820.2</v>
          </cell>
          <cell r="AI85">
            <v>205004.15</v>
          </cell>
          <cell r="AJ85">
            <v>20108517.649999999</v>
          </cell>
        </row>
        <row r="86">
          <cell r="AE86" t="str">
            <v>14064</v>
          </cell>
          <cell r="AF86">
            <v>7071764.0899999999</v>
          </cell>
          <cell r="AG86">
            <v>357874.62</v>
          </cell>
          <cell r="AH86">
            <v>1008597.25</v>
          </cell>
          <cell r="AI86">
            <v>108779.27</v>
          </cell>
          <cell r="AJ86">
            <v>8547015.2300000004</v>
          </cell>
        </row>
        <row r="87">
          <cell r="AE87" t="str">
            <v>14065</v>
          </cell>
          <cell r="AF87">
            <v>2584206.61</v>
          </cell>
          <cell r="AG87">
            <v>7464649.1799999997</v>
          </cell>
          <cell r="AH87">
            <v>382784.8</v>
          </cell>
          <cell r="AI87">
            <v>0</v>
          </cell>
          <cell r="AJ87">
            <v>10431640.59</v>
          </cell>
        </row>
        <row r="88">
          <cell r="AE88" t="str">
            <v>14066</v>
          </cell>
          <cell r="AF88">
            <v>11173860.9</v>
          </cell>
          <cell r="AG88">
            <v>10745771.720000001</v>
          </cell>
          <cell r="AH88">
            <v>1644629.06</v>
          </cell>
          <cell r="AI88">
            <v>92782.99</v>
          </cell>
          <cell r="AJ88">
            <v>23657044.669999998</v>
          </cell>
        </row>
        <row r="89">
          <cell r="AE89" t="str">
            <v>14068</v>
          </cell>
          <cell r="AF89">
            <v>16816022.199999999</v>
          </cell>
          <cell r="AG89">
            <v>0</v>
          </cell>
          <cell r="AH89">
            <v>770891</v>
          </cell>
          <cell r="AI89">
            <v>201616.74</v>
          </cell>
          <cell r="AJ89">
            <v>17788529.939999998</v>
          </cell>
        </row>
        <row r="90">
          <cell r="AE90" t="str">
            <v>14077</v>
          </cell>
          <cell r="AF90">
            <v>3291817.29</v>
          </cell>
          <cell r="AG90">
            <v>820215.39</v>
          </cell>
          <cell r="AH90">
            <v>0</v>
          </cell>
          <cell r="AI90">
            <v>0</v>
          </cell>
          <cell r="AJ90">
            <v>4112032.68</v>
          </cell>
        </row>
        <row r="91">
          <cell r="AE91" t="str">
            <v>14097</v>
          </cell>
          <cell r="AF91">
            <v>3692898.81</v>
          </cell>
          <cell r="AG91">
            <v>103102.69</v>
          </cell>
          <cell r="AH91">
            <v>124924</v>
          </cell>
          <cell r="AI91">
            <v>0</v>
          </cell>
          <cell r="AJ91">
            <v>3920925.5</v>
          </cell>
        </row>
        <row r="92">
          <cell r="AE92" t="str">
            <v>14099</v>
          </cell>
          <cell r="AF92">
            <v>1969848.3</v>
          </cell>
          <cell r="AG92">
            <v>16394.07</v>
          </cell>
          <cell r="AH92">
            <v>146606</v>
          </cell>
          <cell r="AI92">
            <v>0</v>
          </cell>
          <cell r="AJ92">
            <v>2132848.37</v>
          </cell>
        </row>
        <row r="93">
          <cell r="AE93" t="str">
            <v>14104</v>
          </cell>
          <cell r="AF93">
            <v>539875.32999999996</v>
          </cell>
          <cell r="AG93">
            <v>0</v>
          </cell>
          <cell r="AH93">
            <v>0</v>
          </cell>
          <cell r="AI93">
            <v>0</v>
          </cell>
          <cell r="AJ93">
            <v>539875.32999999996</v>
          </cell>
        </row>
        <row r="94">
          <cell r="AE94" t="str">
            <v>14117</v>
          </cell>
          <cell r="AF94">
            <v>2400273.9500000002</v>
          </cell>
          <cell r="AG94">
            <v>0</v>
          </cell>
          <cell r="AH94">
            <v>82793.570000000007</v>
          </cell>
          <cell r="AI94">
            <v>0</v>
          </cell>
          <cell r="AJ94">
            <v>2483067.52</v>
          </cell>
        </row>
        <row r="95">
          <cell r="AE95" t="str">
            <v>14172</v>
          </cell>
          <cell r="AF95">
            <v>7480806</v>
          </cell>
          <cell r="AG95">
            <v>368.22</v>
          </cell>
          <cell r="AH95">
            <v>0</v>
          </cell>
          <cell r="AI95">
            <v>106991.03999999999</v>
          </cell>
          <cell r="AJ95">
            <v>7588165.2599999998</v>
          </cell>
        </row>
        <row r="96">
          <cell r="AE96" t="str">
            <v>14400</v>
          </cell>
          <cell r="AF96">
            <v>3335472.46</v>
          </cell>
          <cell r="AG96">
            <v>34804.019999999997</v>
          </cell>
          <cell r="AH96">
            <v>0</v>
          </cell>
          <cell r="AI96">
            <v>0</v>
          </cell>
          <cell r="AJ96">
            <v>3370276.48</v>
          </cell>
        </row>
        <row r="97">
          <cell r="AE97" t="str">
            <v>15201</v>
          </cell>
          <cell r="AF97">
            <v>47605698.829999998</v>
          </cell>
          <cell r="AG97">
            <v>40970816.399999999</v>
          </cell>
          <cell r="AH97">
            <v>6277770.8399999999</v>
          </cell>
          <cell r="AI97">
            <v>526591</v>
          </cell>
          <cell r="AJ97">
            <v>95380877.069999993</v>
          </cell>
        </row>
        <row r="98">
          <cell r="AE98" t="str">
            <v>15204</v>
          </cell>
          <cell r="AF98">
            <v>9920208.3800000008</v>
          </cell>
          <cell r="AG98">
            <v>440323.05</v>
          </cell>
          <cell r="AH98">
            <v>1542670</v>
          </cell>
          <cell r="AI98">
            <v>114092.15</v>
          </cell>
          <cell r="AJ98">
            <v>12017293.580000002</v>
          </cell>
        </row>
        <row r="99">
          <cell r="AE99" t="str">
            <v>15206</v>
          </cell>
          <cell r="AF99">
            <v>18012900.850000001</v>
          </cell>
          <cell r="AG99">
            <v>568131.92000000004</v>
          </cell>
          <cell r="AH99">
            <v>2884822.65</v>
          </cell>
          <cell r="AI99">
            <v>324323.51</v>
          </cell>
          <cell r="AJ99">
            <v>21790178.930000003</v>
          </cell>
        </row>
        <row r="100">
          <cell r="AE100" t="str">
            <v>16020</v>
          </cell>
          <cell r="AF100">
            <v>898971.5</v>
          </cell>
          <cell r="AG100">
            <v>2461.14</v>
          </cell>
          <cell r="AH100">
            <v>0</v>
          </cell>
          <cell r="AI100">
            <v>0</v>
          </cell>
          <cell r="AJ100">
            <v>901432.64</v>
          </cell>
        </row>
        <row r="101">
          <cell r="AE101" t="str">
            <v>16046</v>
          </cell>
          <cell r="AF101">
            <v>927608.86</v>
          </cell>
          <cell r="AG101">
            <v>0</v>
          </cell>
          <cell r="AH101">
            <v>0</v>
          </cell>
          <cell r="AI101">
            <v>10346.18</v>
          </cell>
          <cell r="AJ101">
            <v>937955.04</v>
          </cell>
        </row>
        <row r="102">
          <cell r="AE102" t="str">
            <v>16048</v>
          </cell>
          <cell r="AF102">
            <v>3064805.62</v>
          </cell>
          <cell r="AG102">
            <v>0</v>
          </cell>
          <cell r="AH102">
            <v>187226</v>
          </cell>
          <cell r="AI102">
            <v>0</v>
          </cell>
          <cell r="AJ102">
            <v>3252031.62</v>
          </cell>
        </row>
        <row r="103">
          <cell r="AE103" t="str">
            <v>16049</v>
          </cell>
          <cell r="AF103">
            <v>11189178.220000001</v>
          </cell>
          <cell r="AG103">
            <v>115030.63</v>
          </cell>
          <cell r="AH103">
            <v>1407278.5</v>
          </cell>
          <cell r="AI103">
            <v>313252.40000000002</v>
          </cell>
          <cell r="AJ103">
            <v>13024739.750000002</v>
          </cell>
        </row>
        <row r="104">
          <cell r="AE104" t="str">
            <v>16050</v>
          </cell>
          <cell r="AF104">
            <v>14135414.85</v>
          </cell>
          <cell r="AG104">
            <v>492133.34</v>
          </cell>
          <cell r="AH104">
            <v>1785660.96</v>
          </cell>
          <cell r="AI104">
            <v>104448.79</v>
          </cell>
          <cell r="AJ104">
            <v>16517657.939999998</v>
          </cell>
        </row>
        <row r="105">
          <cell r="AE105" t="str">
            <v>17001</v>
          </cell>
          <cell r="AF105">
            <v>528663175.86000001</v>
          </cell>
          <cell r="AG105">
            <v>145727837.68000001</v>
          </cell>
          <cell r="AH105">
            <v>82073209.25</v>
          </cell>
          <cell r="AI105">
            <v>0</v>
          </cell>
          <cell r="AJ105">
            <v>756464222.78999996</v>
          </cell>
        </row>
        <row r="106">
          <cell r="AE106" t="str">
            <v>17210</v>
          </cell>
          <cell r="AF106">
            <v>202723131.28</v>
          </cell>
          <cell r="AG106">
            <v>41013275.560000002</v>
          </cell>
          <cell r="AH106">
            <v>17678554.280000001</v>
          </cell>
          <cell r="AI106">
            <v>714334.16</v>
          </cell>
          <cell r="AJ106">
            <v>262129295.28</v>
          </cell>
        </row>
        <row r="107">
          <cell r="AE107" t="str">
            <v>17216</v>
          </cell>
          <cell r="AF107">
            <v>42498956.899999999</v>
          </cell>
          <cell r="AG107">
            <v>1435207.92</v>
          </cell>
          <cell r="AH107">
            <v>3026608.6</v>
          </cell>
          <cell r="AI107">
            <v>395519.28</v>
          </cell>
          <cell r="AJ107">
            <v>47356292.700000003</v>
          </cell>
        </row>
        <row r="108">
          <cell r="AE108" t="str">
            <v>17400</v>
          </cell>
          <cell r="AF108">
            <v>39057485.390000001</v>
          </cell>
          <cell r="AG108">
            <v>2849781.71</v>
          </cell>
          <cell r="AH108">
            <v>4675124.8499999996</v>
          </cell>
          <cell r="AI108">
            <v>292070.53000000003</v>
          </cell>
          <cell r="AJ108">
            <v>46874462.480000004</v>
          </cell>
        </row>
        <row r="109">
          <cell r="AE109" t="str">
            <v>17401</v>
          </cell>
          <cell r="AF109">
            <v>180025984.94</v>
          </cell>
          <cell r="AG109">
            <v>65469251.140000001</v>
          </cell>
          <cell r="AH109">
            <v>26840779.140000001</v>
          </cell>
          <cell r="AI109">
            <v>1672324.84</v>
          </cell>
          <cell r="AJ109">
            <v>274008340.05999994</v>
          </cell>
        </row>
        <row r="110">
          <cell r="AE110" t="str">
            <v>17402</v>
          </cell>
          <cell r="AF110">
            <v>13931275.060000001</v>
          </cell>
          <cell r="AG110">
            <v>649559.6</v>
          </cell>
          <cell r="AH110">
            <v>2581655.25</v>
          </cell>
          <cell r="AI110">
            <v>0</v>
          </cell>
          <cell r="AJ110">
            <v>17162489.91</v>
          </cell>
        </row>
        <row r="111">
          <cell r="AE111" t="str">
            <v>17403</v>
          </cell>
          <cell r="AF111">
            <v>128014472.48</v>
          </cell>
          <cell r="AG111">
            <v>32879898.489999998</v>
          </cell>
          <cell r="AH111">
            <v>21875307.73</v>
          </cell>
          <cell r="AI111">
            <v>1853714.39</v>
          </cell>
          <cell r="AJ111">
            <v>184623393.08999997</v>
          </cell>
        </row>
        <row r="112">
          <cell r="AE112" t="str">
            <v>17404</v>
          </cell>
          <cell r="AF112">
            <v>2025823.25</v>
          </cell>
          <cell r="AG112">
            <v>0</v>
          </cell>
          <cell r="AH112">
            <v>0</v>
          </cell>
          <cell r="AI112">
            <v>0</v>
          </cell>
          <cell r="AJ112">
            <v>2025823.25</v>
          </cell>
        </row>
        <row r="113">
          <cell r="AE113" t="str">
            <v>17405</v>
          </cell>
          <cell r="AF113">
            <v>168401582.31</v>
          </cell>
          <cell r="AG113">
            <v>45010128.32</v>
          </cell>
          <cell r="AH113">
            <v>35313095.380000003</v>
          </cell>
          <cell r="AI113">
            <v>1011969.55</v>
          </cell>
          <cell r="AJ113">
            <v>249736775.56</v>
          </cell>
        </row>
        <row r="114">
          <cell r="AE114" t="str">
            <v>17406</v>
          </cell>
          <cell r="AF114">
            <v>29329930.34</v>
          </cell>
          <cell r="AG114">
            <v>147419.32</v>
          </cell>
          <cell r="AH114">
            <v>5281567.67</v>
          </cell>
          <cell r="AI114">
            <v>119310.24</v>
          </cell>
          <cell r="AJ114">
            <v>34878227.57</v>
          </cell>
        </row>
        <row r="115">
          <cell r="AE115" t="str">
            <v>17407</v>
          </cell>
          <cell r="AF115">
            <v>27749320.690000001</v>
          </cell>
          <cell r="AG115">
            <v>19162554.140000001</v>
          </cell>
          <cell r="AH115">
            <v>3655196.38</v>
          </cell>
          <cell r="AI115">
            <v>229100.76</v>
          </cell>
          <cell r="AJ115">
            <v>50796171.969999999</v>
          </cell>
        </row>
        <row r="116">
          <cell r="AE116" t="str">
            <v>17408</v>
          </cell>
          <cell r="AF116">
            <v>132375225.16</v>
          </cell>
          <cell r="AG116">
            <v>12510735.84</v>
          </cell>
          <cell r="AH116">
            <v>16370659.51</v>
          </cell>
          <cell r="AI116">
            <v>583458.76</v>
          </cell>
          <cell r="AJ116">
            <v>161840079.26999998</v>
          </cell>
        </row>
        <row r="117">
          <cell r="AE117" t="str">
            <v>17409</v>
          </cell>
          <cell r="AF117">
            <v>63290018.840000004</v>
          </cell>
          <cell r="AG117">
            <v>5035857.2</v>
          </cell>
          <cell r="AH117">
            <v>4648913.5199999996</v>
          </cell>
          <cell r="AI117">
            <v>568494.44999999995</v>
          </cell>
          <cell r="AJ117">
            <v>73543284.010000005</v>
          </cell>
        </row>
        <row r="118">
          <cell r="AE118" t="str">
            <v>17410</v>
          </cell>
          <cell r="AF118">
            <v>50592288.579999998</v>
          </cell>
          <cell r="AG118">
            <v>6769296.8899999997</v>
          </cell>
          <cell r="AH118">
            <v>8073118.75</v>
          </cell>
          <cell r="AI118">
            <v>538425.61</v>
          </cell>
          <cell r="AJ118">
            <v>65973129.829999998</v>
          </cell>
        </row>
        <row r="119">
          <cell r="AE119" t="str">
            <v>17411</v>
          </cell>
          <cell r="AF119">
            <v>141831471.09</v>
          </cell>
          <cell r="AG119">
            <v>58918578.82</v>
          </cell>
          <cell r="AH119">
            <v>48770264.93</v>
          </cell>
          <cell r="AI119">
            <v>1116088.73</v>
          </cell>
          <cell r="AJ119">
            <v>250636403.56999999</v>
          </cell>
        </row>
        <row r="120">
          <cell r="AE120" t="str">
            <v>17412</v>
          </cell>
          <cell r="AF120">
            <v>87928339.719999999</v>
          </cell>
          <cell r="AG120">
            <v>12263853.619999999</v>
          </cell>
          <cell r="AH120">
            <v>21027234.149999999</v>
          </cell>
          <cell r="AI120">
            <v>406778.26</v>
          </cell>
          <cell r="AJ120">
            <v>121626205.75000001</v>
          </cell>
        </row>
        <row r="121">
          <cell r="AE121" t="str">
            <v>17414</v>
          </cell>
          <cell r="AF121">
            <v>215247346.91</v>
          </cell>
          <cell r="AG121">
            <v>57923703.729999997</v>
          </cell>
          <cell r="AH121">
            <v>32483920.719999999</v>
          </cell>
          <cell r="AI121">
            <v>2731082.07</v>
          </cell>
          <cell r="AJ121">
            <v>308386053.43000001</v>
          </cell>
        </row>
        <row r="122">
          <cell r="AE122" t="str">
            <v>17415</v>
          </cell>
          <cell r="AF122">
            <v>244536685.22</v>
          </cell>
          <cell r="AG122">
            <v>38557378.640000001</v>
          </cell>
          <cell r="AH122">
            <v>28025092.469999999</v>
          </cell>
          <cell r="AI122">
            <v>2268038.2400000002</v>
          </cell>
          <cell r="AJ122">
            <v>313387194.57000005</v>
          </cell>
        </row>
        <row r="123">
          <cell r="AE123" t="str">
            <v>17417</v>
          </cell>
          <cell r="AF123">
            <v>182036636.84</v>
          </cell>
          <cell r="AG123">
            <v>51638582.049999997</v>
          </cell>
          <cell r="AH123">
            <v>38423082.579999998</v>
          </cell>
          <cell r="AI123">
            <v>319016.21999999997</v>
          </cell>
          <cell r="AJ123">
            <v>272417317.69</v>
          </cell>
        </row>
        <row r="124">
          <cell r="AE124" t="str">
            <v>18100</v>
          </cell>
          <cell r="AF124">
            <v>53221482.869999997</v>
          </cell>
          <cell r="AG124">
            <v>1188220.04</v>
          </cell>
          <cell r="AH124">
            <v>3522440</v>
          </cell>
          <cell r="AI124">
            <v>0</v>
          </cell>
          <cell r="AJ124">
            <v>57932142.909999996</v>
          </cell>
        </row>
        <row r="125">
          <cell r="AE125" t="str">
            <v>18303</v>
          </cell>
          <cell r="AF125">
            <v>37409323.329999998</v>
          </cell>
          <cell r="AG125">
            <v>13394749.5</v>
          </cell>
          <cell r="AH125">
            <v>8468861.25</v>
          </cell>
          <cell r="AI125">
            <v>190569.01</v>
          </cell>
          <cell r="AJ125">
            <v>59463503.089999996</v>
          </cell>
        </row>
        <row r="126">
          <cell r="AE126" t="str">
            <v>18400</v>
          </cell>
          <cell r="AF126">
            <v>63768952.450000003</v>
          </cell>
          <cell r="AG126">
            <v>7374178.1299999999</v>
          </cell>
          <cell r="AH126">
            <v>7520188.8700000001</v>
          </cell>
          <cell r="AI126">
            <v>132103.98000000001</v>
          </cell>
          <cell r="AJ126">
            <v>78795423.430000007</v>
          </cell>
        </row>
        <row r="127">
          <cell r="AE127" t="str">
            <v>18401</v>
          </cell>
          <cell r="AF127">
            <v>116069097.52</v>
          </cell>
          <cell r="AG127">
            <v>6051385.9400000004</v>
          </cell>
          <cell r="AH127">
            <v>10288458.5</v>
          </cell>
          <cell r="AI127">
            <v>363475.5</v>
          </cell>
          <cell r="AJ127">
            <v>132772417.45999999</v>
          </cell>
        </row>
        <row r="128">
          <cell r="AE128" t="str">
            <v>18402</v>
          </cell>
          <cell r="AF128">
            <v>91194835.510000005</v>
          </cell>
          <cell r="AG128">
            <v>564685.36</v>
          </cell>
          <cell r="AH128">
            <v>432996.05</v>
          </cell>
          <cell r="AI128">
            <v>782541.08</v>
          </cell>
          <cell r="AJ128">
            <v>92975058</v>
          </cell>
        </row>
        <row r="129">
          <cell r="AE129" t="str">
            <v>19007</v>
          </cell>
          <cell r="AF129">
            <v>444752.86</v>
          </cell>
          <cell r="AG129">
            <v>0</v>
          </cell>
          <cell r="AH129">
            <v>0</v>
          </cell>
          <cell r="AI129">
            <v>0</v>
          </cell>
          <cell r="AJ129">
            <v>444752.86</v>
          </cell>
        </row>
        <row r="130">
          <cell r="AE130" t="str">
            <v>19028</v>
          </cell>
          <cell r="AF130">
            <v>1974869.91</v>
          </cell>
          <cell r="AG130">
            <v>17485.2</v>
          </cell>
          <cell r="AH130">
            <v>328628.23</v>
          </cell>
          <cell r="AI130">
            <v>51539.46</v>
          </cell>
          <cell r="AJ130">
            <v>2372522.7999999998</v>
          </cell>
        </row>
        <row r="131">
          <cell r="AE131" t="str">
            <v>19400</v>
          </cell>
          <cell r="AF131">
            <v>2951062.23</v>
          </cell>
          <cell r="AG131">
            <v>0</v>
          </cell>
          <cell r="AH131">
            <v>152250</v>
          </cell>
          <cell r="AI131">
            <v>126629.87</v>
          </cell>
          <cell r="AJ131">
            <v>3229942.1</v>
          </cell>
        </row>
        <row r="132">
          <cell r="AE132" t="str">
            <v>19401</v>
          </cell>
          <cell r="AF132">
            <v>27098525.690000001</v>
          </cell>
          <cell r="AG132">
            <v>988430.57</v>
          </cell>
          <cell r="AH132">
            <v>1641302.5</v>
          </cell>
          <cell r="AI132">
            <v>211724.12</v>
          </cell>
          <cell r="AJ132">
            <v>29939982.880000003</v>
          </cell>
        </row>
        <row r="133">
          <cell r="AE133" t="str">
            <v>19403</v>
          </cell>
          <cell r="AF133">
            <v>7379926.1799999997</v>
          </cell>
          <cell r="AG133">
            <v>15051.47</v>
          </cell>
          <cell r="AH133">
            <v>604647.52</v>
          </cell>
          <cell r="AI133">
            <v>50085</v>
          </cell>
          <cell r="AJ133">
            <v>8049710.1699999999</v>
          </cell>
        </row>
        <row r="134">
          <cell r="AE134" t="str">
            <v>19404</v>
          </cell>
          <cell r="AF134">
            <v>8519128.0500000007</v>
          </cell>
          <cell r="AG134">
            <v>159.46</v>
          </cell>
          <cell r="AH134">
            <v>737799.26</v>
          </cell>
          <cell r="AI134">
            <v>30460.16</v>
          </cell>
          <cell r="AJ134">
            <v>9287546.9300000016</v>
          </cell>
        </row>
        <row r="135">
          <cell r="AE135" t="str">
            <v>20094</v>
          </cell>
          <cell r="AF135">
            <v>1858296.81</v>
          </cell>
          <cell r="AG135">
            <v>3487.82</v>
          </cell>
          <cell r="AH135">
            <v>0</v>
          </cell>
          <cell r="AI135">
            <v>99731.06</v>
          </cell>
          <cell r="AJ135">
            <v>1961515.6900000002</v>
          </cell>
        </row>
        <row r="136">
          <cell r="AE136" t="str">
            <v>20203</v>
          </cell>
          <cell r="AF136">
            <v>1778453.56</v>
          </cell>
          <cell r="AG136">
            <v>244055.95</v>
          </cell>
          <cell r="AH136">
            <v>0</v>
          </cell>
          <cell r="AI136">
            <v>0</v>
          </cell>
          <cell r="AJ136">
            <v>2022509.51</v>
          </cell>
        </row>
        <row r="137">
          <cell r="AE137" t="str">
            <v>20215</v>
          </cell>
          <cell r="AF137">
            <v>1020569.04</v>
          </cell>
          <cell r="AG137">
            <v>0</v>
          </cell>
          <cell r="AH137">
            <v>0</v>
          </cell>
          <cell r="AI137">
            <v>0</v>
          </cell>
          <cell r="AJ137">
            <v>1020569.04</v>
          </cell>
        </row>
        <row r="138">
          <cell r="AE138" t="str">
            <v>20400</v>
          </cell>
          <cell r="AF138">
            <v>2543361.29</v>
          </cell>
          <cell r="AG138">
            <v>2097.13</v>
          </cell>
          <cell r="AH138">
            <v>126012.5</v>
          </cell>
          <cell r="AI138">
            <v>13358.88</v>
          </cell>
          <cell r="AJ138">
            <v>2684829.8</v>
          </cell>
        </row>
        <row r="139">
          <cell r="AE139" t="str">
            <v>20401</v>
          </cell>
          <cell r="AF139">
            <v>1851405.42</v>
          </cell>
          <cell r="AG139">
            <v>0</v>
          </cell>
          <cell r="AH139">
            <v>0</v>
          </cell>
          <cell r="AI139">
            <v>0</v>
          </cell>
          <cell r="AJ139">
            <v>1851405.42</v>
          </cell>
        </row>
        <row r="140">
          <cell r="AE140" t="str">
            <v>20402</v>
          </cell>
          <cell r="AF140">
            <v>2176500.19</v>
          </cell>
          <cell r="AG140">
            <v>0</v>
          </cell>
          <cell r="AH140">
            <v>0</v>
          </cell>
          <cell r="AI140">
            <v>87507.44</v>
          </cell>
          <cell r="AJ140">
            <v>2264007.63</v>
          </cell>
        </row>
        <row r="141">
          <cell r="AE141" t="str">
            <v>20403</v>
          </cell>
          <cell r="AF141">
            <v>512441.34</v>
          </cell>
          <cell r="AG141">
            <v>0</v>
          </cell>
          <cell r="AH141">
            <v>0</v>
          </cell>
          <cell r="AI141">
            <v>33306.35</v>
          </cell>
          <cell r="AJ141">
            <v>545747.69000000006</v>
          </cell>
        </row>
        <row r="142">
          <cell r="AE142" t="str">
            <v>20404</v>
          </cell>
          <cell r="AF142">
            <v>10060331.17</v>
          </cell>
          <cell r="AG142">
            <v>0</v>
          </cell>
          <cell r="AH142">
            <v>0</v>
          </cell>
          <cell r="AI142">
            <v>94817.65</v>
          </cell>
          <cell r="AJ142">
            <v>10155148.82</v>
          </cell>
        </row>
        <row r="143">
          <cell r="AE143" t="str">
            <v>20405</v>
          </cell>
          <cell r="AF143">
            <v>12248217.18</v>
          </cell>
          <cell r="AG143">
            <v>0</v>
          </cell>
          <cell r="AH143">
            <v>392290.59</v>
          </cell>
          <cell r="AI143">
            <v>2000</v>
          </cell>
          <cell r="AJ143">
            <v>12642507.77</v>
          </cell>
        </row>
        <row r="144">
          <cell r="AE144" t="str">
            <v>20406</v>
          </cell>
          <cell r="AF144">
            <v>4054975.49</v>
          </cell>
          <cell r="AG144">
            <v>134900.76</v>
          </cell>
          <cell r="AH144">
            <v>362181.4</v>
          </cell>
          <cell r="AI144">
            <v>111906.52</v>
          </cell>
          <cell r="AJ144">
            <v>4663964.17</v>
          </cell>
        </row>
        <row r="145">
          <cell r="AE145" t="str">
            <v>21014</v>
          </cell>
          <cell r="AF145">
            <v>6664262.7199999997</v>
          </cell>
          <cell r="AG145">
            <v>0</v>
          </cell>
          <cell r="AH145">
            <v>364545.82</v>
          </cell>
          <cell r="AI145">
            <v>0</v>
          </cell>
          <cell r="AJ145">
            <v>7028808.54</v>
          </cell>
        </row>
        <row r="146">
          <cell r="AE146" t="str">
            <v>21018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AE147" t="str">
            <v>21036</v>
          </cell>
          <cell r="AF147">
            <v>451113.7</v>
          </cell>
          <cell r="AG147">
            <v>0</v>
          </cell>
          <cell r="AH147">
            <v>0</v>
          </cell>
          <cell r="AI147">
            <v>0</v>
          </cell>
          <cell r="AJ147">
            <v>451113.7</v>
          </cell>
        </row>
        <row r="148">
          <cell r="AE148" t="str">
            <v>21206</v>
          </cell>
          <cell r="AF148">
            <v>5832539.5499999998</v>
          </cell>
          <cell r="AG148">
            <v>3895703.05</v>
          </cell>
          <cell r="AH148">
            <v>561056.63</v>
          </cell>
          <cell r="AI148">
            <v>96510.81</v>
          </cell>
          <cell r="AJ148">
            <v>10385810.040000001</v>
          </cell>
        </row>
        <row r="149">
          <cell r="AE149" t="str">
            <v>21214</v>
          </cell>
          <cell r="AF149">
            <v>4013970.02</v>
          </cell>
          <cell r="AG149">
            <v>914260.95</v>
          </cell>
          <cell r="AH149">
            <v>393850</v>
          </cell>
          <cell r="AI149">
            <v>95811.3</v>
          </cell>
          <cell r="AJ149">
            <v>5417892.2699999996</v>
          </cell>
        </row>
        <row r="150">
          <cell r="AE150" t="str">
            <v>21226</v>
          </cell>
          <cell r="AF150">
            <v>5577819.4100000001</v>
          </cell>
          <cell r="AG150">
            <v>38220.080000000002</v>
          </cell>
          <cell r="AH150">
            <v>189486.25</v>
          </cell>
          <cell r="AI150">
            <v>0</v>
          </cell>
          <cell r="AJ150">
            <v>5805525.7400000002</v>
          </cell>
        </row>
        <row r="151">
          <cell r="AE151" t="str">
            <v>21232</v>
          </cell>
          <cell r="AF151">
            <v>7360436.8499999996</v>
          </cell>
          <cell r="AG151">
            <v>0</v>
          </cell>
          <cell r="AH151">
            <v>495126.01</v>
          </cell>
          <cell r="AI151">
            <v>48237.62</v>
          </cell>
          <cell r="AJ151">
            <v>7903800.4799999995</v>
          </cell>
        </row>
        <row r="152">
          <cell r="AE152" t="str">
            <v>21234</v>
          </cell>
          <cell r="AF152">
            <v>1134292.46</v>
          </cell>
          <cell r="AG152">
            <v>0</v>
          </cell>
          <cell r="AH152">
            <v>7187.34</v>
          </cell>
          <cell r="AI152">
            <v>0</v>
          </cell>
          <cell r="AJ152">
            <v>1141479.8</v>
          </cell>
        </row>
        <row r="153">
          <cell r="AE153" t="str">
            <v>21237</v>
          </cell>
          <cell r="AF153">
            <v>8509654.1300000008</v>
          </cell>
          <cell r="AG153">
            <v>2709.55</v>
          </cell>
          <cell r="AH153">
            <v>527961.56000000006</v>
          </cell>
          <cell r="AI153">
            <v>89570.8</v>
          </cell>
          <cell r="AJ153">
            <v>9129896.0400000028</v>
          </cell>
        </row>
        <row r="154">
          <cell r="AE154" t="str">
            <v>21300</v>
          </cell>
          <cell r="AF154">
            <v>8055378.9000000004</v>
          </cell>
          <cell r="AG154">
            <v>16254.97</v>
          </cell>
          <cell r="AH154">
            <v>540854.16</v>
          </cell>
          <cell r="AI154">
            <v>0</v>
          </cell>
          <cell r="AJ154">
            <v>8612488.0299999993</v>
          </cell>
        </row>
        <row r="155">
          <cell r="AE155" t="str">
            <v>21301</v>
          </cell>
          <cell r="AF155">
            <v>3390193.6</v>
          </cell>
          <cell r="AG155">
            <v>43962.51</v>
          </cell>
          <cell r="AH155">
            <v>226704.03</v>
          </cell>
          <cell r="AI155">
            <v>109948.42</v>
          </cell>
          <cell r="AJ155">
            <v>3770808.5599999996</v>
          </cell>
        </row>
        <row r="156">
          <cell r="AE156" t="str">
            <v>21302</v>
          </cell>
          <cell r="AF156">
            <v>28547151.84</v>
          </cell>
          <cell r="AG156">
            <v>0</v>
          </cell>
          <cell r="AH156">
            <v>1379749.36</v>
          </cell>
          <cell r="AI156">
            <v>0</v>
          </cell>
          <cell r="AJ156">
            <v>29926901.199999999</v>
          </cell>
        </row>
        <row r="157">
          <cell r="AE157" t="str">
            <v>21303</v>
          </cell>
          <cell r="AF157">
            <v>5619881.2000000002</v>
          </cell>
          <cell r="AG157">
            <v>2575869.36</v>
          </cell>
          <cell r="AH157">
            <v>349128.85</v>
          </cell>
          <cell r="AI157">
            <v>194614.13</v>
          </cell>
          <cell r="AJ157">
            <v>8739493.540000001</v>
          </cell>
        </row>
        <row r="158">
          <cell r="AE158" t="str">
            <v>21401</v>
          </cell>
          <cell r="AF158">
            <v>32526809.600000001</v>
          </cell>
          <cell r="AG158">
            <v>176383.85</v>
          </cell>
          <cell r="AH158">
            <v>849249.67</v>
          </cell>
          <cell r="AI158">
            <v>61430.53</v>
          </cell>
          <cell r="AJ158">
            <v>33613873.650000006</v>
          </cell>
        </row>
        <row r="159">
          <cell r="AE159" t="str">
            <v>22008</v>
          </cell>
          <cell r="AF159">
            <v>2003439.65</v>
          </cell>
          <cell r="AG159">
            <v>0</v>
          </cell>
          <cell r="AH159">
            <v>0</v>
          </cell>
          <cell r="AI159">
            <v>0</v>
          </cell>
          <cell r="AJ159">
            <v>2003439.65</v>
          </cell>
        </row>
        <row r="160">
          <cell r="AE160" t="str">
            <v>22009</v>
          </cell>
          <cell r="AF160">
            <v>6745205.8600000003</v>
          </cell>
          <cell r="AG160">
            <v>0</v>
          </cell>
          <cell r="AH160">
            <v>50747.06</v>
          </cell>
          <cell r="AI160">
            <v>111814.26</v>
          </cell>
          <cell r="AJ160">
            <v>6907767.1799999997</v>
          </cell>
        </row>
        <row r="161">
          <cell r="AE161" t="str">
            <v>22017</v>
          </cell>
          <cell r="AF161">
            <v>2100291.3199999998</v>
          </cell>
          <cell r="AG161">
            <v>3884</v>
          </cell>
          <cell r="AH161">
            <v>0</v>
          </cell>
          <cell r="AI161">
            <v>0</v>
          </cell>
          <cell r="AJ161">
            <v>2104175.3199999998</v>
          </cell>
        </row>
        <row r="162">
          <cell r="AE162" t="str">
            <v>22073</v>
          </cell>
          <cell r="AF162">
            <v>2175163.79</v>
          </cell>
          <cell r="AG162">
            <v>0</v>
          </cell>
          <cell r="AH162">
            <v>0</v>
          </cell>
          <cell r="AI162">
            <v>0</v>
          </cell>
          <cell r="AJ162">
            <v>2175163.79</v>
          </cell>
        </row>
        <row r="163">
          <cell r="AE163" t="str">
            <v>22105</v>
          </cell>
          <cell r="AF163">
            <v>3549085.04</v>
          </cell>
          <cell r="AG163">
            <v>100630.58</v>
          </cell>
          <cell r="AH163">
            <v>0</v>
          </cell>
          <cell r="AI163">
            <v>88400</v>
          </cell>
          <cell r="AJ163">
            <v>3738115.62</v>
          </cell>
        </row>
        <row r="164">
          <cell r="AE164" t="str">
            <v>22200</v>
          </cell>
          <cell r="AF164">
            <v>3154667.66</v>
          </cell>
          <cell r="AG164">
            <v>99902</v>
          </cell>
          <cell r="AH164">
            <v>162015.69</v>
          </cell>
          <cell r="AI164">
            <v>89258.44</v>
          </cell>
          <cell r="AJ164">
            <v>3505843.79</v>
          </cell>
        </row>
        <row r="165">
          <cell r="AE165" t="str">
            <v>22204</v>
          </cell>
          <cell r="AF165">
            <v>2425302.2400000002</v>
          </cell>
          <cell r="AG165">
            <v>0</v>
          </cell>
          <cell r="AH165">
            <v>18688.759999999998</v>
          </cell>
          <cell r="AI165">
            <v>55415.3</v>
          </cell>
          <cell r="AJ165">
            <v>2499406.2999999998</v>
          </cell>
        </row>
        <row r="166">
          <cell r="AE166" t="str">
            <v>22207</v>
          </cell>
          <cell r="AF166">
            <v>5904089.3099999996</v>
          </cell>
          <cell r="AG166">
            <v>462473.78</v>
          </cell>
          <cell r="AH166">
            <v>320910.2</v>
          </cell>
          <cell r="AI166">
            <v>73355.06</v>
          </cell>
          <cell r="AJ166">
            <v>6760828.3499999996</v>
          </cell>
        </row>
        <row r="167">
          <cell r="AE167" t="str">
            <v>23042</v>
          </cell>
          <cell r="AF167">
            <v>2111358.64</v>
          </cell>
          <cell r="AG167">
            <v>128743.78</v>
          </cell>
          <cell r="AH167">
            <v>278113.78000000003</v>
          </cell>
          <cell r="AI167">
            <v>0</v>
          </cell>
          <cell r="AJ167">
            <v>2518216.2000000002</v>
          </cell>
        </row>
        <row r="168">
          <cell r="AE168" t="str">
            <v>23054</v>
          </cell>
          <cell r="AF168">
            <v>1904762.74</v>
          </cell>
          <cell r="AG168">
            <v>238949.1</v>
          </cell>
          <cell r="AH168">
            <v>0</v>
          </cell>
          <cell r="AI168">
            <v>38156</v>
          </cell>
          <cell r="AJ168">
            <v>2181867.84</v>
          </cell>
        </row>
        <row r="169">
          <cell r="AE169" t="str">
            <v>23309</v>
          </cell>
          <cell r="AF169">
            <v>41970862.329999998</v>
          </cell>
          <cell r="AG169">
            <v>23408.37</v>
          </cell>
          <cell r="AH169">
            <v>2591671.4</v>
          </cell>
          <cell r="AI169">
            <v>219029.69</v>
          </cell>
          <cell r="AJ169">
            <v>44804971.789999992</v>
          </cell>
        </row>
        <row r="170">
          <cell r="AE170" t="str">
            <v>23311</v>
          </cell>
          <cell r="AF170">
            <v>2843479.27</v>
          </cell>
          <cell r="AG170">
            <v>168177.34</v>
          </cell>
          <cell r="AH170">
            <v>0</v>
          </cell>
          <cell r="AI170">
            <v>0</v>
          </cell>
          <cell r="AJ170">
            <v>3011656.61</v>
          </cell>
        </row>
        <row r="171">
          <cell r="AE171" t="str">
            <v>23402</v>
          </cell>
          <cell r="AF171">
            <v>7239674.2800000003</v>
          </cell>
          <cell r="AG171">
            <v>6480</v>
          </cell>
          <cell r="AH171">
            <v>472621</v>
          </cell>
          <cell r="AI171">
            <v>32355</v>
          </cell>
          <cell r="AJ171">
            <v>7751130.2800000003</v>
          </cell>
        </row>
        <row r="172">
          <cell r="AE172" t="str">
            <v>23403</v>
          </cell>
          <cell r="AF172">
            <v>20364491.91</v>
          </cell>
          <cell r="AG172">
            <v>328646.77</v>
          </cell>
          <cell r="AH172">
            <v>147316.93</v>
          </cell>
          <cell r="AI172">
            <v>108119.33</v>
          </cell>
          <cell r="AJ172">
            <v>20948574.939999998</v>
          </cell>
        </row>
        <row r="173">
          <cell r="AE173" t="str">
            <v>23404</v>
          </cell>
          <cell r="AF173">
            <v>4110047.69</v>
          </cell>
          <cell r="AG173">
            <v>81453.34</v>
          </cell>
          <cell r="AH173">
            <v>852119.42</v>
          </cell>
          <cell r="AI173">
            <v>104514.85</v>
          </cell>
          <cell r="AJ173">
            <v>5148135.3</v>
          </cell>
        </row>
        <row r="174">
          <cell r="AE174" t="str">
            <v>24014</v>
          </cell>
          <cell r="AF174">
            <v>3452219.91</v>
          </cell>
          <cell r="AG174">
            <v>34564.120000000003</v>
          </cell>
          <cell r="AH174">
            <v>0</v>
          </cell>
          <cell r="AI174">
            <v>1939.99</v>
          </cell>
          <cell r="AJ174">
            <v>3488724.0200000005</v>
          </cell>
        </row>
        <row r="175">
          <cell r="AE175" t="str">
            <v>24019</v>
          </cell>
          <cell r="AF175">
            <v>17115651.050000001</v>
          </cell>
          <cell r="AG175">
            <v>1978460.14</v>
          </cell>
          <cell r="AH175">
            <v>714205.03</v>
          </cell>
          <cell r="AI175">
            <v>73780.539999999994</v>
          </cell>
          <cell r="AJ175">
            <v>19882096.760000002</v>
          </cell>
        </row>
        <row r="176">
          <cell r="AE176" t="str">
            <v>24105</v>
          </cell>
          <cell r="AF176">
            <v>10321065.74</v>
          </cell>
          <cell r="AG176">
            <v>38517.629999999997</v>
          </cell>
          <cell r="AH176">
            <v>558248.51</v>
          </cell>
          <cell r="AI176">
            <v>94343.91</v>
          </cell>
          <cell r="AJ176">
            <v>11012175.790000001</v>
          </cell>
        </row>
        <row r="177">
          <cell r="AE177" t="str">
            <v>24111</v>
          </cell>
          <cell r="AF177">
            <v>9138991.4700000007</v>
          </cell>
          <cell r="AG177">
            <v>0</v>
          </cell>
          <cell r="AH177">
            <v>586371.30000000005</v>
          </cell>
          <cell r="AI177">
            <v>117995.91</v>
          </cell>
          <cell r="AJ177">
            <v>9843358.6800000016</v>
          </cell>
        </row>
        <row r="178">
          <cell r="AE178" t="str">
            <v>24122</v>
          </cell>
          <cell r="AF178">
            <v>3477584.51</v>
          </cell>
          <cell r="AG178">
            <v>209082.77</v>
          </cell>
          <cell r="AH178">
            <v>203055.3</v>
          </cell>
          <cell r="AI178">
            <v>102429.69</v>
          </cell>
          <cell r="AJ178">
            <v>3992152.2699999996</v>
          </cell>
        </row>
        <row r="179">
          <cell r="AE179" t="str">
            <v>24350</v>
          </cell>
          <cell r="AF179">
            <v>6258466.5</v>
          </cell>
          <cell r="AG179">
            <v>303156.12</v>
          </cell>
          <cell r="AH179">
            <v>615660.9</v>
          </cell>
          <cell r="AI179">
            <v>51667.360000000001</v>
          </cell>
          <cell r="AJ179">
            <v>7228950.8800000008</v>
          </cell>
        </row>
        <row r="180">
          <cell r="AE180" t="str">
            <v>24404</v>
          </cell>
          <cell r="AF180">
            <v>10490731.199999999</v>
          </cell>
          <cell r="AG180">
            <v>0</v>
          </cell>
          <cell r="AH180">
            <v>750076</v>
          </cell>
          <cell r="AI180">
            <v>183916.86</v>
          </cell>
          <cell r="AJ180">
            <v>11424724.059999999</v>
          </cell>
        </row>
        <row r="181">
          <cell r="AE181" t="str">
            <v>24410</v>
          </cell>
          <cell r="AF181">
            <v>6382839.0199999996</v>
          </cell>
          <cell r="AG181">
            <v>64851.56</v>
          </cell>
          <cell r="AH181">
            <v>641576.88</v>
          </cell>
          <cell r="AI181">
            <v>116070.02</v>
          </cell>
          <cell r="AJ181">
            <v>7205337.4799999986</v>
          </cell>
        </row>
        <row r="182">
          <cell r="AE182" t="str">
            <v>25101</v>
          </cell>
          <cell r="AF182">
            <v>10631354.390000001</v>
          </cell>
          <cell r="AG182">
            <v>1513265.58</v>
          </cell>
          <cell r="AH182">
            <v>1659392.75</v>
          </cell>
          <cell r="AI182">
            <v>120300.83</v>
          </cell>
          <cell r="AJ182">
            <v>13924313.550000001</v>
          </cell>
        </row>
        <row r="183">
          <cell r="AE183" t="str">
            <v>25116</v>
          </cell>
          <cell r="AF183">
            <v>6310095.1299999999</v>
          </cell>
          <cell r="AG183">
            <v>0</v>
          </cell>
          <cell r="AH183">
            <v>700051.01</v>
          </cell>
          <cell r="AI183">
            <v>196946.02</v>
          </cell>
          <cell r="AJ183">
            <v>7207092.1599999992</v>
          </cell>
        </row>
        <row r="184">
          <cell r="AE184" t="str">
            <v>25118</v>
          </cell>
          <cell r="AF184">
            <v>6762260.9800000004</v>
          </cell>
          <cell r="AG184">
            <v>3518215.24</v>
          </cell>
          <cell r="AH184">
            <v>257080.66</v>
          </cell>
          <cell r="AI184">
            <v>71929.600000000006</v>
          </cell>
          <cell r="AJ184">
            <v>10609486.48</v>
          </cell>
        </row>
        <row r="185">
          <cell r="AE185" t="str">
            <v>25155</v>
          </cell>
          <cell r="AF185">
            <v>5354938.3099999996</v>
          </cell>
          <cell r="AG185">
            <v>0</v>
          </cell>
          <cell r="AH185">
            <v>387525</v>
          </cell>
          <cell r="AI185">
            <v>110000</v>
          </cell>
          <cell r="AJ185">
            <v>5852463.3099999996</v>
          </cell>
        </row>
        <row r="186">
          <cell r="AE186" t="str">
            <v>25160</v>
          </cell>
          <cell r="AF186">
            <v>4278531.3</v>
          </cell>
          <cell r="AG186">
            <v>2376741.5299999998</v>
          </cell>
          <cell r="AH186">
            <v>551534.75</v>
          </cell>
          <cell r="AI186">
            <v>55061.53</v>
          </cell>
          <cell r="AJ186">
            <v>7261869.1100000003</v>
          </cell>
        </row>
        <row r="187">
          <cell r="AE187" t="str">
            <v>25200</v>
          </cell>
          <cell r="AF187">
            <v>1549286.98</v>
          </cell>
          <cell r="AG187">
            <v>53692.46</v>
          </cell>
          <cell r="AH187">
            <v>0</v>
          </cell>
          <cell r="AI187">
            <v>0</v>
          </cell>
          <cell r="AJ187">
            <v>1602979.44</v>
          </cell>
        </row>
        <row r="188">
          <cell r="AE188" t="str">
            <v>26056</v>
          </cell>
          <cell r="AF188">
            <v>11034711.119999999</v>
          </cell>
          <cell r="AG188">
            <v>278263.25</v>
          </cell>
          <cell r="AH188">
            <v>583686.5</v>
          </cell>
          <cell r="AI188">
            <v>0</v>
          </cell>
          <cell r="AJ188">
            <v>11896660.869999999</v>
          </cell>
        </row>
        <row r="189">
          <cell r="AE189" t="str">
            <v>26059</v>
          </cell>
          <cell r="AF189">
            <v>3603163.17</v>
          </cell>
          <cell r="AG189">
            <v>3034.19</v>
          </cell>
          <cell r="AH189">
            <v>0</v>
          </cell>
          <cell r="AI189">
            <v>88788.76</v>
          </cell>
          <cell r="AJ189">
            <v>3694986.1199999996</v>
          </cell>
        </row>
        <row r="190">
          <cell r="AE190" t="str">
            <v>26070</v>
          </cell>
          <cell r="AF190">
            <v>3979274.99</v>
          </cell>
          <cell r="AG190">
            <v>5000</v>
          </cell>
          <cell r="AH190">
            <v>0</v>
          </cell>
          <cell r="AI190">
            <v>0</v>
          </cell>
          <cell r="AJ190">
            <v>3984274.99</v>
          </cell>
        </row>
        <row r="191">
          <cell r="AE191" t="str">
            <v>27001</v>
          </cell>
          <cell r="AF191">
            <v>34792326.729999997</v>
          </cell>
          <cell r="AG191">
            <v>13234934.76</v>
          </cell>
          <cell r="AH191">
            <v>4704519.5999999996</v>
          </cell>
          <cell r="AI191">
            <v>0</v>
          </cell>
          <cell r="AJ191">
            <v>52731781.089999996</v>
          </cell>
        </row>
        <row r="192">
          <cell r="AE192" t="str">
            <v>27003</v>
          </cell>
          <cell r="AF192">
            <v>193151486.77000001</v>
          </cell>
          <cell r="AG192">
            <v>24144925.949999999</v>
          </cell>
          <cell r="AH192">
            <v>25114797.18</v>
          </cell>
          <cell r="AI192">
            <v>549526.35</v>
          </cell>
          <cell r="AJ192">
            <v>242960736.25</v>
          </cell>
        </row>
        <row r="193">
          <cell r="AE193" t="str">
            <v>27010</v>
          </cell>
          <cell r="AF193">
            <v>308981109.56999999</v>
          </cell>
          <cell r="AG193">
            <v>54215243.590000004</v>
          </cell>
          <cell r="AH193">
            <v>39740369.960000001</v>
          </cell>
          <cell r="AI193">
            <v>167250.29999999999</v>
          </cell>
          <cell r="AJ193">
            <v>403103973.41999996</v>
          </cell>
        </row>
        <row r="194">
          <cell r="AE194" t="str">
            <v>27019</v>
          </cell>
          <cell r="AF194">
            <v>1903431.09</v>
          </cell>
          <cell r="AG194">
            <v>13029.04</v>
          </cell>
          <cell r="AH194">
            <v>165507.71</v>
          </cell>
          <cell r="AI194">
            <v>100199.76</v>
          </cell>
          <cell r="AJ194">
            <v>2182167.6</v>
          </cell>
        </row>
        <row r="195">
          <cell r="AE195" t="str">
            <v>27083</v>
          </cell>
          <cell r="AF195">
            <v>50034616.18</v>
          </cell>
          <cell r="AG195">
            <v>37294303.960000001</v>
          </cell>
          <cell r="AH195">
            <v>8041011.8499999996</v>
          </cell>
          <cell r="AI195">
            <v>353480.71</v>
          </cell>
          <cell r="AJ195">
            <v>95723412.699999988</v>
          </cell>
        </row>
        <row r="196">
          <cell r="AE196" t="str">
            <v>27320</v>
          </cell>
          <cell r="AF196">
            <v>75191701.019999996</v>
          </cell>
          <cell r="AG196">
            <v>29070334.199999999</v>
          </cell>
          <cell r="AH196">
            <v>8972867.7100000009</v>
          </cell>
          <cell r="AI196">
            <v>200038</v>
          </cell>
          <cell r="AJ196">
            <v>113434940.93000001</v>
          </cell>
        </row>
        <row r="197">
          <cell r="AE197" t="str">
            <v>27343</v>
          </cell>
          <cell r="AF197">
            <v>12696978.439999999</v>
          </cell>
          <cell r="AG197">
            <v>7521879.1699999999</v>
          </cell>
          <cell r="AH197">
            <v>3102130.01</v>
          </cell>
          <cell r="AI197">
            <v>0</v>
          </cell>
          <cell r="AJ197">
            <v>23320987.619999997</v>
          </cell>
        </row>
        <row r="198">
          <cell r="AE198" t="str">
            <v>27344</v>
          </cell>
          <cell r="AF198">
            <v>19167806.32</v>
          </cell>
          <cell r="AG198">
            <v>8197591.1299999999</v>
          </cell>
          <cell r="AH198">
            <v>2969204.12</v>
          </cell>
          <cell r="AI198">
            <v>0</v>
          </cell>
          <cell r="AJ198">
            <v>30334601.57</v>
          </cell>
        </row>
        <row r="199">
          <cell r="AE199" t="str">
            <v>27400</v>
          </cell>
          <cell r="AF199">
            <v>131353174.79000001</v>
          </cell>
          <cell r="AG199">
            <v>31820156.109999999</v>
          </cell>
          <cell r="AH199">
            <v>5287646.6500000004</v>
          </cell>
          <cell r="AI199">
            <v>112712.26</v>
          </cell>
          <cell r="AJ199">
            <v>168573689.81</v>
          </cell>
        </row>
        <row r="200">
          <cell r="AE200" t="str">
            <v>27401</v>
          </cell>
          <cell r="AF200">
            <v>84637994.680000007</v>
          </cell>
          <cell r="AG200">
            <v>829333.03</v>
          </cell>
          <cell r="AH200">
            <v>8042885.1299999999</v>
          </cell>
          <cell r="AI200">
            <v>1005507.62</v>
          </cell>
          <cell r="AJ200">
            <v>94515720.460000008</v>
          </cell>
        </row>
        <row r="201">
          <cell r="AE201" t="str">
            <v>27402</v>
          </cell>
          <cell r="AF201">
            <v>71506951.709999993</v>
          </cell>
          <cell r="AG201">
            <v>1280639.58</v>
          </cell>
          <cell r="AH201">
            <v>2404282.2799999998</v>
          </cell>
          <cell r="AI201">
            <v>0</v>
          </cell>
          <cell r="AJ201">
            <v>75191873.569999993</v>
          </cell>
        </row>
        <row r="202">
          <cell r="AE202" t="str">
            <v>27403</v>
          </cell>
          <cell r="AF202">
            <v>160388735.02000001</v>
          </cell>
          <cell r="AG202">
            <v>65837202.990000002</v>
          </cell>
          <cell r="AH202">
            <v>14371627.470000001</v>
          </cell>
          <cell r="AI202">
            <v>960228.08</v>
          </cell>
          <cell r="AJ202">
            <v>241557793.56000003</v>
          </cell>
        </row>
        <row r="203">
          <cell r="AE203" t="str">
            <v>27404</v>
          </cell>
          <cell r="AF203">
            <v>18121167.190000001</v>
          </cell>
          <cell r="AG203">
            <v>27563766.390000001</v>
          </cell>
          <cell r="AH203">
            <v>1841816.11</v>
          </cell>
          <cell r="AI203">
            <v>96521.76</v>
          </cell>
          <cell r="AJ203">
            <v>47623271.449999996</v>
          </cell>
        </row>
        <row r="204">
          <cell r="AE204" t="str">
            <v>27416</v>
          </cell>
          <cell r="AF204">
            <v>38643003.579999998</v>
          </cell>
          <cell r="AG204">
            <v>32115.02</v>
          </cell>
          <cell r="AH204">
            <v>5801055.5800000001</v>
          </cell>
          <cell r="AI204">
            <v>0</v>
          </cell>
          <cell r="AJ204">
            <v>44476174.18</v>
          </cell>
        </row>
        <row r="205">
          <cell r="AE205" t="str">
            <v>27417</v>
          </cell>
          <cell r="AF205">
            <v>30968892.890000001</v>
          </cell>
          <cell r="AG205">
            <v>240662.29</v>
          </cell>
          <cell r="AH205">
            <v>2963926.59</v>
          </cell>
          <cell r="AI205">
            <v>0</v>
          </cell>
          <cell r="AJ205">
            <v>34173481.769999996</v>
          </cell>
        </row>
        <row r="206">
          <cell r="AE206" t="str">
            <v>28010</v>
          </cell>
          <cell r="AF206">
            <v>339444.44</v>
          </cell>
          <cell r="AG206">
            <v>10034</v>
          </cell>
          <cell r="AH206">
            <v>0</v>
          </cell>
          <cell r="AI206">
            <v>0</v>
          </cell>
          <cell r="AJ206">
            <v>349478.44</v>
          </cell>
        </row>
        <row r="207">
          <cell r="AE207" t="str">
            <v>28137</v>
          </cell>
          <cell r="AF207">
            <v>5486204.5899999999</v>
          </cell>
          <cell r="AG207">
            <v>34175.4</v>
          </cell>
          <cell r="AH207">
            <v>898441</v>
          </cell>
          <cell r="AI207">
            <v>0</v>
          </cell>
          <cell r="AJ207">
            <v>6418820.9900000002</v>
          </cell>
        </row>
        <row r="208">
          <cell r="AE208" t="str">
            <v>28144</v>
          </cell>
          <cell r="AF208">
            <v>3812734.5</v>
          </cell>
          <cell r="AG208">
            <v>458904.35</v>
          </cell>
          <cell r="AH208">
            <v>390603.5</v>
          </cell>
          <cell r="AI208">
            <v>0</v>
          </cell>
          <cell r="AJ208">
            <v>4662242.3499999996</v>
          </cell>
        </row>
        <row r="209">
          <cell r="AE209" t="str">
            <v>28149</v>
          </cell>
          <cell r="AF209">
            <v>9149445.8499999996</v>
          </cell>
          <cell r="AG209">
            <v>511076.61</v>
          </cell>
          <cell r="AH209">
            <v>2002719.92</v>
          </cell>
          <cell r="AI209">
            <v>101535.33</v>
          </cell>
          <cell r="AJ209">
            <v>11764777.709999999</v>
          </cell>
        </row>
        <row r="210">
          <cell r="AE210" t="str">
            <v>29011</v>
          </cell>
          <cell r="AF210">
            <v>7789295.4299999997</v>
          </cell>
          <cell r="AG210">
            <v>0</v>
          </cell>
          <cell r="AH210">
            <v>0</v>
          </cell>
          <cell r="AI210">
            <v>111386.55</v>
          </cell>
          <cell r="AJ210">
            <v>7900681.9799999995</v>
          </cell>
        </row>
        <row r="211">
          <cell r="AE211" t="str">
            <v>29100</v>
          </cell>
          <cell r="AF211">
            <v>35568690.75</v>
          </cell>
          <cell r="AG211">
            <v>206969.56</v>
          </cell>
          <cell r="AH211">
            <v>4646306.16</v>
          </cell>
          <cell r="AI211">
            <v>291060.46999999997</v>
          </cell>
          <cell r="AJ211">
            <v>40713026.939999998</v>
          </cell>
        </row>
        <row r="212">
          <cell r="AE212" t="str">
            <v>29101</v>
          </cell>
          <cell r="AF212">
            <v>40130771.759999998</v>
          </cell>
          <cell r="AG212">
            <v>473225</v>
          </cell>
          <cell r="AH212">
            <v>2339322</v>
          </cell>
          <cell r="AI212">
            <v>194398.79</v>
          </cell>
          <cell r="AJ212">
            <v>43137717.549999997</v>
          </cell>
        </row>
        <row r="213">
          <cell r="AE213" t="str">
            <v>29103</v>
          </cell>
          <cell r="AF213">
            <v>26860878.670000002</v>
          </cell>
          <cell r="AG213">
            <v>11400.85</v>
          </cell>
          <cell r="AH213">
            <v>2791908.53</v>
          </cell>
          <cell r="AI213">
            <v>110373.71</v>
          </cell>
          <cell r="AJ213">
            <v>29774561.760000005</v>
          </cell>
        </row>
        <row r="214">
          <cell r="AE214" t="str">
            <v>29311</v>
          </cell>
          <cell r="AF214">
            <v>9676867.9900000002</v>
          </cell>
          <cell r="AG214">
            <v>2982533.15</v>
          </cell>
          <cell r="AH214">
            <v>1345423.82</v>
          </cell>
          <cell r="AI214">
            <v>131929.49</v>
          </cell>
          <cell r="AJ214">
            <v>14136754.450000001</v>
          </cell>
        </row>
        <row r="215">
          <cell r="AE215" t="str">
            <v>29317</v>
          </cell>
          <cell r="AF215">
            <v>4370180.43</v>
          </cell>
          <cell r="AG215">
            <v>6530.95</v>
          </cell>
          <cell r="AH215">
            <v>522413.76</v>
          </cell>
          <cell r="AI215">
            <v>0</v>
          </cell>
          <cell r="AJ215">
            <v>4899125.1399999997</v>
          </cell>
        </row>
        <row r="216">
          <cell r="AE216" t="str">
            <v>29320</v>
          </cell>
          <cell r="AF216">
            <v>60886724.219999999</v>
          </cell>
          <cell r="AG216">
            <v>2322289.94</v>
          </cell>
          <cell r="AH216">
            <v>6132757.6699999999</v>
          </cell>
          <cell r="AI216">
            <v>436202.2</v>
          </cell>
          <cell r="AJ216">
            <v>69777974.030000001</v>
          </cell>
        </row>
        <row r="217">
          <cell r="AE217" t="str">
            <v>30002</v>
          </cell>
          <cell r="AF217">
            <v>893169.16</v>
          </cell>
          <cell r="AG217">
            <v>0</v>
          </cell>
          <cell r="AH217">
            <v>0</v>
          </cell>
          <cell r="AI217">
            <v>95832.4</v>
          </cell>
          <cell r="AJ217">
            <v>989001.56</v>
          </cell>
        </row>
        <row r="218">
          <cell r="AE218" t="str">
            <v>30029</v>
          </cell>
          <cell r="AF218">
            <v>595443.24</v>
          </cell>
          <cell r="AG218">
            <v>0</v>
          </cell>
          <cell r="AH218">
            <v>0</v>
          </cell>
          <cell r="AI218">
            <v>11266.5</v>
          </cell>
          <cell r="AJ218">
            <v>606709.74</v>
          </cell>
        </row>
        <row r="219">
          <cell r="AE219" t="str">
            <v>30031</v>
          </cell>
          <cell r="AF219">
            <v>1140747.99</v>
          </cell>
          <cell r="AG219">
            <v>99</v>
          </cell>
          <cell r="AH219">
            <v>0</v>
          </cell>
          <cell r="AI219">
            <v>0</v>
          </cell>
          <cell r="AJ219">
            <v>1140846.99</v>
          </cell>
        </row>
        <row r="220">
          <cell r="AE220" t="str">
            <v>30303</v>
          </cell>
          <cell r="AF220">
            <v>11990820.74</v>
          </cell>
          <cell r="AG220">
            <v>2214150.5</v>
          </cell>
          <cell r="AH220">
            <v>0</v>
          </cell>
          <cell r="AI220">
            <v>168322.95</v>
          </cell>
          <cell r="AJ220">
            <v>14373294.189999999</v>
          </cell>
        </row>
        <row r="221">
          <cell r="AE221" t="str">
            <v>31002</v>
          </cell>
          <cell r="AF221">
            <v>180924327.37</v>
          </cell>
          <cell r="AG221">
            <v>45549482.850000001</v>
          </cell>
          <cell r="AH221">
            <v>37349423.969999999</v>
          </cell>
          <cell r="AI221">
            <v>60617.94</v>
          </cell>
          <cell r="AJ221">
            <v>263883852.13</v>
          </cell>
        </row>
        <row r="222">
          <cell r="AE222" t="str">
            <v>31004</v>
          </cell>
          <cell r="AF222">
            <v>68268943.939999998</v>
          </cell>
          <cell r="AG222">
            <v>13898814.369999999</v>
          </cell>
          <cell r="AH222">
            <v>6840858.75</v>
          </cell>
          <cell r="AI222">
            <v>0</v>
          </cell>
          <cell r="AJ222">
            <v>89008617.060000002</v>
          </cell>
        </row>
        <row r="223">
          <cell r="AE223" t="str">
            <v>31006</v>
          </cell>
          <cell r="AF223">
            <v>133883064.28</v>
          </cell>
          <cell r="AG223">
            <v>10036689.49</v>
          </cell>
          <cell r="AH223">
            <v>19590529.82</v>
          </cell>
          <cell r="AI223">
            <v>0</v>
          </cell>
          <cell r="AJ223">
            <v>163510283.59</v>
          </cell>
        </row>
        <row r="224">
          <cell r="AE224" t="str">
            <v>31015</v>
          </cell>
          <cell r="AF224">
            <v>185730350.97999999</v>
          </cell>
          <cell r="AG224">
            <v>52018216.149999999</v>
          </cell>
          <cell r="AH224">
            <v>30757165.399999999</v>
          </cell>
          <cell r="AI224">
            <v>2680173.04</v>
          </cell>
          <cell r="AJ224">
            <v>271185905.56999999</v>
          </cell>
        </row>
        <row r="225">
          <cell r="AE225" t="str">
            <v>31016</v>
          </cell>
          <cell r="AF225">
            <v>47860075.950000003</v>
          </cell>
          <cell r="AG225">
            <v>45856.92</v>
          </cell>
          <cell r="AH225">
            <v>4739031.76</v>
          </cell>
          <cell r="AI225">
            <v>282604.7</v>
          </cell>
          <cell r="AJ225">
            <v>52927569.330000006</v>
          </cell>
        </row>
        <row r="226">
          <cell r="AE226" t="str">
            <v>31025</v>
          </cell>
          <cell r="AF226">
            <v>110654822.66</v>
          </cell>
          <cell r="AG226">
            <v>51760800.920000002</v>
          </cell>
          <cell r="AH226">
            <v>16109505.220000001</v>
          </cell>
          <cell r="AI226">
            <v>453308.2</v>
          </cell>
          <cell r="AJ226">
            <v>178978436.99999997</v>
          </cell>
        </row>
        <row r="227">
          <cell r="AE227" t="str">
            <v>31063</v>
          </cell>
          <cell r="AF227">
            <v>677814.38</v>
          </cell>
          <cell r="AG227">
            <v>0</v>
          </cell>
          <cell r="AH227">
            <v>0</v>
          </cell>
          <cell r="AI227">
            <v>0</v>
          </cell>
          <cell r="AJ227">
            <v>677814.38</v>
          </cell>
        </row>
        <row r="228">
          <cell r="AE228" t="str">
            <v>31103</v>
          </cell>
          <cell r="AF228">
            <v>63655588.759999998</v>
          </cell>
          <cell r="AG228">
            <v>1704852.95</v>
          </cell>
          <cell r="AH228">
            <v>4743428</v>
          </cell>
          <cell r="AI228">
            <v>452307.15</v>
          </cell>
          <cell r="AJ228">
            <v>70556176.860000014</v>
          </cell>
        </row>
        <row r="229">
          <cell r="AE229" t="str">
            <v>31201</v>
          </cell>
          <cell r="AF229">
            <v>87042719.269999996</v>
          </cell>
          <cell r="AG229">
            <v>38141547.490000002</v>
          </cell>
          <cell r="AH229">
            <v>21341331.390000001</v>
          </cell>
          <cell r="AI229">
            <v>160202.84</v>
          </cell>
          <cell r="AJ229">
            <v>146685800.98999998</v>
          </cell>
        </row>
        <row r="230">
          <cell r="AE230" t="str">
            <v>31306</v>
          </cell>
          <cell r="AF230">
            <v>23178105.870000001</v>
          </cell>
          <cell r="AG230">
            <v>888387.21</v>
          </cell>
          <cell r="AH230">
            <v>2651935</v>
          </cell>
          <cell r="AI230">
            <v>181880.45</v>
          </cell>
          <cell r="AJ230">
            <v>26900308.530000001</v>
          </cell>
        </row>
        <row r="231">
          <cell r="AE231" t="str">
            <v>31311</v>
          </cell>
          <cell r="AF231">
            <v>19972810.420000002</v>
          </cell>
          <cell r="AG231">
            <v>1404963.6</v>
          </cell>
          <cell r="AH231">
            <v>1279770</v>
          </cell>
          <cell r="AI231">
            <v>493031.46</v>
          </cell>
          <cell r="AJ231">
            <v>23150575.480000004</v>
          </cell>
        </row>
        <row r="232">
          <cell r="AE232" t="str">
            <v>31330</v>
          </cell>
          <cell r="AF232">
            <v>5351325.13</v>
          </cell>
          <cell r="AG232">
            <v>48525.47</v>
          </cell>
          <cell r="AH232">
            <v>430903.75</v>
          </cell>
          <cell r="AI232">
            <v>96956.69</v>
          </cell>
          <cell r="AJ232">
            <v>5927711.04</v>
          </cell>
        </row>
        <row r="233">
          <cell r="AE233" t="str">
            <v>31332</v>
          </cell>
          <cell r="AF233">
            <v>21231276.149999999</v>
          </cell>
          <cell r="AG233">
            <v>1403335.04</v>
          </cell>
          <cell r="AH233">
            <v>3009015.12</v>
          </cell>
          <cell r="AI233">
            <v>0</v>
          </cell>
          <cell r="AJ233">
            <v>25643626.309999999</v>
          </cell>
        </row>
        <row r="234">
          <cell r="AE234" t="str">
            <v>31401</v>
          </cell>
          <cell r="AF234">
            <v>48450950.469999999</v>
          </cell>
          <cell r="AG234">
            <v>60296.4</v>
          </cell>
          <cell r="AH234">
            <v>7248560.8300000001</v>
          </cell>
          <cell r="AI234">
            <v>831170.83</v>
          </cell>
          <cell r="AJ234">
            <v>56590978.529999994</v>
          </cell>
        </row>
        <row r="235">
          <cell r="AE235" t="str">
            <v>32081</v>
          </cell>
          <cell r="AF235">
            <v>298447642.30000001</v>
          </cell>
          <cell r="AG235">
            <v>37121455.969999999</v>
          </cell>
          <cell r="AH235">
            <v>30652878.25</v>
          </cell>
          <cell r="AI235">
            <v>0</v>
          </cell>
          <cell r="AJ235">
            <v>366221976.51999998</v>
          </cell>
        </row>
        <row r="236">
          <cell r="AE236" t="str">
            <v>32123</v>
          </cell>
          <cell r="AF236">
            <v>699280.7</v>
          </cell>
          <cell r="AG236">
            <v>0</v>
          </cell>
          <cell r="AH236">
            <v>0</v>
          </cell>
          <cell r="AI236">
            <v>0</v>
          </cell>
          <cell r="AJ236">
            <v>699280.7</v>
          </cell>
        </row>
        <row r="237">
          <cell r="AE237" t="str">
            <v>32312</v>
          </cell>
          <cell r="AF237">
            <v>570145.47</v>
          </cell>
          <cell r="AG237">
            <v>0</v>
          </cell>
          <cell r="AH237">
            <v>3573.38</v>
          </cell>
          <cell r="AI237">
            <v>0</v>
          </cell>
          <cell r="AJ237">
            <v>573718.85</v>
          </cell>
        </row>
        <row r="238">
          <cell r="AE238" t="str">
            <v>32325</v>
          </cell>
          <cell r="AF238">
            <v>15162336.109999999</v>
          </cell>
          <cell r="AG238">
            <v>15138413.939999999</v>
          </cell>
          <cell r="AH238">
            <v>1855804.73</v>
          </cell>
          <cell r="AI238">
            <v>0</v>
          </cell>
          <cell r="AJ238">
            <v>32156554.779999997</v>
          </cell>
        </row>
        <row r="239">
          <cell r="AE239" t="str">
            <v>32326</v>
          </cell>
          <cell r="AF239">
            <v>19747270.59</v>
          </cell>
          <cell r="AG239">
            <v>330951.46999999997</v>
          </cell>
          <cell r="AH239">
            <v>893205.73</v>
          </cell>
          <cell r="AI239">
            <v>179032.58</v>
          </cell>
          <cell r="AJ239">
            <v>21150460.369999997</v>
          </cell>
        </row>
        <row r="240">
          <cell r="AE240" t="str">
            <v>32354</v>
          </cell>
          <cell r="AF240">
            <v>81173195.569999993</v>
          </cell>
          <cell r="AG240">
            <v>2164368.64</v>
          </cell>
          <cell r="AH240">
            <v>10070274.359999999</v>
          </cell>
          <cell r="AI240">
            <v>264619.01</v>
          </cell>
          <cell r="AJ240">
            <v>93672457.579999998</v>
          </cell>
        </row>
        <row r="241">
          <cell r="AE241" t="str">
            <v>32356</v>
          </cell>
          <cell r="AF241">
            <v>110763893.83</v>
          </cell>
          <cell r="AG241">
            <v>500062.48</v>
          </cell>
          <cell r="AH241">
            <v>10479377.75</v>
          </cell>
          <cell r="AI241">
            <v>360378.43</v>
          </cell>
          <cell r="AJ241">
            <v>122103712.49000001</v>
          </cell>
        </row>
        <row r="242">
          <cell r="AE242" t="str">
            <v>32358</v>
          </cell>
          <cell r="AF242">
            <v>8550584.8000000007</v>
          </cell>
          <cell r="AG242">
            <v>4022472.36</v>
          </cell>
          <cell r="AH242">
            <v>1085567.3700000001</v>
          </cell>
          <cell r="AI242">
            <v>207293.92</v>
          </cell>
          <cell r="AJ242">
            <v>13865918.450000001</v>
          </cell>
        </row>
        <row r="243">
          <cell r="AE243" t="str">
            <v>32360</v>
          </cell>
          <cell r="AF243">
            <v>37221702.140000001</v>
          </cell>
          <cell r="AG243">
            <v>3316437.26</v>
          </cell>
          <cell r="AH243">
            <v>2156562.58</v>
          </cell>
          <cell r="AI243">
            <v>855240.94</v>
          </cell>
          <cell r="AJ243">
            <v>43549942.919999994</v>
          </cell>
        </row>
        <row r="244">
          <cell r="AE244" t="str">
            <v>32361</v>
          </cell>
          <cell r="AF244">
            <v>42319173.640000001</v>
          </cell>
          <cell r="AG244">
            <v>4013.25</v>
          </cell>
          <cell r="AH244">
            <v>3344610.94</v>
          </cell>
          <cell r="AI244">
            <v>285563.96000000002</v>
          </cell>
          <cell r="AJ244">
            <v>45953361.789999999</v>
          </cell>
        </row>
        <row r="245">
          <cell r="AE245" t="str">
            <v>32362</v>
          </cell>
          <cell r="AF245">
            <v>5527308.1500000004</v>
          </cell>
          <cell r="AG245">
            <v>37033.39</v>
          </cell>
          <cell r="AH245">
            <v>270850.55</v>
          </cell>
          <cell r="AI245">
            <v>180774.31</v>
          </cell>
          <cell r="AJ245">
            <v>6015966.3999999994</v>
          </cell>
        </row>
        <row r="246">
          <cell r="AE246" t="str">
            <v>32363</v>
          </cell>
          <cell r="AF246">
            <v>35966200.170000002</v>
          </cell>
          <cell r="AG246">
            <v>1876983.7</v>
          </cell>
          <cell r="AH246">
            <v>3397069.99</v>
          </cell>
          <cell r="AI246">
            <v>213738.23</v>
          </cell>
          <cell r="AJ246">
            <v>41453992.090000004</v>
          </cell>
        </row>
        <row r="247">
          <cell r="AE247" t="str">
            <v>32414</v>
          </cell>
          <cell r="AF247">
            <v>22141670.710000001</v>
          </cell>
          <cell r="AG247">
            <v>23789009.379999999</v>
          </cell>
          <cell r="AH247">
            <v>2038049.51</v>
          </cell>
          <cell r="AI247">
            <v>400642.37</v>
          </cell>
          <cell r="AJ247">
            <v>48369371.969999999</v>
          </cell>
        </row>
        <row r="248">
          <cell r="AE248" t="str">
            <v>32416</v>
          </cell>
          <cell r="AF248">
            <v>16959602.57</v>
          </cell>
          <cell r="AG248">
            <v>0</v>
          </cell>
          <cell r="AH248">
            <v>0</v>
          </cell>
          <cell r="AI248">
            <v>0</v>
          </cell>
          <cell r="AJ248">
            <v>16959602.57</v>
          </cell>
        </row>
        <row r="249">
          <cell r="AE249" t="str">
            <v>33030</v>
          </cell>
          <cell r="AF249">
            <v>837219.49</v>
          </cell>
          <cell r="AG249">
            <v>0</v>
          </cell>
          <cell r="AH249">
            <v>0</v>
          </cell>
          <cell r="AI249">
            <v>80151.48</v>
          </cell>
          <cell r="AJ249">
            <v>917370.97</v>
          </cell>
        </row>
        <row r="250">
          <cell r="AE250" t="str">
            <v>33036</v>
          </cell>
          <cell r="AF250">
            <v>9650253.3800000008</v>
          </cell>
          <cell r="AG250">
            <v>8880.31</v>
          </cell>
          <cell r="AH250">
            <v>614835</v>
          </cell>
          <cell r="AI250">
            <v>87947.39</v>
          </cell>
          <cell r="AJ250">
            <v>10361916.080000002</v>
          </cell>
        </row>
        <row r="251">
          <cell r="AE251" t="str">
            <v>33049</v>
          </cell>
          <cell r="AF251">
            <v>7214249.5999999996</v>
          </cell>
          <cell r="AG251">
            <v>35442.44</v>
          </cell>
          <cell r="AH251">
            <v>0</v>
          </cell>
          <cell r="AI251">
            <v>94065.91</v>
          </cell>
          <cell r="AJ251">
            <v>7343757.9500000002</v>
          </cell>
        </row>
        <row r="252">
          <cell r="AE252" t="str">
            <v>33070</v>
          </cell>
          <cell r="AF252">
            <v>7913241.4800000004</v>
          </cell>
          <cell r="AG252">
            <v>473930.55</v>
          </cell>
          <cell r="AH252">
            <v>276563.43</v>
          </cell>
          <cell r="AI252">
            <v>91787.95</v>
          </cell>
          <cell r="AJ252">
            <v>8755523.4100000001</v>
          </cell>
        </row>
        <row r="253">
          <cell r="AE253" t="str">
            <v>33115</v>
          </cell>
          <cell r="AF253">
            <v>21401910.539999999</v>
          </cell>
          <cell r="AG253">
            <v>263728.51</v>
          </cell>
          <cell r="AH253">
            <v>0</v>
          </cell>
          <cell r="AI253">
            <v>0</v>
          </cell>
          <cell r="AJ253">
            <v>21665639.050000001</v>
          </cell>
        </row>
        <row r="254">
          <cell r="AE254" t="str">
            <v>33183</v>
          </cell>
          <cell r="AF254">
            <v>2031471.21</v>
          </cell>
          <cell r="AG254">
            <v>207547.4</v>
          </cell>
          <cell r="AH254">
            <v>238647.43</v>
          </cell>
          <cell r="AI254">
            <v>42550</v>
          </cell>
          <cell r="AJ254">
            <v>2520216.04</v>
          </cell>
        </row>
        <row r="255">
          <cell r="AE255" t="str">
            <v>33202</v>
          </cell>
          <cell r="AF255">
            <v>874809.48</v>
          </cell>
          <cell r="AG255">
            <v>36691.599999999999</v>
          </cell>
          <cell r="AH255">
            <v>0</v>
          </cell>
          <cell r="AI255">
            <v>0</v>
          </cell>
          <cell r="AJ255">
            <v>911501.08</v>
          </cell>
        </row>
        <row r="256">
          <cell r="AE256" t="str">
            <v>33205</v>
          </cell>
          <cell r="AF256">
            <v>397030.72</v>
          </cell>
          <cell r="AG256">
            <v>0</v>
          </cell>
          <cell r="AH256">
            <v>0</v>
          </cell>
          <cell r="AI256">
            <v>0</v>
          </cell>
          <cell r="AJ256">
            <v>397030.72</v>
          </cell>
        </row>
        <row r="257">
          <cell r="AE257" t="str">
            <v>33206</v>
          </cell>
          <cell r="AF257">
            <v>3466839.72</v>
          </cell>
          <cell r="AG257">
            <v>8193.48</v>
          </cell>
          <cell r="AH257">
            <v>0</v>
          </cell>
          <cell r="AI257">
            <v>122109.23</v>
          </cell>
          <cell r="AJ257">
            <v>3597142.43</v>
          </cell>
        </row>
        <row r="258">
          <cell r="AE258" t="str">
            <v>33207</v>
          </cell>
          <cell r="AF258">
            <v>5800846.9699999997</v>
          </cell>
          <cell r="AG258">
            <v>253506.88</v>
          </cell>
          <cell r="AH258">
            <v>175978.5</v>
          </cell>
          <cell r="AI258">
            <v>97192.17</v>
          </cell>
          <cell r="AJ258">
            <v>6327524.5199999996</v>
          </cell>
        </row>
        <row r="259">
          <cell r="AE259" t="str">
            <v>33211</v>
          </cell>
          <cell r="AF259">
            <v>2844922.56</v>
          </cell>
          <cell r="AG259">
            <v>138167.04000000001</v>
          </cell>
          <cell r="AH259">
            <v>77228.5</v>
          </cell>
          <cell r="AI259">
            <v>21588</v>
          </cell>
          <cell r="AJ259">
            <v>3081906.1</v>
          </cell>
        </row>
        <row r="260">
          <cell r="AE260" t="str">
            <v>33212</v>
          </cell>
          <cell r="AF260">
            <v>8230059.8200000003</v>
          </cell>
          <cell r="AG260">
            <v>0</v>
          </cell>
          <cell r="AH260">
            <v>0</v>
          </cell>
          <cell r="AI260">
            <v>89764.09</v>
          </cell>
          <cell r="AJ260">
            <v>8319823.9100000001</v>
          </cell>
        </row>
        <row r="261">
          <cell r="AE261" t="str">
            <v>34002</v>
          </cell>
          <cell r="AF261">
            <v>46406156.359999999</v>
          </cell>
          <cell r="AG261">
            <v>2437388.85</v>
          </cell>
          <cell r="AH261">
            <v>3892102.36</v>
          </cell>
          <cell r="AI261">
            <v>129379.1</v>
          </cell>
          <cell r="AJ261">
            <v>52865026.670000002</v>
          </cell>
        </row>
        <row r="262">
          <cell r="AE262" t="str">
            <v>34003</v>
          </cell>
          <cell r="AF262">
            <v>123372516.31999999</v>
          </cell>
          <cell r="AG262">
            <v>56552590.990000002</v>
          </cell>
          <cell r="AH262">
            <v>21260881.760000002</v>
          </cell>
          <cell r="AI262">
            <v>0</v>
          </cell>
          <cell r="AJ262">
            <v>201185989.06999999</v>
          </cell>
        </row>
        <row r="263">
          <cell r="AE263" t="str">
            <v>34033</v>
          </cell>
          <cell r="AF263">
            <v>61056636.579999998</v>
          </cell>
          <cell r="AG263">
            <v>7853742.7000000002</v>
          </cell>
          <cell r="AH263">
            <v>9444417.9600000009</v>
          </cell>
          <cell r="AI263">
            <v>317370.06</v>
          </cell>
          <cell r="AJ263">
            <v>78672167.300000012</v>
          </cell>
        </row>
        <row r="264">
          <cell r="AE264" t="str">
            <v>34111</v>
          </cell>
          <cell r="AF264">
            <v>82713932.629999995</v>
          </cell>
          <cell r="AG264">
            <v>4445772.91</v>
          </cell>
          <cell r="AH264">
            <v>14249373.810000001</v>
          </cell>
          <cell r="AI264">
            <v>185587.20000000001</v>
          </cell>
          <cell r="AJ264">
            <v>101594666.55</v>
          </cell>
        </row>
        <row r="265">
          <cell r="AE265" t="str">
            <v>34307</v>
          </cell>
          <cell r="AF265">
            <v>8518101.1099999994</v>
          </cell>
          <cell r="AG265">
            <v>5917303.8200000003</v>
          </cell>
          <cell r="AH265">
            <v>759217.75</v>
          </cell>
          <cell r="AI265">
            <v>27674.400000000001</v>
          </cell>
          <cell r="AJ265">
            <v>15222297.08</v>
          </cell>
        </row>
        <row r="266">
          <cell r="AE266" t="str">
            <v>34324</v>
          </cell>
          <cell r="AF266">
            <v>6336796.9500000002</v>
          </cell>
          <cell r="AG266">
            <v>316796.03000000003</v>
          </cell>
          <cell r="AH266">
            <v>1156446.45</v>
          </cell>
          <cell r="AI266">
            <v>169645.95</v>
          </cell>
          <cell r="AJ266">
            <v>7979685.3800000008</v>
          </cell>
        </row>
        <row r="267">
          <cell r="AE267" t="str">
            <v>34401</v>
          </cell>
          <cell r="AF267">
            <v>21311912.07</v>
          </cell>
          <cell r="AG267">
            <v>1288487.92</v>
          </cell>
          <cell r="AH267">
            <v>1536280</v>
          </cell>
          <cell r="AI267">
            <v>0</v>
          </cell>
          <cell r="AJ267">
            <v>24136679.990000002</v>
          </cell>
        </row>
        <row r="268">
          <cell r="AE268" t="str">
            <v>34402</v>
          </cell>
          <cell r="AF268">
            <v>12496857.74</v>
          </cell>
          <cell r="AG268">
            <v>36000</v>
          </cell>
          <cell r="AH268">
            <v>0</v>
          </cell>
          <cell r="AI268">
            <v>71610</v>
          </cell>
          <cell r="AJ268">
            <v>12604467.74</v>
          </cell>
        </row>
        <row r="269">
          <cell r="AE269" t="str">
            <v>35200</v>
          </cell>
          <cell r="AF269">
            <v>4936884.53</v>
          </cell>
          <cell r="AG269">
            <v>78513.61</v>
          </cell>
          <cell r="AH269">
            <v>213805.01</v>
          </cell>
          <cell r="AI269">
            <v>108799.41</v>
          </cell>
          <cell r="AJ269">
            <v>5338002.5600000005</v>
          </cell>
        </row>
        <row r="270">
          <cell r="AE270" t="str">
            <v>36101</v>
          </cell>
          <cell r="AF270">
            <v>741743.57</v>
          </cell>
          <cell r="AG270">
            <v>0</v>
          </cell>
          <cell r="AH270">
            <v>0</v>
          </cell>
          <cell r="AI270">
            <v>67874.41</v>
          </cell>
          <cell r="AJ270">
            <v>809617.98</v>
          </cell>
        </row>
        <row r="271">
          <cell r="AE271" t="str">
            <v>36140</v>
          </cell>
          <cell r="AF271">
            <v>58926085.939999998</v>
          </cell>
          <cell r="AG271">
            <v>13201654.199999999</v>
          </cell>
          <cell r="AH271">
            <v>2134083.7400000002</v>
          </cell>
          <cell r="AI271">
            <v>322314.53000000003</v>
          </cell>
          <cell r="AJ271">
            <v>74584138.409999996</v>
          </cell>
        </row>
        <row r="272">
          <cell r="AE272" t="str">
            <v>36250</v>
          </cell>
          <cell r="AF272">
            <v>8377390.1200000001</v>
          </cell>
          <cell r="AG272">
            <v>0</v>
          </cell>
          <cell r="AH272">
            <v>724872.46</v>
          </cell>
          <cell r="AI272">
            <v>92375.74</v>
          </cell>
          <cell r="AJ272">
            <v>9194638.3200000003</v>
          </cell>
        </row>
        <row r="273">
          <cell r="AE273" t="str">
            <v>36300</v>
          </cell>
          <cell r="AF273">
            <v>3778393.99</v>
          </cell>
          <cell r="AG273">
            <v>0</v>
          </cell>
          <cell r="AH273">
            <v>273300.77</v>
          </cell>
          <cell r="AI273">
            <v>101411.69</v>
          </cell>
          <cell r="AJ273">
            <v>4153106.45</v>
          </cell>
        </row>
        <row r="274">
          <cell r="AE274" t="str">
            <v>36400</v>
          </cell>
          <cell r="AF274">
            <v>8861077.3200000003</v>
          </cell>
          <cell r="AG274">
            <v>338939.12</v>
          </cell>
          <cell r="AH274">
            <v>1716070.5</v>
          </cell>
          <cell r="AI274">
            <v>68007.91</v>
          </cell>
          <cell r="AJ274">
            <v>10984094.85</v>
          </cell>
        </row>
        <row r="275">
          <cell r="AE275" t="str">
            <v>36401</v>
          </cell>
          <cell r="AF275">
            <v>3840188.39</v>
          </cell>
          <cell r="AG275">
            <v>14796</v>
          </cell>
          <cell r="AH275">
            <v>309968.5</v>
          </cell>
          <cell r="AI275">
            <v>0</v>
          </cell>
          <cell r="AJ275">
            <v>4164952.89</v>
          </cell>
        </row>
        <row r="276">
          <cell r="AE276" t="str">
            <v>36402</v>
          </cell>
          <cell r="AF276">
            <v>3628716.19</v>
          </cell>
          <cell r="AG276">
            <v>4925094.07</v>
          </cell>
          <cell r="AH276">
            <v>199065.33</v>
          </cell>
          <cell r="AI276">
            <v>64757.84</v>
          </cell>
          <cell r="AJ276">
            <v>8817633.4299999997</v>
          </cell>
        </row>
        <row r="277">
          <cell r="AE277" t="str">
            <v>37501</v>
          </cell>
          <cell r="AF277">
            <v>99108069.329999998</v>
          </cell>
          <cell r="AG277">
            <v>26615923.280000001</v>
          </cell>
          <cell r="AH277">
            <v>10420311.1</v>
          </cell>
          <cell r="AI277">
            <v>413878.44</v>
          </cell>
          <cell r="AJ277">
            <v>136558182.15000001</v>
          </cell>
        </row>
        <row r="278">
          <cell r="AE278" t="str">
            <v>37502</v>
          </cell>
          <cell r="AF278">
            <v>49247601.009999998</v>
          </cell>
          <cell r="AG278">
            <v>6267044.8499999996</v>
          </cell>
          <cell r="AH278">
            <v>4806736</v>
          </cell>
          <cell r="AI278">
            <v>537444.88</v>
          </cell>
          <cell r="AJ278">
            <v>60858826.740000002</v>
          </cell>
        </row>
        <row r="279">
          <cell r="AE279" t="str">
            <v>37503</v>
          </cell>
          <cell r="AF279">
            <v>20988830.93</v>
          </cell>
          <cell r="AG279">
            <v>0</v>
          </cell>
          <cell r="AH279">
            <v>3430768.4</v>
          </cell>
          <cell r="AI279">
            <v>117610.04</v>
          </cell>
          <cell r="AJ279">
            <v>24537209.369999997</v>
          </cell>
        </row>
        <row r="280">
          <cell r="AE280" t="str">
            <v>37504</v>
          </cell>
          <cell r="AF280">
            <v>23719269.010000002</v>
          </cell>
          <cell r="AG280">
            <v>3557.01</v>
          </cell>
          <cell r="AH280">
            <v>858435.38</v>
          </cell>
          <cell r="AI280">
            <v>221264.81</v>
          </cell>
          <cell r="AJ280">
            <v>24802526.210000001</v>
          </cell>
        </row>
        <row r="281">
          <cell r="AE281" t="str">
            <v>37505</v>
          </cell>
          <cell r="AF281">
            <v>15779897.619999999</v>
          </cell>
          <cell r="AG281">
            <v>271470.96999999997</v>
          </cell>
          <cell r="AH281">
            <v>983723.24</v>
          </cell>
          <cell r="AI281">
            <v>186605.38</v>
          </cell>
          <cell r="AJ281">
            <v>17221697.209999997</v>
          </cell>
        </row>
        <row r="282">
          <cell r="AE282" t="str">
            <v>37506</v>
          </cell>
          <cell r="AF282">
            <v>16749345.140000001</v>
          </cell>
          <cell r="AG282">
            <v>0</v>
          </cell>
          <cell r="AH282">
            <v>1658180.51</v>
          </cell>
          <cell r="AI282">
            <v>112940.26</v>
          </cell>
          <cell r="AJ282">
            <v>18520465.910000004</v>
          </cell>
        </row>
        <row r="283">
          <cell r="AE283" t="str">
            <v>37507</v>
          </cell>
          <cell r="AF283">
            <v>21946373.539999999</v>
          </cell>
          <cell r="AG283">
            <v>858445.68</v>
          </cell>
          <cell r="AH283">
            <v>1825802.78</v>
          </cell>
          <cell r="AI283">
            <v>166100.24</v>
          </cell>
          <cell r="AJ283">
            <v>24796722.239999998</v>
          </cell>
        </row>
        <row r="284">
          <cell r="AE284" t="str">
            <v>38126</v>
          </cell>
          <cell r="AF284">
            <v>2530235.87</v>
          </cell>
          <cell r="AG284">
            <v>0</v>
          </cell>
          <cell r="AH284">
            <v>0</v>
          </cell>
          <cell r="AI284">
            <v>65155.6</v>
          </cell>
          <cell r="AJ284">
            <v>2595391.4700000002</v>
          </cell>
        </row>
        <row r="285">
          <cell r="AE285" t="str">
            <v>38264</v>
          </cell>
          <cell r="AF285">
            <v>736017.78</v>
          </cell>
          <cell r="AG285">
            <v>0</v>
          </cell>
          <cell r="AH285">
            <v>2245.54</v>
          </cell>
          <cell r="AI285">
            <v>0</v>
          </cell>
          <cell r="AJ285">
            <v>738263.32000000007</v>
          </cell>
        </row>
        <row r="286">
          <cell r="AE286" t="str">
            <v>38265</v>
          </cell>
          <cell r="AF286">
            <v>3034522.11</v>
          </cell>
          <cell r="AG286">
            <v>0</v>
          </cell>
          <cell r="AH286">
            <v>0</v>
          </cell>
          <cell r="AI286">
            <v>0</v>
          </cell>
          <cell r="AJ286">
            <v>3034522.11</v>
          </cell>
        </row>
        <row r="287">
          <cell r="AE287" t="str">
            <v>38267</v>
          </cell>
          <cell r="AF287">
            <v>20271696.989999998</v>
          </cell>
          <cell r="AG287">
            <v>149834.75</v>
          </cell>
          <cell r="AH287">
            <v>2342967.64</v>
          </cell>
          <cell r="AI287">
            <v>117083.34</v>
          </cell>
          <cell r="AJ287">
            <v>22881582.719999999</v>
          </cell>
        </row>
        <row r="288">
          <cell r="AE288" t="str">
            <v>38300</v>
          </cell>
          <cell r="AF288">
            <v>6541714.2300000004</v>
          </cell>
          <cell r="AG288">
            <v>50116.59</v>
          </cell>
          <cell r="AH288">
            <v>533858.75</v>
          </cell>
          <cell r="AI288">
            <v>87786.21</v>
          </cell>
          <cell r="AJ288">
            <v>7213475.7800000003</v>
          </cell>
        </row>
        <row r="289">
          <cell r="AE289" t="str">
            <v>38301</v>
          </cell>
          <cell r="AF289">
            <v>2858659.34</v>
          </cell>
          <cell r="AG289">
            <v>134279.63</v>
          </cell>
          <cell r="AH289">
            <v>72200.11</v>
          </cell>
          <cell r="AI289">
            <v>0</v>
          </cell>
          <cell r="AJ289">
            <v>3065139.0799999996</v>
          </cell>
        </row>
        <row r="290">
          <cell r="AE290" t="str">
            <v>38302</v>
          </cell>
          <cell r="AF290">
            <v>2239144.62</v>
          </cell>
          <cell r="AG290">
            <v>7974</v>
          </cell>
          <cell r="AH290">
            <v>0</v>
          </cell>
          <cell r="AI290">
            <v>0</v>
          </cell>
          <cell r="AJ290">
            <v>2247118.62</v>
          </cell>
        </row>
        <row r="291">
          <cell r="AE291" t="str">
            <v>38304</v>
          </cell>
          <cell r="AF291">
            <v>612355.86</v>
          </cell>
          <cell r="AG291">
            <v>0</v>
          </cell>
          <cell r="AH291">
            <v>18833.77</v>
          </cell>
          <cell r="AI291">
            <v>0</v>
          </cell>
          <cell r="AJ291">
            <v>631189.63</v>
          </cell>
        </row>
        <row r="292">
          <cell r="AE292" t="str">
            <v>38306</v>
          </cell>
          <cell r="AF292">
            <v>2604027.4500000002</v>
          </cell>
          <cell r="AG292">
            <v>19594.66</v>
          </cell>
          <cell r="AH292">
            <v>0</v>
          </cell>
          <cell r="AI292">
            <v>0</v>
          </cell>
          <cell r="AJ292">
            <v>2623622.1100000003</v>
          </cell>
        </row>
        <row r="293">
          <cell r="AE293" t="str">
            <v>38308</v>
          </cell>
          <cell r="AF293">
            <v>2128003.9</v>
          </cell>
          <cell r="AG293">
            <v>0</v>
          </cell>
          <cell r="AH293">
            <v>137025</v>
          </cell>
          <cell r="AI293">
            <v>57888.76</v>
          </cell>
          <cell r="AJ293">
            <v>2322917.6599999997</v>
          </cell>
        </row>
        <row r="294">
          <cell r="AE294" t="str">
            <v>38320</v>
          </cell>
          <cell r="AF294">
            <v>3526687.76</v>
          </cell>
          <cell r="AG294">
            <v>212256.06</v>
          </cell>
          <cell r="AH294">
            <v>319120</v>
          </cell>
          <cell r="AI294">
            <v>105683.97</v>
          </cell>
          <cell r="AJ294">
            <v>4163747.79</v>
          </cell>
        </row>
        <row r="295">
          <cell r="AE295" t="str">
            <v>38322</v>
          </cell>
          <cell r="AF295">
            <v>2953196.03</v>
          </cell>
          <cell r="AG295">
            <v>120647.3</v>
          </cell>
          <cell r="AH295">
            <v>0</v>
          </cell>
          <cell r="AI295">
            <v>103714.88</v>
          </cell>
          <cell r="AJ295">
            <v>3177558.2099999995</v>
          </cell>
        </row>
        <row r="296">
          <cell r="AE296" t="str">
            <v>38324</v>
          </cell>
          <cell r="AF296">
            <v>2328482.54</v>
          </cell>
          <cell r="AG296">
            <v>0</v>
          </cell>
          <cell r="AH296">
            <v>0</v>
          </cell>
          <cell r="AI296">
            <v>0</v>
          </cell>
          <cell r="AJ296">
            <v>2328482.54</v>
          </cell>
        </row>
        <row r="297">
          <cell r="AE297" t="str">
            <v>39002</v>
          </cell>
          <cell r="AF297">
            <v>5902633.6299999999</v>
          </cell>
          <cell r="AG297">
            <v>13444926.460000001</v>
          </cell>
          <cell r="AH297">
            <v>895881.38</v>
          </cell>
          <cell r="AI297">
            <v>0</v>
          </cell>
          <cell r="AJ297">
            <v>20243441.469999999</v>
          </cell>
        </row>
        <row r="298">
          <cell r="AE298" t="str">
            <v>39003</v>
          </cell>
          <cell r="AF298">
            <v>12804261.4</v>
          </cell>
          <cell r="AG298">
            <v>0</v>
          </cell>
          <cell r="AH298">
            <v>445386.76</v>
          </cell>
          <cell r="AI298">
            <v>119336.2</v>
          </cell>
          <cell r="AJ298">
            <v>13368984.359999999</v>
          </cell>
        </row>
        <row r="299">
          <cell r="AE299" t="str">
            <v>39007</v>
          </cell>
          <cell r="AF299">
            <v>147995899.91</v>
          </cell>
          <cell r="AG299">
            <v>12963783.300000001</v>
          </cell>
          <cell r="AH299">
            <v>6832217.5099999998</v>
          </cell>
          <cell r="AI299">
            <v>272641.09000000003</v>
          </cell>
          <cell r="AJ299">
            <v>168064541.81</v>
          </cell>
        </row>
        <row r="300">
          <cell r="AE300" t="str">
            <v>39090</v>
          </cell>
          <cell r="AF300">
            <v>23939744.66</v>
          </cell>
          <cell r="AG300">
            <v>12039379.039999999</v>
          </cell>
          <cell r="AH300">
            <v>2690462.5</v>
          </cell>
          <cell r="AI300">
            <v>227540.67</v>
          </cell>
          <cell r="AJ300">
            <v>38897126.870000005</v>
          </cell>
        </row>
        <row r="301">
          <cell r="AE301" t="str">
            <v>39119</v>
          </cell>
          <cell r="AF301">
            <v>30965702.460000001</v>
          </cell>
          <cell r="AG301">
            <v>571969.82999999996</v>
          </cell>
          <cell r="AH301">
            <v>1759752.77</v>
          </cell>
          <cell r="AI301">
            <v>249658.69</v>
          </cell>
          <cell r="AJ301">
            <v>33547083.75</v>
          </cell>
        </row>
        <row r="302">
          <cell r="AE302" t="str">
            <v>39120</v>
          </cell>
          <cell r="AF302">
            <v>9684352.6999999993</v>
          </cell>
          <cell r="AG302">
            <v>24987.37</v>
          </cell>
          <cell r="AH302">
            <v>155330</v>
          </cell>
          <cell r="AI302">
            <v>69120.31</v>
          </cell>
          <cell r="AJ302">
            <v>9933790.379999999</v>
          </cell>
        </row>
        <row r="303">
          <cell r="AE303" t="str">
            <v>39200</v>
          </cell>
          <cell r="AF303">
            <v>30695588.010000002</v>
          </cell>
          <cell r="AG303">
            <v>0</v>
          </cell>
          <cell r="AH303">
            <v>1564072.34</v>
          </cell>
          <cell r="AI303">
            <v>119313.08</v>
          </cell>
          <cell r="AJ303">
            <v>32378973.43</v>
          </cell>
        </row>
        <row r="304">
          <cell r="AE304" t="str">
            <v>39201</v>
          </cell>
          <cell r="AF304">
            <v>58746820.32</v>
          </cell>
          <cell r="AG304">
            <v>2276070.7599999998</v>
          </cell>
          <cell r="AH304">
            <v>1811785</v>
          </cell>
          <cell r="AI304">
            <v>185998.15</v>
          </cell>
          <cell r="AJ304">
            <v>63020674.229999997</v>
          </cell>
        </row>
        <row r="305">
          <cell r="AE305" t="str">
            <v>39202</v>
          </cell>
          <cell r="AF305">
            <v>34361967.259999998</v>
          </cell>
          <cell r="AG305">
            <v>8244096.6900000004</v>
          </cell>
          <cell r="AH305">
            <v>1605398.75</v>
          </cell>
          <cell r="AI305">
            <v>0</v>
          </cell>
          <cell r="AJ305">
            <v>44211462.699999996</v>
          </cell>
        </row>
        <row r="306">
          <cell r="AE306" t="str">
            <v>39203</v>
          </cell>
          <cell r="AF306">
            <v>10419498.18</v>
          </cell>
          <cell r="AG306">
            <v>9171.5</v>
          </cell>
          <cell r="AH306">
            <v>614025.16</v>
          </cell>
          <cell r="AI306">
            <v>10447.86</v>
          </cell>
          <cell r="AJ306">
            <v>11053142.699999999</v>
          </cell>
        </row>
        <row r="307">
          <cell r="AE307" t="str">
            <v>39204</v>
          </cell>
          <cell r="AF307">
            <v>15378148.119999999</v>
          </cell>
          <cell r="AG307">
            <v>748905.99</v>
          </cell>
          <cell r="AH307">
            <v>318507.53999999998</v>
          </cell>
          <cell r="AI307">
            <v>260158.01</v>
          </cell>
          <cell r="AJ307">
            <v>16705719.659999998</v>
          </cell>
        </row>
        <row r="308">
          <cell r="AE308" t="str">
            <v>39205</v>
          </cell>
          <cell r="AF308">
            <v>10820188.25</v>
          </cell>
          <cell r="AG308">
            <v>18495.29</v>
          </cell>
          <cell r="AH308">
            <v>723620.01</v>
          </cell>
          <cell r="AI308">
            <v>0</v>
          </cell>
          <cell r="AJ308">
            <v>11562303.549999999</v>
          </cell>
        </row>
        <row r="309">
          <cell r="AE309" t="str">
            <v>39207</v>
          </cell>
          <cell r="AF309">
            <v>35126399.460000001</v>
          </cell>
          <cell r="AG309">
            <v>291046.43</v>
          </cell>
          <cell r="AH309">
            <v>1330304.8999999999</v>
          </cell>
          <cell r="AI309">
            <v>378811.86</v>
          </cell>
          <cell r="AJ309">
            <v>37126562.649999999</v>
          </cell>
        </row>
        <row r="310">
          <cell r="AE310" t="str">
            <v>39208</v>
          </cell>
          <cell r="AF310">
            <v>42396588.719999999</v>
          </cell>
          <cell r="AG310">
            <v>30068195.02</v>
          </cell>
          <cell r="AH310">
            <v>4507471.26</v>
          </cell>
          <cell r="AI310">
            <v>357725.78</v>
          </cell>
          <cell r="AJ310">
            <v>77329980.780000001</v>
          </cell>
        </row>
        <row r="311">
          <cell r="AE311" t="str">
            <v>39209</v>
          </cell>
          <cell r="AF311">
            <v>12425710.41</v>
          </cell>
          <cell r="AG311">
            <v>323678.11</v>
          </cell>
          <cell r="AH311">
            <v>0</v>
          </cell>
          <cell r="AI311">
            <v>131405.35</v>
          </cell>
          <cell r="AJ311">
            <v>12880793.869999999</v>
          </cell>
        </row>
        <row r="312">
          <cell r="AE312" t="str">
            <v>Grand Total</v>
          </cell>
          <cell r="AF312">
            <v>9772000595.640007</v>
          </cell>
          <cell r="AG312">
            <v>1715147061.0000005</v>
          </cell>
          <cell r="AH312">
            <v>1100341943.5899999</v>
          </cell>
          <cell r="AI312">
            <v>55590797.70000001</v>
          </cell>
          <cell r="AJ312">
            <v>12643080397.93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G7" t="str">
            <v>01109</v>
          </cell>
          <cell r="H7">
            <v>1827393.23</v>
          </cell>
          <cell r="I7">
            <v>20752.86</v>
          </cell>
          <cell r="J7">
            <v>0</v>
          </cell>
          <cell r="K7">
            <v>0</v>
          </cell>
          <cell r="L7">
            <v>0</v>
          </cell>
          <cell r="M7">
            <v>1848146.09</v>
          </cell>
        </row>
        <row r="8">
          <cell r="G8" t="str">
            <v>01122</v>
          </cell>
          <cell r="H8">
            <v>406393.3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406393.3</v>
          </cell>
        </row>
        <row r="9">
          <cell r="G9" t="str">
            <v>01147</v>
          </cell>
          <cell r="H9">
            <v>34334606.950000003</v>
          </cell>
          <cell r="I9">
            <v>18319191.02</v>
          </cell>
          <cell r="J9">
            <v>2076343.5</v>
          </cell>
          <cell r="K9">
            <v>0</v>
          </cell>
          <cell r="L9">
            <v>549015.93999999994</v>
          </cell>
          <cell r="M9">
            <v>55279157.409999996</v>
          </cell>
        </row>
        <row r="10">
          <cell r="G10" t="str">
            <v>01158</v>
          </cell>
          <cell r="H10">
            <v>3285728.2</v>
          </cell>
          <cell r="I10">
            <v>0</v>
          </cell>
          <cell r="J10">
            <v>0</v>
          </cell>
          <cell r="K10">
            <v>0</v>
          </cell>
          <cell r="L10">
            <v>117945.37</v>
          </cell>
          <cell r="M10">
            <v>3403673.5700000003</v>
          </cell>
        </row>
        <row r="11">
          <cell r="G11" t="str">
            <v>01160</v>
          </cell>
          <cell r="H11">
            <v>4457721.3</v>
          </cell>
          <cell r="I11">
            <v>0</v>
          </cell>
          <cell r="J11">
            <v>310792.62</v>
          </cell>
          <cell r="K11">
            <v>0</v>
          </cell>
          <cell r="L11">
            <v>106214.8</v>
          </cell>
          <cell r="M11">
            <v>4874728.72</v>
          </cell>
        </row>
        <row r="12">
          <cell r="G12" t="str">
            <v>02250</v>
          </cell>
          <cell r="H12">
            <v>25793141.27</v>
          </cell>
          <cell r="I12">
            <v>0</v>
          </cell>
          <cell r="J12">
            <v>1559701.75</v>
          </cell>
          <cell r="K12">
            <v>0</v>
          </cell>
          <cell r="L12">
            <v>121409.81</v>
          </cell>
          <cell r="M12">
            <v>27474252.829999998</v>
          </cell>
        </row>
        <row r="13">
          <cell r="G13" t="str">
            <v>02420</v>
          </cell>
          <cell r="H13">
            <v>6548441.9000000004</v>
          </cell>
          <cell r="I13">
            <v>0</v>
          </cell>
          <cell r="J13">
            <v>0</v>
          </cell>
          <cell r="K13">
            <v>0</v>
          </cell>
          <cell r="L13">
            <v>113602.43</v>
          </cell>
          <cell r="M13">
            <v>6662044.3300000001</v>
          </cell>
        </row>
        <row r="14">
          <cell r="G14" t="str">
            <v>03017</v>
          </cell>
          <cell r="H14">
            <v>142010290.02000001</v>
          </cell>
          <cell r="I14">
            <v>20779875.699999999</v>
          </cell>
          <cell r="J14">
            <v>11475387.5</v>
          </cell>
          <cell r="K14">
            <v>0</v>
          </cell>
          <cell r="L14">
            <v>654695.46</v>
          </cell>
          <cell r="M14">
            <v>174920248.68000001</v>
          </cell>
        </row>
        <row r="15">
          <cell r="G15" t="str">
            <v>03050</v>
          </cell>
          <cell r="H15">
            <v>1348964.22</v>
          </cell>
          <cell r="I15">
            <v>0</v>
          </cell>
          <cell r="J15">
            <v>162056.25</v>
          </cell>
          <cell r="K15">
            <v>0</v>
          </cell>
          <cell r="L15">
            <v>118290.27</v>
          </cell>
          <cell r="M15">
            <v>1629310.74</v>
          </cell>
        </row>
        <row r="16">
          <cell r="G16" t="str">
            <v>03052</v>
          </cell>
          <cell r="H16">
            <v>15170512.529999999</v>
          </cell>
          <cell r="I16">
            <v>11493.24</v>
          </cell>
          <cell r="J16">
            <v>628590.85</v>
          </cell>
          <cell r="K16">
            <v>0</v>
          </cell>
          <cell r="L16">
            <v>248277.56</v>
          </cell>
          <cell r="M16">
            <v>16058874.18</v>
          </cell>
        </row>
        <row r="17">
          <cell r="G17" t="str">
            <v>03053</v>
          </cell>
          <cell r="H17">
            <v>9728143.5700000003</v>
          </cell>
          <cell r="I17">
            <v>0</v>
          </cell>
          <cell r="J17">
            <v>920601.75</v>
          </cell>
          <cell r="K17">
            <v>0</v>
          </cell>
          <cell r="L17">
            <v>120088.85</v>
          </cell>
          <cell r="M17">
            <v>10768834.17</v>
          </cell>
        </row>
        <row r="18">
          <cell r="G18" t="str">
            <v>03116</v>
          </cell>
          <cell r="H18">
            <v>28979235.870000001</v>
          </cell>
          <cell r="I18">
            <v>95389.15</v>
          </cell>
          <cell r="J18">
            <v>1458144.6</v>
          </cell>
          <cell r="K18">
            <v>0</v>
          </cell>
          <cell r="L18">
            <v>131420.72</v>
          </cell>
          <cell r="M18">
            <v>30664190.34</v>
          </cell>
        </row>
        <row r="19">
          <cell r="G19" t="str">
            <v>03400</v>
          </cell>
          <cell r="H19">
            <v>97536741.299999997</v>
          </cell>
          <cell r="I19">
            <v>468939.26</v>
          </cell>
          <cell r="J19">
            <v>7180136.29</v>
          </cell>
          <cell r="K19">
            <v>0</v>
          </cell>
          <cell r="L19">
            <v>235022.87</v>
          </cell>
          <cell r="M19">
            <v>105420839.72000001</v>
          </cell>
        </row>
        <row r="20">
          <cell r="G20" t="str">
            <v>04019</v>
          </cell>
          <cell r="H20">
            <v>7069155.2300000004</v>
          </cell>
          <cell r="I20">
            <v>6565.06</v>
          </cell>
          <cell r="J20">
            <v>675403.38</v>
          </cell>
          <cell r="K20">
            <v>0</v>
          </cell>
          <cell r="L20">
            <v>0</v>
          </cell>
          <cell r="M20">
            <v>7751123.6699999999</v>
          </cell>
        </row>
        <row r="21">
          <cell r="G21" t="str">
            <v>04069</v>
          </cell>
          <cell r="H21">
            <v>181204.45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181204.45</v>
          </cell>
        </row>
        <row r="22">
          <cell r="G22" t="str">
            <v>04127</v>
          </cell>
          <cell r="H22">
            <v>3775660.94</v>
          </cell>
          <cell r="I22">
            <v>0</v>
          </cell>
          <cell r="J22">
            <v>235295.51</v>
          </cell>
          <cell r="K22">
            <v>0</v>
          </cell>
          <cell r="L22">
            <v>131624.71</v>
          </cell>
          <cell r="M22">
            <v>4142581.16</v>
          </cell>
        </row>
        <row r="23">
          <cell r="G23" t="str">
            <v>04129</v>
          </cell>
          <cell r="H23">
            <v>14629844.539999999</v>
          </cell>
          <cell r="I23">
            <v>2669681.09</v>
          </cell>
          <cell r="J23">
            <v>1232039.25</v>
          </cell>
          <cell r="K23">
            <v>0</v>
          </cell>
          <cell r="L23">
            <v>126090.96</v>
          </cell>
          <cell r="M23">
            <v>18657655.84</v>
          </cell>
        </row>
        <row r="24">
          <cell r="G24" t="str">
            <v>04222</v>
          </cell>
          <cell r="H24">
            <v>12339200.18</v>
          </cell>
          <cell r="I24">
            <v>644934.68999999994</v>
          </cell>
          <cell r="J24">
            <v>1224234.76</v>
          </cell>
          <cell r="K24">
            <v>0</v>
          </cell>
          <cell r="L24">
            <v>55514.58</v>
          </cell>
          <cell r="M24">
            <v>14263884.209999999</v>
          </cell>
        </row>
        <row r="25">
          <cell r="G25" t="str">
            <v>04228</v>
          </cell>
          <cell r="H25">
            <v>11563974.210000001</v>
          </cell>
          <cell r="I25">
            <v>0</v>
          </cell>
          <cell r="J25">
            <v>1033817.48</v>
          </cell>
          <cell r="K25">
            <v>0</v>
          </cell>
          <cell r="L25">
            <v>179015.54</v>
          </cell>
          <cell r="M25">
            <v>12776807.23</v>
          </cell>
        </row>
        <row r="26">
          <cell r="G26" t="str">
            <v>04246</v>
          </cell>
          <cell r="H26">
            <v>70191601.640000001</v>
          </cell>
          <cell r="I26">
            <v>994394.65</v>
          </cell>
          <cell r="J26">
            <v>2597905.2799999998</v>
          </cell>
          <cell r="K26">
            <v>0</v>
          </cell>
          <cell r="L26">
            <v>378661.05</v>
          </cell>
          <cell r="M26">
            <v>74162562.620000005</v>
          </cell>
        </row>
        <row r="27">
          <cell r="G27" t="str">
            <v>05121</v>
          </cell>
          <cell r="H27">
            <v>37748035.450000003</v>
          </cell>
          <cell r="I27">
            <v>308638.83</v>
          </cell>
          <cell r="J27">
            <v>1243363.8400000001</v>
          </cell>
          <cell r="K27">
            <v>0</v>
          </cell>
          <cell r="L27">
            <v>101716.45</v>
          </cell>
          <cell r="M27">
            <v>39401754.570000008</v>
          </cell>
        </row>
        <row r="28">
          <cell r="G28" t="str">
            <v>05313</v>
          </cell>
          <cell r="H28">
            <v>3231134.13</v>
          </cell>
          <cell r="I28">
            <v>105080.68</v>
          </cell>
          <cell r="J28">
            <v>0</v>
          </cell>
          <cell r="K28">
            <v>0</v>
          </cell>
          <cell r="L28">
            <v>0</v>
          </cell>
          <cell r="M28">
            <v>3336214.81</v>
          </cell>
        </row>
        <row r="29">
          <cell r="G29" t="str">
            <v>05323</v>
          </cell>
          <cell r="H29">
            <v>24108972.140000001</v>
          </cell>
          <cell r="I29">
            <v>867495.63</v>
          </cell>
          <cell r="J29">
            <v>2658686.6800000002</v>
          </cell>
          <cell r="K29">
            <v>0</v>
          </cell>
          <cell r="L29">
            <v>102551</v>
          </cell>
          <cell r="M29">
            <v>27737705.449999999</v>
          </cell>
        </row>
        <row r="30">
          <cell r="G30" t="str">
            <v>05401</v>
          </cell>
          <cell r="H30">
            <v>7536009.4800000004</v>
          </cell>
          <cell r="I30">
            <v>162002.04999999999</v>
          </cell>
          <cell r="J30">
            <v>241926.26</v>
          </cell>
          <cell r="K30">
            <v>0</v>
          </cell>
          <cell r="L30">
            <v>0</v>
          </cell>
          <cell r="M30">
            <v>7939937.79</v>
          </cell>
        </row>
        <row r="31">
          <cell r="G31" t="str">
            <v>05402</v>
          </cell>
          <cell r="H31">
            <v>25147780.010000002</v>
          </cell>
          <cell r="I31">
            <v>10271738.810000001</v>
          </cell>
          <cell r="J31">
            <v>1041703.5</v>
          </cell>
          <cell r="K31">
            <v>0</v>
          </cell>
          <cell r="L31">
            <v>272469.33</v>
          </cell>
          <cell r="M31">
            <v>36733691.649999999</v>
          </cell>
        </row>
        <row r="32">
          <cell r="G32" t="str">
            <v>06037</v>
          </cell>
          <cell r="H32">
            <v>206716765.47999999</v>
          </cell>
          <cell r="I32">
            <v>1031601.74</v>
          </cell>
          <cell r="J32">
            <v>19598460.489999998</v>
          </cell>
          <cell r="K32">
            <v>0</v>
          </cell>
          <cell r="L32">
            <v>299999.96000000002</v>
          </cell>
          <cell r="M32">
            <v>227646827.67000002</v>
          </cell>
        </row>
        <row r="33">
          <cell r="G33" t="str">
            <v>06098</v>
          </cell>
          <cell r="H33">
            <v>16322609.43</v>
          </cell>
          <cell r="I33">
            <v>523163.9</v>
          </cell>
          <cell r="J33">
            <v>2244366.85</v>
          </cell>
          <cell r="K33">
            <v>316.49</v>
          </cell>
          <cell r="L33">
            <v>0</v>
          </cell>
          <cell r="M33">
            <v>19090456.669999998</v>
          </cell>
        </row>
        <row r="34">
          <cell r="G34" t="str">
            <v>06101</v>
          </cell>
          <cell r="H34">
            <v>12511167.470000001</v>
          </cell>
          <cell r="I34">
            <v>4710</v>
          </cell>
          <cell r="J34">
            <v>1226333.46</v>
          </cell>
          <cell r="K34">
            <v>0</v>
          </cell>
          <cell r="L34">
            <v>0</v>
          </cell>
          <cell r="M34">
            <v>13742210.93</v>
          </cell>
        </row>
        <row r="35">
          <cell r="G35" t="str">
            <v>06103</v>
          </cell>
          <cell r="H35">
            <v>1342844.52</v>
          </cell>
          <cell r="I35">
            <v>28637.57</v>
          </cell>
          <cell r="J35">
            <v>75871.89</v>
          </cell>
          <cell r="K35">
            <v>0</v>
          </cell>
          <cell r="L35">
            <v>0</v>
          </cell>
          <cell r="M35">
            <v>1447353.98</v>
          </cell>
        </row>
        <row r="36">
          <cell r="G36" t="str">
            <v>06112</v>
          </cell>
          <cell r="H36">
            <v>26370955.260000002</v>
          </cell>
          <cell r="I36">
            <v>512469.63</v>
          </cell>
          <cell r="J36">
            <v>3431210.39</v>
          </cell>
          <cell r="K36">
            <v>0</v>
          </cell>
          <cell r="L36">
            <v>0</v>
          </cell>
          <cell r="M36">
            <v>30314635.280000001</v>
          </cell>
        </row>
        <row r="37">
          <cell r="G37" t="str">
            <v>06114</v>
          </cell>
          <cell r="H37">
            <v>234678911.46000001</v>
          </cell>
          <cell r="I37">
            <v>9087513.1500000004</v>
          </cell>
          <cell r="J37">
            <v>20108648.149999999</v>
          </cell>
          <cell r="K37">
            <v>0</v>
          </cell>
          <cell r="L37">
            <v>606659.24</v>
          </cell>
          <cell r="M37">
            <v>264481732.00000003</v>
          </cell>
        </row>
        <row r="38">
          <cell r="G38" t="str">
            <v>06117</v>
          </cell>
          <cell r="H38">
            <v>49121718.880000003</v>
          </cell>
          <cell r="I38">
            <v>17587559.140000001</v>
          </cell>
          <cell r="J38">
            <v>13144491.789999999</v>
          </cell>
          <cell r="K38">
            <v>0</v>
          </cell>
          <cell r="L38">
            <v>0</v>
          </cell>
          <cell r="M38">
            <v>79853769.810000002</v>
          </cell>
        </row>
        <row r="39">
          <cell r="G39" t="str">
            <v>06119</v>
          </cell>
          <cell r="H39">
            <v>114693044.67</v>
          </cell>
          <cell r="I39">
            <v>2537573.58</v>
          </cell>
          <cell r="J39">
            <v>5802782.8200000003</v>
          </cell>
          <cell r="K39">
            <v>0</v>
          </cell>
          <cell r="L39">
            <v>0</v>
          </cell>
          <cell r="M39">
            <v>123033401.06999999</v>
          </cell>
        </row>
        <row r="40">
          <cell r="G40" t="str">
            <v>06122</v>
          </cell>
          <cell r="H40">
            <v>16815475.989999998</v>
          </cell>
          <cell r="I40">
            <v>183831.94</v>
          </cell>
          <cell r="J40">
            <v>119575</v>
          </cell>
          <cell r="K40">
            <v>0</v>
          </cell>
          <cell r="L40">
            <v>0</v>
          </cell>
          <cell r="M40">
            <v>17118882.93</v>
          </cell>
        </row>
        <row r="41">
          <cell r="G41" t="str">
            <v>07002</v>
          </cell>
          <cell r="H41">
            <v>5454757.04</v>
          </cell>
          <cell r="I41">
            <v>29228.16</v>
          </cell>
          <cell r="J41">
            <v>60977.67</v>
          </cell>
          <cell r="K41">
            <v>0</v>
          </cell>
          <cell r="L41">
            <v>0</v>
          </cell>
          <cell r="M41">
            <v>5544962.8700000001</v>
          </cell>
        </row>
        <row r="42">
          <cell r="G42" t="str">
            <v>07035</v>
          </cell>
          <cell r="H42">
            <v>485925.32</v>
          </cell>
          <cell r="I42">
            <v>0</v>
          </cell>
          <cell r="J42">
            <v>0</v>
          </cell>
          <cell r="K42">
            <v>0</v>
          </cell>
          <cell r="L42">
            <v>54959.32</v>
          </cell>
          <cell r="M42">
            <v>540884.64</v>
          </cell>
        </row>
        <row r="43">
          <cell r="G43" t="str">
            <v>08122</v>
          </cell>
          <cell r="H43">
            <v>64943845.590000004</v>
          </cell>
          <cell r="I43">
            <v>1888111.43</v>
          </cell>
          <cell r="J43">
            <v>3815880.77</v>
          </cell>
          <cell r="K43">
            <v>0</v>
          </cell>
          <cell r="L43">
            <v>299218.48</v>
          </cell>
          <cell r="M43">
            <v>70947056.270000011</v>
          </cell>
        </row>
        <row r="44">
          <cell r="G44" t="str">
            <v>08130</v>
          </cell>
          <cell r="H44">
            <v>6125966.5599999996</v>
          </cell>
          <cell r="I44">
            <v>77995.97</v>
          </cell>
          <cell r="J44">
            <v>288645.07</v>
          </cell>
          <cell r="K44">
            <v>0</v>
          </cell>
          <cell r="L44">
            <v>105637.34</v>
          </cell>
          <cell r="M44">
            <v>6598244.9399999995</v>
          </cell>
        </row>
        <row r="45">
          <cell r="G45" t="str">
            <v>08401</v>
          </cell>
          <cell r="H45">
            <v>11944425.699999999</v>
          </cell>
          <cell r="I45">
            <v>0</v>
          </cell>
          <cell r="J45">
            <v>839612.55</v>
          </cell>
          <cell r="K45">
            <v>0</v>
          </cell>
          <cell r="L45">
            <v>96755.01</v>
          </cell>
          <cell r="M45">
            <v>12880793.26</v>
          </cell>
        </row>
        <row r="46">
          <cell r="G46" t="str">
            <v>08402</v>
          </cell>
          <cell r="H46">
            <v>7911273.4900000002</v>
          </cell>
          <cell r="I46">
            <v>1138.05</v>
          </cell>
          <cell r="J46">
            <v>366750</v>
          </cell>
          <cell r="K46">
            <v>0</v>
          </cell>
          <cell r="L46">
            <v>39123</v>
          </cell>
          <cell r="M46">
            <v>8318284.54</v>
          </cell>
        </row>
        <row r="47">
          <cell r="G47" t="str">
            <v>08404</v>
          </cell>
          <cell r="H47">
            <v>20235813.23</v>
          </cell>
          <cell r="I47">
            <v>528283.17000000004</v>
          </cell>
          <cell r="J47">
            <v>1628475</v>
          </cell>
          <cell r="K47">
            <v>0</v>
          </cell>
          <cell r="L47">
            <v>62696.94</v>
          </cell>
          <cell r="M47">
            <v>22455268.340000004</v>
          </cell>
        </row>
        <row r="48">
          <cell r="G48" t="str">
            <v>08458</v>
          </cell>
          <cell r="H48">
            <v>45299346.850000001</v>
          </cell>
          <cell r="I48">
            <v>382800.77</v>
          </cell>
          <cell r="J48">
            <v>2598827.67</v>
          </cell>
          <cell r="K48">
            <v>0</v>
          </cell>
          <cell r="L48">
            <v>0</v>
          </cell>
          <cell r="M48">
            <v>48280975.290000007</v>
          </cell>
        </row>
        <row r="49">
          <cell r="G49" t="str">
            <v>09013</v>
          </cell>
          <cell r="H49">
            <v>2940711.84</v>
          </cell>
          <cell r="I49">
            <v>0</v>
          </cell>
          <cell r="J49">
            <v>0</v>
          </cell>
          <cell r="K49">
            <v>0</v>
          </cell>
          <cell r="L49">
            <v>34497.75</v>
          </cell>
          <cell r="M49">
            <v>2975209.59</v>
          </cell>
        </row>
        <row r="50">
          <cell r="G50" t="str">
            <v>09075</v>
          </cell>
          <cell r="H50">
            <v>7721527.5</v>
          </cell>
          <cell r="I50">
            <v>1079471.43</v>
          </cell>
          <cell r="J50">
            <v>49488</v>
          </cell>
          <cell r="K50">
            <v>0</v>
          </cell>
          <cell r="L50">
            <v>84000.91</v>
          </cell>
          <cell r="M50">
            <v>8934487.8399999999</v>
          </cell>
        </row>
        <row r="51">
          <cell r="G51" t="str">
            <v>09102</v>
          </cell>
          <cell r="H51">
            <v>564002.37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564002.37</v>
          </cell>
        </row>
        <row r="52">
          <cell r="G52" t="str">
            <v>09206</v>
          </cell>
          <cell r="H52">
            <v>49767775.960000001</v>
          </cell>
          <cell r="I52">
            <v>3529282.12</v>
          </cell>
          <cell r="J52">
            <v>5008155.9400000004</v>
          </cell>
          <cell r="K52">
            <v>0</v>
          </cell>
          <cell r="L52">
            <v>206352.63</v>
          </cell>
          <cell r="M52">
            <v>58511566.649999999</v>
          </cell>
        </row>
        <row r="53">
          <cell r="G53" t="str">
            <v>09207</v>
          </cell>
          <cell r="H53">
            <v>1964230.18</v>
          </cell>
          <cell r="I53">
            <v>22799.96</v>
          </cell>
          <cell r="J53">
            <v>0</v>
          </cell>
          <cell r="K53">
            <v>0</v>
          </cell>
          <cell r="L53">
            <v>0</v>
          </cell>
          <cell r="M53">
            <v>1987030.14</v>
          </cell>
        </row>
        <row r="54">
          <cell r="G54" t="str">
            <v>09209</v>
          </cell>
          <cell r="H54">
            <v>3789472.3</v>
          </cell>
          <cell r="I54">
            <v>0</v>
          </cell>
          <cell r="J54">
            <v>0</v>
          </cell>
          <cell r="K54">
            <v>0</v>
          </cell>
          <cell r="L54">
            <v>234702.13</v>
          </cell>
          <cell r="M54">
            <v>4024174.4299999997</v>
          </cell>
        </row>
        <row r="55">
          <cell r="G55" t="str">
            <v>10003</v>
          </cell>
          <cell r="H55">
            <v>1145937.1299999999</v>
          </cell>
          <cell r="I55">
            <v>114233.56</v>
          </cell>
          <cell r="J55">
            <v>0</v>
          </cell>
          <cell r="K55">
            <v>0</v>
          </cell>
          <cell r="L55">
            <v>67211.88</v>
          </cell>
          <cell r="M55">
            <v>1327382.5699999998</v>
          </cell>
        </row>
        <row r="56">
          <cell r="G56" t="str">
            <v>10050</v>
          </cell>
          <cell r="H56">
            <v>3045141.58</v>
          </cell>
          <cell r="I56">
            <v>0</v>
          </cell>
          <cell r="J56">
            <v>4.8899999999999997</v>
          </cell>
          <cell r="K56">
            <v>0</v>
          </cell>
          <cell r="L56">
            <v>0</v>
          </cell>
          <cell r="M56">
            <v>3045146.47</v>
          </cell>
        </row>
        <row r="57">
          <cell r="G57" t="str">
            <v>10065</v>
          </cell>
          <cell r="H57">
            <v>2151092.9300000002</v>
          </cell>
          <cell r="I57">
            <v>509313.4</v>
          </cell>
          <cell r="J57">
            <v>0</v>
          </cell>
          <cell r="K57">
            <v>0</v>
          </cell>
          <cell r="L57">
            <v>0</v>
          </cell>
          <cell r="M57">
            <v>2660406.33</v>
          </cell>
        </row>
        <row r="58">
          <cell r="G58" t="str">
            <v>10070</v>
          </cell>
          <cell r="H58">
            <v>3304250</v>
          </cell>
          <cell r="I58">
            <v>29317.57</v>
          </cell>
          <cell r="J58">
            <v>0</v>
          </cell>
          <cell r="K58">
            <v>0</v>
          </cell>
          <cell r="L58">
            <v>103597.79</v>
          </cell>
          <cell r="M58">
            <v>3437165.36</v>
          </cell>
        </row>
        <row r="59">
          <cell r="G59" t="str">
            <v>10309</v>
          </cell>
          <cell r="H59">
            <v>4773407.57</v>
          </cell>
          <cell r="I59">
            <v>18130.939999999999</v>
          </cell>
          <cell r="J59">
            <v>20686.64</v>
          </cell>
          <cell r="K59">
            <v>0</v>
          </cell>
          <cell r="L59">
            <v>88682.17</v>
          </cell>
          <cell r="M59">
            <v>4900907.32</v>
          </cell>
        </row>
        <row r="60">
          <cell r="G60" t="str">
            <v>11001</v>
          </cell>
          <cell r="H60">
            <v>137737517.86000001</v>
          </cell>
          <cell r="I60">
            <v>4893951.32</v>
          </cell>
          <cell r="J60">
            <v>9273276.8000000007</v>
          </cell>
          <cell r="K60">
            <v>0</v>
          </cell>
          <cell r="L60">
            <v>865460.08</v>
          </cell>
          <cell r="M60">
            <v>152770206.06000003</v>
          </cell>
        </row>
        <row r="61">
          <cell r="G61" t="str">
            <v>11051</v>
          </cell>
          <cell r="H61">
            <v>18872633.170000002</v>
          </cell>
          <cell r="I61">
            <v>12281827.65</v>
          </cell>
          <cell r="J61">
            <v>1038518.81</v>
          </cell>
          <cell r="K61">
            <v>0</v>
          </cell>
          <cell r="L61">
            <v>69.5</v>
          </cell>
          <cell r="M61">
            <v>32193049.129999999</v>
          </cell>
        </row>
        <row r="62">
          <cell r="G62" t="str">
            <v>11054</v>
          </cell>
          <cell r="H62">
            <v>326434.62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326434.62</v>
          </cell>
        </row>
        <row r="63">
          <cell r="G63" t="str">
            <v>11056</v>
          </cell>
          <cell r="H63">
            <v>2004875.71</v>
          </cell>
          <cell r="I63">
            <v>0</v>
          </cell>
          <cell r="J63">
            <v>0</v>
          </cell>
          <cell r="K63">
            <v>0</v>
          </cell>
          <cell r="L63">
            <v>55179.63</v>
          </cell>
          <cell r="M63">
            <v>2060055.3399999999</v>
          </cell>
        </row>
        <row r="64">
          <cell r="G64" t="str">
            <v>12110</v>
          </cell>
          <cell r="H64">
            <v>4053713.7</v>
          </cell>
          <cell r="I64">
            <v>775801.3</v>
          </cell>
          <cell r="J64">
            <v>487162.14</v>
          </cell>
          <cell r="K64">
            <v>0</v>
          </cell>
          <cell r="L64">
            <v>67689.22</v>
          </cell>
          <cell r="M64">
            <v>5384366.3599999994</v>
          </cell>
        </row>
        <row r="65">
          <cell r="G65" t="str">
            <v>13073</v>
          </cell>
          <cell r="H65">
            <v>20819539.039999999</v>
          </cell>
          <cell r="I65">
            <v>495414.76</v>
          </cell>
          <cell r="J65">
            <v>1109018.5</v>
          </cell>
          <cell r="K65">
            <v>0</v>
          </cell>
          <cell r="L65">
            <v>63538.36</v>
          </cell>
          <cell r="M65">
            <v>22487510.66</v>
          </cell>
        </row>
        <row r="66">
          <cell r="G66" t="str">
            <v>13144</v>
          </cell>
          <cell r="H66">
            <v>26612942.600000001</v>
          </cell>
          <cell r="I66">
            <v>272475.82</v>
          </cell>
          <cell r="J66">
            <v>1934571.94</v>
          </cell>
          <cell r="K66">
            <v>0</v>
          </cell>
          <cell r="L66">
            <v>126768.41</v>
          </cell>
          <cell r="M66">
            <v>28946758.770000003</v>
          </cell>
        </row>
        <row r="67">
          <cell r="G67" t="str">
            <v>13146</v>
          </cell>
          <cell r="H67">
            <v>9773494.5999999996</v>
          </cell>
          <cell r="I67">
            <v>3564424.63</v>
          </cell>
          <cell r="J67">
            <v>1374372.5</v>
          </cell>
          <cell r="K67">
            <v>0</v>
          </cell>
          <cell r="L67">
            <v>0</v>
          </cell>
          <cell r="M67">
            <v>14712291.73</v>
          </cell>
        </row>
        <row r="68">
          <cell r="G68" t="str">
            <v>13151</v>
          </cell>
          <cell r="H68">
            <v>2688266.4</v>
          </cell>
          <cell r="I68">
            <v>27134.7</v>
          </cell>
          <cell r="J68">
            <v>335290.69</v>
          </cell>
          <cell r="K68">
            <v>0</v>
          </cell>
          <cell r="L68">
            <v>0</v>
          </cell>
          <cell r="M68">
            <v>3050691.79</v>
          </cell>
        </row>
        <row r="69">
          <cell r="G69" t="str">
            <v>13156</v>
          </cell>
          <cell r="H69">
            <v>5262190.92</v>
          </cell>
          <cell r="I69">
            <v>0</v>
          </cell>
          <cell r="J69">
            <v>280874.14</v>
          </cell>
          <cell r="K69">
            <v>0</v>
          </cell>
          <cell r="L69">
            <v>0</v>
          </cell>
          <cell r="M69">
            <v>5543065.0599999996</v>
          </cell>
        </row>
        <row r="70">
          <cell r="G70" t="str">
            <v>13160</v>
          </cell>
          <cell r="H70">
            <v>14248306.619999999</v>
          </cell>
          <cell r="I70">
            <v>26265</v>
          </cell>
          <cell r="J70">
            <v>0</v>
          </cell>
          <cell r="K70">
            <v>0</v>
          </cell>
          <cell r="L70">
            <v>105266.36</v>
          </cell>
          <cell r="M70">
            <v>14379837.979999999</v>
          </cell>
        </row>
        <row r="71">
          <cell r="G71" t="str">
            <v>13161</v>
          </cell>
          <cell r="H71">
            <v>71365901.680000007</v>
          </cell>
          <cell r="I71">
            <v>11843433.970000001</v>
          </cell>
          <cell r="J71">
            <v>5372201.5</v>
          </cell>
          <cell r="K71">
            <v>0</v>
          </cell>
          <cell r="L71">
            <v>268320.32</v>
          </cell>
          <cell r="M71">
            <v>88849857.469999999</v>
          </cell>
        </row>
        <row r="72">
          <cell r="G72" t="str">
            <v>13165</v>
          </cell>
          <cell r="H72">
            <v>20145022.489999998</v>
          </cell>
          <cell r="I72">
            <v>1640881.42</v>
          </cell>
          <cell r="J72">
            <v>143465.26999999999</v>
          </cell>
          <cell r="K72">
            <v>0</v>
          </cell>
          <cell r="L72">
            <v>435597.12</v>
          </cell>
          <cell r="M72">
            <v>22364966.299999997</v>
          </cell>
        </row>
        <row r="73">
          <cell r="G73" t="str">
            <v>13167</v>
          </cell>
          <cell r="H73">
            <v>2312881.46</v>
          </cell>
          <cell r="I73">
            <v>16719.25</v>
          </cell>
          <cell r="J73">
            <v>97226.75</v>
          </cell>
          <cell r="K73">
            <v>0</v>
          </cell>
          <cell r="L73">
            <v>0</v>
          </cell>
          <cell r="M73">
            <v>2426827.46</v>
          </cell>
        </row>
        <row r="74">
          <cell r="G74" t="str">
            <v>13301</v>
          </cell>
          <cell r="H74">
            <v>8245932.4900000002</v>
          </cell>
          <cell r="I74">
            <v>8252.58</v>
          </cell>
          <cell r="J74">
            <v>0</v>
          </cell>
          <cell r="K74">
            <v>0</v>
          </cell>
          <cell r="L74">
            <v>213986.07</v>
          </cell>
          <cell r="M74">
            <v>8468171.1400000006</v>
          </cell>
        </row>
        <row r="75">
          <cell r="G75" t="str">
            <v>14005</v>
          </cell>
          <cell r="H75">
            <v>35846681.259999998</v>
          </cell>
          <cell r="I75">
            <v>393453.97</v>
          </cell>
          <cell r="J75">
            <v>2333424.5099999998</v>
          </cell>
          <cell r="K75">
            <v>0</v>
          </cell>
          <cell r="L75">
            <v>84535.72</v>
          </cell>
          <cell r="M75">
            <v>38658095.459999993</v>
          </cell>
        </row>
        <row r="76">
          <cell r="G76" t="str">
            <v>14028</v>
          </cell>
          <cell r="H76">
            <v>18419251.149999999</v>
          </cell>
          <cell r="I76">
            <v>2084414.02</v>
          </cell>
          <cell r="J76">
            <v>522666.75</v>
          </cell>
          <cell r="K76">
            <v>0</v>
          </cell>
          <cell r="L76">
            <v>105550.07</v>
          </cell>
          <cell r="M76">
            <v>21131881.989999998</v>
          </cell>
        </row>
        <row r="77">
          <cell r="G77" t="str">
            <v>14064</v>
          </cell>
          <cell r="H77">
            <v>6731833.8600000003</v>
          </cell>
          <cell r="I77">
            <v>1106801.6599999999</v>
          </cell>
          <cell r="J77">
            <v>1007376.75</v>
          </cell>
          <cell r="K77">
            <v>0</v>
          </cell>
          <cell r="L77">
            <v>2500</v>
          </cell>
          <cell r="M77">
            <v>8848512.2699999996</v>
          </cell>
        </row>
        <row r="78">
          <cell r="G78" t="str">
            <v>14065</v>
          </cell>
          <cell r="H78">
            <v>2986267.54</v>
          </cell>
          <cell r="I78">
            <v>200587.6</v>
          </cell>
          <cell r="J78">
            <v>422383.05</v>
          </cell>
          <cell r="K78">
            <v>0</v>
          </cell>
          <cell r="L78">
            <v>12963.71</v>
          </cell>
          <cell r="M78">
            <v>3622201.9</v>
          </cell>
        </row>
        <row r="79">
          <cell r="G79" t="str">
            <v>14066</v>
          </cell>
          <cell r="H79">
            <v>11040590.09</v>
          </cell>
          <cell r="I79">
            <v>2362284.35</v>
          </cell>
          <cell r="J79">
            <v>1159713.6399999999</v>
          </cell>
          <cell r="K79">
            <v>0</v>
          </cell>
          <cell r="L79">
            <v>0</v>
          </cell>
          <cell r="M79">
            <v>14562588.08</v>
          </cell>
        </row>
        <row r="80">
          <cell r="G80" t="str">
            <v>14068</v>
          </cell>
          <cell r="H80">
            <v>15991192.49</v>
          </cell>
          <cell r="I80">
            <v>21495.599999999999</v>
          </cell>
          <cell r="J80">
            <v>812000</v>
          </cell>
          <cell r="K80">
            <v>0</v>
          </cell>
          <cell r="L80">
            <v>100000</v>
          </cell>
          <cell r="M80">
            <v>16924688.09</v>
          </cell>
        </row>
        <row r="81">
          <cell r="G81" t="str">
            <v>14077</v>
          </cell>
          <cell r="H81">
            <v>4028539.69</v>
          </cell>
          <cell r="I81">
            <v>207414.42</v>
          </cell>
          <cell r="J81">
            <v>0</v>
          </cell>
          <cell r="K81">
            <v>0</v>
          </cell>
          <cell r="L81">
            <v>0</v>
          </cell>
          <cell r="M81">
            <v>4235954.1100000003</v>
          </cell>
        </row>
        <row r="82">
          <cell r="G82" t="str">
            <v>14097</v>
          </cell>
          <cell r="H82">
            <v>3126929.45</v>
          </cell>
          <cell r="I82">
            <v>18899.54</v>
          </cell>
          <cell r="J82">
            <v>44852.25</v>
          </cell>
          <cell r="K82">
            <v>0</v>
          </cell>
          <cell r="L82">
            <v>0</v>
          </cell>
          <cell r="M82">
            <v>3190681.24</v>
          </cell>
        </row>
        <row r="83">
          <cell r="G83" t="str">
            <v>14099</v>
          </cell>
          <cell r="H83">
            <v>2117213.58</v>
          </cell>
          <cell r="I83">
            <v>9757.0400000000009</v>
          </cell>
          <cell r="J83">
            <v>152364.25</v>
          </cell>
          <cell r="K83">
            <v>0</v>
          </cell>
          <cell r="L83">
            <v>0</v>
          </cell>
          <cell r="M83">
            <v>2279334.87</v>
          </cell>
        </row>
        <row r="84">
          <cell r="G84" t="str">
            <v>14104</v>
          </cell>
          <cell r="H84">
            <v>598421.88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598421.88</v>
          </cell>
        </row>
        <row r="85">
          <cell r="G85" t="str">
            <v>14117</v>
          </cell>
          <cell r="H85">
            <v>1991525.01</v>
          </cell>
          <cell r="I85">
            <v>0</v>
          </cell>
          <cell r="J85">
            <v>30556.65</v>
          </cell>
          <cell r="K85">
            <v>0</v>
          </cell>
          <cell r="L85">
            <v>0</v>
          </cell>
          <cell r="M85">
            <v>2022081.66</v>
          </cell>
        </row>
        <row r="86">
          <cell r="G86" t="str">
            <v>14172</v>
          </cell>
          <cell r="H86">
            <v>7536232.1299999999</v>
          </cell>
          <cell r="I86">
            <v>91735.18</v>
          </cell>
          <cell r="J86">
            <v>0</v>
          </cell>
          <cell r="K86">
            <v>0</v>
          </cell>
          <cell r="L86">
            <v>122022.96</v>
          </cell>
          <cell r="M86">
            <v>7749990.2699999996</v>
          </cell>
        </row>
        <row r="87">
          <cell r="G87" t="str">
            <v>14400</v>
          </cell>
          <cell r="H87">
            <v>4534402.04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4534402.04</v>
          </cell>
        </row>
        <row r="88">
          <cell r="G88" t="str">
            <v>15201</v>
          </cell>
          <cell r="H88">
            <v>48199814.119999997</v>
          </cell>
          <cell r="I88">
            <v>7596215.1699999999</v>
          </cell>
          <cell r="J88">
            <v>5972695.79</v>
          </cell>
          <cell r="K88">
            <v>0</v>
          </cell>
          <cell r="L88">
            <v>357095.96</v>
          </cell>
          <cell r="M88">
            <v>62125821.039999999</v>
          </cell>
        </row>
        <row r="89">
          <cell r="G89" t="str">
            <v>15204</v>
          </cell>
          <cell r="H89">
            <v>9697334.6099999994</v>
          </cell>
          <cell r="I89">
            <v>167876.83</v>
          </cell>
          <cell r="J89">
            <v>2039570</v>
          </cell>
          <cell r="K89">
            <v>0</v>
          </cell>
          <cell r="L89">
            <v>117190.64</v>
          </cell>
          <cell r="M89">
            <v>12021972.08</v>
          </cell>
        </row>
        <row r="90">
          <cell r="G90" t="str">
            <v>15206</v>
          </cell>
          <cell r="H90">
            <v>15585938.08</v>
          </cell>
          <cell r="I90">
            <v>884656.65</v>
          </cell>
          <cell r="J90">
            <v>3085600</v>
          </cell>
          <cell r="K90">
            <v>0</v>
          </cell>
          <cell r="L90">
            <v>141305.66</v>
          </cell>
          <cell r="M90">
            <v>19697500.390000001</v>
          </cell>
        </row>
        <row r="91">
          <cell r="G91" t="str">
            <v>16020</v>
          </cell>
          <cell r="H91">
            <v>899986.58</v>
          </cell>
          <cell r="I91">
            <v>35125.94</v>
          </cell>
          <cell r="J91">
            <v>0</v>
          </cell>
          <cell r="K91">
            <v>0</v>
          </cell>
          <cell r="L91">
            <v>0</v>
          </cell>
          <cell r="M91">
            <v>935112.52</v>
          </cell>
        </row>
        <row r="92">
          <cell r="G92" t="str">
            <v>16046</v>
          </cell>
          <cell r="H92">
            <v>896331.69</v>
          </cell>
          <cell r="I92">
            <v>0</v>
          </cell>
          <cell r="J92">
            <v>0</v>
          </cell>
          <cell r="K92">
            <v>0</v>
          </cell>
          <cell r="L92">
            <v>55997</v>
          </cell>
          <cell r="M92">
            <v>952328.69</v>
          </cell>
        </row>
        <row r="93">
          <cell r="G93" t="str">
            <v>16048</v>
          </cell>
          <cell r="H93">
            <v>3987956.68</v>
          </cell>
          <cell r="I93">
            <v>0</v>
          </cell>
          <cell r="J93">
            <v>181556.75</v>
          </cell>
          <cell r="K93">
            <v>0</v>
          </cell>
          <cell r="L93">
            <v>101045.65</v>
          </cell>
          <cell r="M93">
            <v>4270559.08</v>
          </cell>
        </row>
        <row r="94">
          <cell r="G94" t="str">
            <v>16049</v>
          </cell>
          <cell r="H94">
            <v>11079475.75</v>
          </cell>
          <cell r="I94">
            <v>5555</v>
          </cell>
          <cell r="J94">
            <v>1385514.25</v>
          </cell>
          <cell r="K94">
            <v>0</v>
          </cell>
          <cell r="L94">
            <v>0</v>
          </cell>
          <cell r="M94">
            <v>12470545</v>
          </cell>
        </row>
        <row r="95">
          <cell r="G95" t="str">
            <v>16050</v>
          </cell>
          <cell r="H95">
            <v>13386765.050000001</v>
          </cell>
          <cell r="I95">
            <v>5574</v>
          </cell>
          <cell r="J95">
            <v>1828601.59</v>
          </cell>
          <cell r="K95">
            <v>0</v>
          </cell>
          <cell r="L95">
            <v>0</v>
          </cell>
          <cell r="M95">
            <v>15220940.640000001</v>
          </cell>
        </row>
        <row r="96">
          <cell r="G96" t="str">
            <v>17001</v>
          </cell>
          <cell r="H96">
            <v>529640330.05000001</v>
          </cell>
          <cell r="I96">
            <v>133576113.09</v>
          </cell>
          <cell r="J96">
            <v>85306461.75</v>
          </cell>
          <cell r="K96">
            <v>0</v>
          </cell>
          <cell r="L96">
            <v>0</v>
          </cell>
          <cell r="M96">
            <v>748522904.88999999</v>
          </cell>
        </row>
        <row r="97">
          <cell r="G97" t="str">
            <v>17210</v>
          </cell>
          <cell r="H97">
            <v>204535009.15000001</v>
          </cell>
          <cell r="I97">
            <v>50448091.539999999</v>
          </cell>
          <cell r="J97">
            <v>20810908.109999999</v>
          </cell>
          <cell r="K97">
            <v>0</v>
          </cell>
          <cell r="L97">
            <v>379842.12</v>
          </cell>
          <cell r="M97">
            <v>276173850.92000002</v>
          </cell>
        </row>
        <row r="98">
          <cell r="G98" t="str">
            <v>17216</v>
          </cell>
          <cell r="H98">
            <v>41032170.100000001</v>
          </cell>
          <cell r="I98">
            <v>483754.76</v>
          </cell>
          <cell r="J98">
            <v>4978459.8499999996</v>
          </cell>
          <cell r="K98">
            <v>0</v>
          </cell>
          <cell r="L98">
            <v>576734.99</v>
          </cell>
          <cell r="M98">
            <v>47071119.700000003</v>
          </cell>
        </row>
        <row r="99">
          <cell r="G99" t="str">
            <v>17400</v>
          </cell>
          <cell r="H99">
            <v>40753988.68</v>
          </cell>
          <cell r="I99">
            <v>2325349.98</v>
          </cell>
          <cell r="J99">
            <v>4613612.51</v>
          </cell>
          <cell r="K99">
            <v>0</v>
          </cell>
          <cell r="L99">
            <v>476257.81</v>
          </cell>
          <cell r="M99">
            <v>48169208.979999997</v>
          </cell>
        </row>
        <row r="100">
          <cell r="G100" t="str">
            <v>17401</v>
          </cell>
          <cell r="H100">
            <v>181631449.58000001</v>
          </cell>
          <cell r="I100">
            <v>18390956.739999998</v>
          </cell>
          <cell r="J100">
            <v>23775862.5</v>
          </cell>
          <cell r="K100">
            <v>0</v>
          </cell>
          <cell r="L100">
            <v>599516.78</v>
          </cell>
          <cell r="M100">
            <v>224397785.60000002</v>
          </cell>
        </row>
        <row r="101">
          <cell r="G101" t="str">
            <v>17402</v>
          </cell>
          <cell r="H101">
            <v>14646114.74</v>
          </cell>
          <cell r="I101">
            <v>1069050.77</v>
          </cell>
          <cell r="J101">
            <v>2739388.84</v>
          </cell>
          <cell r="K101">
            <v>0</v>
          </cell>
          <cell r="L101">
            <v>98917.72</v>
          </cell>
          <cell r="M101">
            <v>18553472.07</v>
          </cell>
        </row>
        <row r="102">
          <cell r="G102" t="str">
            <v>17403</v>
          </cell>
          <cell r="H102">
            <v>130834279.16</v>
          </cell>
          <cell r="I102">
            <v>41453016.850000001</v>
          </cell>
          <cell r="J102">
            <v>29898781.48</v>
          </cell>
          <cell r="K102">
            <v>0</v>
          </cell>
          <cell r="L102">
            <v>0</v>
          </cell>
          <cell r="M102">
            <v>202186077.48999998</v>
          </cell>
        </row>
        <row r="103">
          <cell r="G103" t="str">
            <v>17404</v>
          </cell>
          <cell r="H103">
            <v>1946609</v>
          </cell>
          <cell r="I103">
            <v>0</v>
          </cell>
          <cell r="J103">
            <v>29502.06</v>
          </cell>
          <cell r="K103">
            <v>0</v>
          </cell>
          <cell r="L103">
            <v>0</v>
          </cell>
          <cell r="M103">
            <v>1976111.06</v>
          </cell>
        </row>
        <row r="104">
          <cell r="G104" t="str">
            <v>17405</v>
          </cell>
          <cell r="H104">
            <v>173509493.05000001</v>
          </cell>
          <cell r="I104">
            <v>97274484.609999999</v>
          </cell>
          <cell r="J104">
            <v>36620817.020000003</v>
          </cell>
          <cell r="K104">
            <v>0</v>
          </cell>
          <cell r="L104">
            <v>0</v>
          </cell>
          <cell r="M104">
            <v>307404794.68000001</v>
          </cell>
        </row>
        <row r="105">
          <cell r="G105" t="str">
            <v>17406</v>
          </cell>
          <cell r="H105">
            <v>30793463.210000001</v>
          </cell>
          <cell r="I105">
            <v>391400.56</v>
          </cell>
          <cell r="J105">
            <v>4456717.75</v>
          </cell>
          <cell r="K105">
            <v>0</v>
          </cell>
          <cell r="L105">
            <v>10539.7</v>
          </cell>
          <cell r="M105">
            <v>35652121.219999999</v>
          </cell>
        </row>
        <row r="106">
          <cell r="G106" t="str">
            <v>17407</v>
          </cell>
          <cell r="H106">
            <v>28039574.449999999</v>
          </cell>
          <cell r="I106">
            <v>20961942.120000001</v>
          </cell>
          <cell r="J106">
            <v>3010270.01</v>
          </cell>
          <cell r="K106">
            <v>0</v>
          </cell>
          <cell r="L106">
            <v>386609.11</v>
          </cell>
          <cell r="M106">
            <v>52398395.689999998</v>
          </cell>
        </row>
        <row r="107">
          <cell r="G107" t="str">
            <v>17408</v>
          </cell>
          <cell r="H107">
            <v>134756390.99000001</v>
          </cell>
          <cell r="I107">
            <v>11873109.73</v>
          </cell>
          <cell r="J107">
            <v>8451720.1400000006</v>
          </cell>
          <cell r="K107">
            <v>0</v>
          </cell>
          <cell r="L107">
            <v>389344.36</v>
          </cell>
          <cell r="M107">
            <v>155470565.22000003</v>
          </cell>
        </row>
        <row r="108">
          <cell r="G108" t="str">
            <v>17409</v>
          </cell>
          <cell r="H108">
            <v>64000194.689999998</v>
          </cell>
          <cell r="I108">
            <v>4602779.29</v>
          </cell>
          <cell r="J108">
            <v>7257957.79</v>
          </cell>
          <cell r="K108">
            <v>0</v>
          </cell>
          <cell r="L108">
            <v>581295.17000000004</v>
          </cell>
          <cell r="M108">
            <v>76442226.940000013</v>
          </cell>
        </row>
        <row r="109">
          <cell r="G109" t="str">
            <v>17410</v>
          </cell>
          <cell r="H109">
            <v>51525227.149999999</v>
          </cell>
          <cell r="I109">
            <v>3479593.02</v>
          </cell>
          <cell r="J109">
            <v>7230248.1399999997</v>
          </cell>
          <cell r="K109">
            <v>0</v>
          </cell>
          <cell r="L109">
            <v>477879.44</v>
          </cell>
          <cell r="M109">
            <v>62712947.75</v>
          </cell>
        </row>
        <row r="110">
          <cell r="G110" t="str">
            <v>17411</v>
          </cell>
          <cell r="H110">
            <v>150054391.47</v>
          </cell>
          <cell r="I110">
            <v>45621786.539999999</v>
          </cell>
          <cell r="J110">
            <v>49173892.399999999</v>
          </cell>
          <cell r="K110">
            <v>0</v>
          </cell>
          <cell r="L110">
            <v>681194.23</v>
          </cell>
          <cell r="M110">
            <v>245531264.63999999</v>
          </cell>
        </row>
        <row r="111">
          <cell r="G111" t="str">
            <v>17412</v>
          </cell>
          <cell r="H111">
            <v>86230946.75</v>
          </cell>
          <cell r="I111">
            <v>22027946.98</v>
          </cell>
          <cell r="J111">
            <v>26445943.300000001</v>
          </cell>
          <cell r="K111">
            <v>0</v>
          </cell>
          <cell r="L111">
            <v>248821.08</v>
          </cell>
          <cell r="M111">
            <v>134953658.11000001</v>
          </cell>
        </row>
        <row r="112">
          <cell r="G112" t="str">
            <v>17414</v>
          </cell>
          <cell r="H112">
            <v>218728210.44999999</v>
          </cell>
          <cell r="I112">
            <v>108926114.41</v>
          </cell>
          <cell r="J112">
            <v>48845797.670000002</v>
          </cell>
          <cell r="K112">
            <v>0</v>
          </cell>
          <cell r="L112">
            <v>1537077.89</v>
          </cell>
          <cell r="M112">
            <v>378037200.42000002</v>
          </cell>
        </row>
        <row r="113">
          <cell r="G113" t="str">
            <v>17415</v>
          </cell>
          <cell r="H113">
            <v>245272372.88</v>
          </cell>
          <cell r="I113">
            <v>30110059.190000001</v>
          </cell>
          <cell r="J113">
            <v>29057027.039999999</v>
          </cell>
          <cell r="K113">
            <v>18.11</v>
          </cell>
          <cell r="L113">
            <v>0</v>
          </cell>
          <cell r="M113">
            <v>304439477.22000003</v>
          </cell>
        </row>
        <row r="114">
          <cell r="G114" t="str">
            <v>17417</v>
          </cell>
          <cell r="H114">
            <v>180421154.27000001</v>
          </cell>
          <cell r="I114">
            <v>69767612.540000007</v>
          </cell>
          <cell r="J114">
            <v>48342691.210000001</v>
          </cell>
          <cell r="K114">
            <v>0</v>
          </cell>
          <cell r="L114">
            <v>251500.39</v>
          </cell>
          <cell r="M114">
            <v>298782958.40999997</v>
          </cell>
        </row>
        <row r="115">
          <cell r="G115" t="str">
            <v>18100</v>
          </cell>
          <cell r="H115">
            <v>52868018.609999999</v>
          </cell>
          <cell r="I115">
            <v>682973.03</v>
          </cell>
          <cell r="J115">
            <v>3740010.42</v>
          </cell>
          <cell r="K115">
            <v>0</v>
          </cell>
          <cell r="L115">
            <v>361125.08</v>
          </cell>
          <cell r="M115">
            <v>57652127.140000001</v>
          </cell>
        </row>
        <row r="116">
          <cell r="G116" t="str">
            <v>18303</v>
          </cell>
          <cell r="H116">
            <v>36521399.390000001</v>
          </cell>
          <cell r="I116">
            <v>4959650.4800000004</v>
          </cell>
          <cell r="J116">
            <v>9537487.0899999999</v>
          </cell>
          <cell r="K116">
            <v>0</v>
          </cell>
          <cell r="L116">
            <v>138085.57999999999</v>
          </cell>
          <cell r="M116">
            <v>51156622.540000007</v>
          </cell>
        </row>
        <row r="117">
          <cell r="G117" t="str">
            <v>18400</v>
          </cell>
          <cell r="H117">
            <v>62376681.130000003</v>
          </cell>
          <cell r="I117">
            <v>1737480.25</v>
          </cell>
          <cell r="J117">
            <v>7888221.4800000004</v>
          </cell>
          <cell r="K117">
            <v>0</v>
          </cell>
          <cell r="L117">
            <v>0</v>
          </cell>
          <cell r="M117">
            <v>72002382.859999999</v>
          </cell>
        </row>
        <row r="118">
          <cell r="G118" t="str">
            <v>18401</v>
          </cell>
          <cell r="H118">
            <v>111441961.8</v>
          </cell>
          <cell r="I118">
            <v>3518256.23</v>
          </cell>
          <cell r="J118">
            <v>9886312.5</v>
          </cell>
          <cell r="K118">
            <v>0</v>
          </cell>
          <cell r="L118">
            <v>0</v>
          </cell>
          <cell r="M118">
            <v>124846530.53</v>
          </cell>
        </row>
        <row r="119">
          <cell r="G119" t="str">
            <v>18402</v>
          </cell>
          <cell r="H119">
            <v>89948851.459999993</v>
          </cell>
          <cell r="I119">
            <v>4534.42</v>
          </cell>
          <cell r="J119">
            <v>527057.64</v>
          </cell>
          <cell r="K119">
            <v>0</v>
          </cell>
          <cell r="L119">
            <v>335230.86</v>
          </cell>
          <cell r="M119">
            <v>90815674.379999995</v>
          </cell>
        </row>
        <row r="120">
          <cell r="G120" t="str">
            <v>19007</v>
          </cell>
          <cell r="H120">
            <v>480317.48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480317.48</v>
          </cell>
        </row>
        <row r="121">
          <cell r="G121" t="str">
            <v>19028</v>
          </cell>
          <cell r="H121">
            <v>1922714.2</v>
          </cell>
          <cell r="I121">
            <v>0</v>
          </cell>
          <cell r="J121">
            <v>335870.2</v>
          </cell>
          <cell r="K121">
            <v>0</v>
          </cell>
          <cell r="L121">
            <v>0</v>
          </cell>
          <cell r="M121">
            <v>2258584.4</v>
          </cell>
        </row>
        <row r="122">
          <cell r="G122" t="str">
            <v>19400</v>
          </cell>
          <cell r="H122">
            <v>2914731.07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2914731.07</v>
          </cell>
        </row>
        <row r="123">
          <cell r="G123" t="str">
            <v>19401</v>
          </cell>
          <cell r="H123">
            <v>27166437.670000002</v>
          </cell>
          <cell r="I123">
            <v>245275.54</v>
          </cell>
          <cell r="J123">
            <v>1104512.5</v>
          </cell>
          <cell r="K123">
            <v>0</v>
          </cell>
          <cell r="L123">
            <v>137985.66</v>
          </cell>
          <cell r="M123">
            <v>28654211.370000001</v>
          </cell>
        </row>
        <row r="124">
          <cell r="G124" t="str">
            <v>19403</v>
          </cell>
          <cell r="H124">
            <v>6731182.75</v>
          </cell>
          <cell r="I124">
            <v>0</v>
          </cell>
          <cell r="J124">
            <v>630441.26</v>
          </cell>
          <cell r="K124">
            <v>0</v>
          </cell>
          <cell r="L124">
            <v>52910</v>
          </cell>
          <cell r="M124">
            <v>7414534.0099999998</v>
          </cell>
        </row>
        <row r="125">
          <cell r="G125" t="str">
            <v>19404</v>
          </cell>
          <cell r="H125">
            <v>8058658.8200000003</v>
          </cell>
          <cell r="I125">
            <v>699837.23</v>
          </cell>
          <cell r="J125">
            <v>722112.5</v>
          </cell>
          <cell r="K125">
            <v>0</v>
          </cell>
          <cell r="L125">
            <v>146971.65</v>
          </cell>
          <cell r="M125">
            <v>9627580.2000000011</v>
          </cell>
        </row>
        <row r="126">
          <cell r="G126" t="str">
            <v>20094</v>
          </cell>
          <cell r="H126">
            <v>1701518.17</v>
          </cell>
          <cell r="I126">
            <v>0</v>
          </cell>
          <cell r="J126">
            <v>0</v>
          </cell>
          <cell r="K126">
            <v>0</v>
          </cell>
          <cell r="L126">
            <v>16880.28</v>
          </cell>
          <cell r="M126">
            <v>1718398.45</v>
          </cell>
        </row>
        <row r="127">
          <cell r="G127" t="str">
            <v>20203</v>
          </cell>
          <cell r="H127">
            <v>1736516.39</v>
          </cell>
          <cell r="I127">
            <v>8148617.0700000003</v>
          </cell>
          <cell r="J127">
            <v>668781.26</v>
          </cell>
          <cell r="K127">
            <v>0</v>
          </cell>
          <cell r="L127">
            <v>0</v>
          </cell>
          <cell r="M127">
            <v>10553914.720000001</v>
          </cell>
        </row>
        <row r="128">
          <cell r="G128" t="str">
            <v>20215</v>
          </cell>
          <cell r="H128">
            <v>996193.46</v>
          </cell>
          <cell r="I128">
            <v>0</v>
          </cell>
          <cell r="J128">
            <v>0</v>
          </cell>
          <cell r="K128">
            <v>0</v>
          </cell>
          <cell r="L128">
            <v>104085.29</v>
          </cell>
          <cell r="M128">
            <v>1100278.75</v>
          </cell>
        </row>
        <row r="129">
          <cell r="G129" t="str">
            <v>20400</v>
          </cell>
          <cell r="H129">
            <v>2426316.41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2450092.41</v>
          </cell>
        </row>
        <row r="130">
          <cell r="G130" t="str">
            <v>20401</v>
          </cell>
          <cell r="H130">
            <v>1865685.84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1865685.84</v>
          </cell>
        </row>
        <row r="131">
          <cell r="G131" t="str">
            <v>20402</v>
          </cell>
          <cell r="H131">
            <v>1984583.97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1984583.97</v>
          </cell>
        </row>
        <row r="132">
          <cell r="G132" t="str">
            <v>20403</v>
          </cell>
          <cell r="H132">
            <v>452925.12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452925.12</v>
          </cell>
        </row>
        <row r="133">
          <cell r="G133" t="str">
            <v>20404</v>
          </cell>
          <cell r="H133">
            <v>10674532.050000001</v>
          </cell>
          <cell r="I133">
            <v>174405.8</v>
          </cell>
          <cell r="J133">
            <v>0</v>
          </cell>
          <cell r="K133">
            <v>0</v>
          </cell>
          <cell r="L133">
            <v>94318.53</v>
          </cell>
          <cell r="M133">
            <v>10943256.380000001</v>
          </cell>
        </row>
        <row r="134">
          <cell r="G134" t="str">
            <v>20405</v>
          </cell>
          <cell r="H134">
            <v>11773928.16</v>
          </cell>
          <cell r="I134">
            <v>224814.33</v>
          </cell>
          <cell r="J134">
            <v>339072.5</v>
          </cell>
          <cell r="K134">
            <v>0</v>
          </cell>
          <cell r="L134">
            <v>0</v>
          </cell>
          <cell r="M134">
            <v>12337814.99</v>
          </cell>
        </row>
        <row r="135">
          <cell r="G135" t="str">
            <v>20406</v>
          </cell>
          <cell r="H135">
            <v>3745376.32</v>
          </cell>
          <cell r="I135">
            <v>7782.41</v>
          </cell>
          <cell r="J135">
            <v>407084.79999999999</v>
          </cell>
          <cell r="K135">
            <v>0</v>
          </cell>
          <cell r="L135">
            <v>28681.94</v>
          </cell>
          <cell r="M135">
            <v>4188925.4699999997</v>
          </cell>
        </row>
        <row r="136">
          <cell r="G136" t="str">
            <v>21014</v>
          </cell>
          <cell r="H136">
            <v>6655510.6200000001</v>
          </cell>
          <cell r="I136">
            <v>0</v>
          </cell>
          <cell r="J136">
            <v>389705.61</v>
          </cell>
          <cell r="K136">
            <v>0</v>
          </cell>
          <cell r="L136">
            <v>0</v>
          </cell>
          <cell r="M136">
            <v>7045216.2300000004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558491.92000000004</v>
          </cell>
          <cell r="I138">
            <v>88655.06</v>
          </cell>
          <cell r="J138">
            <v>0</v>
          </cell>
          <cell r="K138">
            <v>0</v>
          </cell>
          <cell r="L138">
            <v>0</v>
          </cell>
          <cell r="M138">
            <v>647146.98</v>
          </cell>
        </row>
        <row r="139">
          <cell r="G139" t="str">
            <v>21206</v>
          </cell>
          <cell r="H139">
            <v>5485570.0199999996</v>
          </cell>
          <cell r="I139">
            <v>371745.58</v>
          </cell>
          <cell r="J139">
            <v>588774.24</v>
          </cell>
          <cell r="K139">
            <v>0</v>
          </cell>
          <cell r="L139">
            <v>105458.94</v>
          </cell>
          <cell r="M139">
            <v>6551548.7800000003</v>
          </cell>
        </row>
        <row r="140">
          <cell r="G140" t="str">
            <v>21214</v>
          </cell>
          <cell r="H140">
            <v>4096307.32</v>
          </cell>
          <cell r="I140">
            <v>67534.61</v>
          </cell>
          <cell r="J140">
            <v>390189.25</v>
          </cell>
          <cell r="K140">
            <v>0</v>
          </cell>
          <cell r="L140">
            <v>103888.72</v>
          </cell>
          <cell r="M140">
            <v>4657919.8999999994</v>
          </cell>
        </row>
        <row r="141">
          <cell r="G141" t="str">
            <v>21226</v>
          </cell>
          <cell r="H141">
            <v>5330375.1100000003</v>
          </cell>
          <cell r="I141">
            <v>539921.37</v>
          </cell>
          <cell r="J141">
            <v>0</v>
          </cell>
          <cell r="K141">
            <v>0</v>
          </cell>
          <cell r="L141">
            <v>96900.7</v>
          </cell>
          <cell r="M141">
            <v>5967197.1800000006</v>
          </cell>
        </row>
        <row r="142">
          <cell r="G142" t="str">
            <v>21232</v>
          </cell>
          <cell r="H142">
            <v>7366688.2699999996</v>
          </cell>
          <cell r="I142">
            <v>0</v>
          </cell>
          <cell r="J142">
            <v>479462.89</v>
          </cell>
          <cell r="K142">
            <v>0</v>
          </cell>
          <cell r="L142">
            <v>48237.62</v>
          </cell>
          <cell r="M142">
            <v>7894388.7799999993</v>
          </cell>
        </row>
        <row r="143">
          <cell r="G143" t="str">
            <v>21234</v>
          </cell>
          <cell r="H143">
            <v>1206872.1200000001</v>
          </cell>
          <cell r="I143">
            <v>0</v>
          </cell>
          <cell r="J143">
            <v>7187.34</v>
          </cell>
          <cell r="K143">
            <v>0</v>
          </cell>
          <cell r="L143">
            <v>0</v>
          </cell>
          <cell r="M143">
            <v>1214059.4600000002</v>
          </cell>
        </row>
        <row r="144">
          <cell r="G144" t="str">
            <v>21237</v>
          </cell>
          <cell r="H144">
            <v>7930671.7400000002</v>
          </cell>
          <cell r="I144">
            <v>398086.53</v>
          </cell>
          <cell r="J144">
            <v>524132.31</v>
          </cell>
          <cell r="K144">
            <v>0</v>
          </cell>
          <cell r="L144">
            <v>107193.35</v>
          </cell>
          <cell r="M144">
            <v>8960083.9299999997</v>
          </cell>
        </row>
        <row r="145">
          <cell r="G145" t="str">
            <v>21300</v>
          </cell>
          <cell r="H145">
            <v>7830041.0099999998</v>
          </cell>
          <cell r="I145">
            <v>16728.419999999998</v>
          </cell>
          <cell r="J145">
            <v>390847.18</v>
          </cell>
          <cell r="K145">
            <v>0</v>
          </cell>
          <cell r="L145">
            <v>0</v>
          </cell>
          <cell r="M145">
            <v>8237616.6099999994</v>
          </cell>
        </row>
        <row r="146">
          <cell r="G146" t="str">
            <v>21301</v>
          </cell>
          <cell r="H146">
            <v>3206213.43</v>
          </cell>
          <cell r="I146">
            <v>1873.48</v>
          </cell>
          <cell r="J146">
            <v>270006.26</v>
          </cell>
          <cell r="K146">
            <v>0</v>
          </cell>
          <cell r="L146">
            <v>0</v>
          </cell>
          <cell r="M146">
            <v>3478093.17</v>
          </cell>
        </row>
        <row r="147">
          <cell r="G147" t="str">
            <v>21302</v>
          </cell>
          <cell r="H147">
            <v>27623862.84</v>
          </cell>
          <cell r="I147">
            <v>304017.8</v>
          </cell>
          <cell r="J147">
            <v>489759.36</v>
          </cell>
          <cell r="K147">
            <v>0</v>
          </cell>
          <cell r="L147">
            <v>0</v>
          </cell>
          <cell r="M147">
            <v>28417640</v>
          </cell>
        </row>
        <row r="148">
          <cell r="G148" t="str">
            <v>21303</v>
          </cell>
          <cell r="H148">
            <v>4933938.09</v>
          </cell>
          <cell r="I148">
            <v>5527057.6100000003</v>
          </cell>
          <cell r="J148">
            <v>988526</v>
          </cell>
          <cell r="K148">
            <v>0</v>
          </cell>
          <cell r="L148">
            <v>116024.57</v>
          </cell>
          <cell r="M148">
            <v>11565546.27</v>
          </cell>
        </row>
        <row r="149">
          <cell r="G149" t="str">
            <v>21401</v>
          </cell>
          <cell r="H149">
            <v>34329390.140000001</v>
          </cell>
          <cell r="I149">
            <v>1288910.47</v>
          </cell>
          <cell r="J149">
            <v>264363.09000000003</v>
          </cell>
          <cell r="K149">
            <v>0</v>
          </cell>
          <cell r="L149">
            <v>219883.34</v>
          </cell>
          <cell r="M149">
            <v>36102547.040000007</v>
          </cell>
        </row>
        <row r="150">
          <cell r="G150" t="str">
            <v>22008</v>
          </cell>
          <cell r="H150">
            <v>1776474.83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1776474.83</v>
          </cell>
        </row>
        <row r="151">
          <cell r="G151" t="str">
            <v>22009</v>
          </cell>
          <cell r="H151">
            <v>6433507.2199999997</v>
          </cell>
          <cell r="I151">
            <v>75990.490000000005</v>
          </cell>
          <cell r="J151">
            <v>43138.63</v>
          </cell>
          <cell r="K151">
            <v>0</v>
          </cell>
          <cell r="L151">
            <v>95167.06</v>
          </cell>
          <cell r="M151">
            <v>6647803.3999999994</v>
          </cell>
        </row>
        <row r="152">
          <cell r="G152" t="str">
            <v>22017</v>
          </cell>
          <cell r="H152">
            <v>2057125.61</v>
          </cell>
          <cell r="I152">
            <v>0</v>
          </cell>
          <cell r="J152">
            <v>0</v>
          </cell>
          <cell r="K152">
            <v>0</v>
          </cell>
          <cell r="L152">
            <v>132004.29999999999</v>
          </cell>
          <cell r="M152">
            <v>2189129.91</v>
          </cell>
        </row>
        <row r="153">
          <cell r="G153" t="str">
            <v>22073</v>
          </cell>
          <cell r="H153">
            <v>2125857.52</v>
          </cell>
          <cell r="I153">
            <v>0</v>
          </cell>
          <cell r="J153">
            <v>0</v>
          </cell>
          <cell r="K153">
            <v>0</v>
          </cell>
          <cell r="L153">
            <v>98389.58</v>
          </cell>
          <cell r="M153">
            <v>2224247.1</v>
          </cell>
        </row>
        <row r="154">
          <cell r="G154" t="str">
            <v>22105</v>
          </cell>
          <cell r="H154">
            <v>3178569.55</v>
          </cell>
          <cell r="I154">
            <v>797266.45</v>
          </cell>
          <cell r="J154">
            <v>25000</v>
          </cell>
          <cell r="K154">
            <v>0</v>
          </cell>
          <cell r="L154">
            <v>97946.43</v>
          </cell>
          <cell r="M154">
            <v>4098782.43</v>
          </cell>
        </row>
        <row r="155">
          <cell r="G155" t="str">
            <v>22200</v>
          </cell>
          <cell r="H155">
            <v>3456643.22</v>
          </cell>
          <cell r="I155">
            <v>0</v>
          </cell>
          <cell r="J155">
            <v>61054.53</v>
          </cell>
          <cell r="K155">
            <v>0</v>
          </cell>
          <cell r="L155">
            <v>122194.64</v>
          </cell>
          <cell r="M155">
            <v>3639892.39</v>
          </cell>
        </row>
        <row r="156">
          <cell r="G156" t="str">
            <v>22204</v>
          </cell>
          <cell r="H156">
            <v>2457312.75</v>
          </cell>
          <cell r="I156">
            <v>0</v>
          </cell>
          <cell r="J156">
            <v>18688.75</v>
          </cell>
          <cell r="K156">
            <v>0</v>
          </cell>
          <cell r="L156">
            <v>0</v>
          </cell>
          <cell r="M156">
            <v>2476001.5</v>
          </cell>
        </row>
        <row r="157">
          <cell r="G157" t="str">
            <v>22207</v>
          </cell>
          <cell r="H157">
            <v>5752828.2800000003</v>
          </cell>
          <cell r="I157">
            <v>8828361.5500000007</v>
          </cell>
          <cell r="J157">
            <v>665142.86</v>
          </cell>
          <cell r="K157">
            <v>0</v>
          </cell>
          <cell r="L157">
            <v>30786</v>
          </cell>
          <cell r="M157">
            <v>15277118.690000001</v>
          </cell>
        </row>
        <row r="158">
          <cell r="G158" t="str">
            <v>23042</v>
          </cell>
          <cell r="H158">
            <v>2182986.36</v>
          </cell>
          <cell r="I158">
            <v>0</v>
          </cell>
          <cell r="J158">
            <v>279160.64</v>
          </cell>
          <cell r="K158">
            <v>0</v>
          </cell>
          <cell r="L158">
            <v>0</v>
          </cell>
          <cell r="M158">
            <v>2462147</v>
          </cell>
        </row>
        <row r="159">
          <cell r="G159" t="str">
            <v>23054</v>
          </cell>
          <cell r="H159">
            <v>1972674.75</v>
          </cell>
          <cell r="I159">
            <v>100317.11</v>
          </cell>
          <cell r="J159">
            <v>0</v>
          </cell>
          <cell r="K159">
            <v>0</v>
          </cell>
          <cell r="L159">
            <v>105978.97</v>
          </cell>
          <cell r="M159">
            <v>2178970.83</v>
          </cell>
        </row>
        <row r="160">
          <cell r="G160" t="str">
            <v>23309</v>
          </cell>
          <cell r="H160">
            <v>42731277.659999996</v>
          </cell>
          <cell r="I160">
            <v>0</v>
          </cell>
          <cell r="J160">
            <v>2747845.81</v>
          </cell>
          <cell r="K160">
            <v>0</v>
          </cell>
          <cell r="L160">
            <v>0</v>
          </cell>
          <cell r="M160">
            <v>45479123.469999999</v>
          </cell>
        </row>
        <row r="161">
          <cell r="G161" t="str">
            <v>23311</v>
          </cell>
          <cell r="H161">
            <v>2486162.5299999998</v>
          </cell>
          <cell r="I161">
            <v>0</v>
          </cell>
          <cell r="J161">
            <v>0</v>
          </cell>
          <cell r="K161">
            <v>0</v>
          </cell>
          <cell r="L161">
            <v>101327.83</v>
          </cell>
          <cell r="M161">
            <v>2587490.36</v>
          </cell>
        </row>
        <row r="162">
          <cell r="G162" t="str">
            <v>23402</v>
          </cell>
          <cell r="H162">
            <v>7943701.25</v>
          </cell>
          <cell r="I162">
            <v>0</v>
          </cell>
          <cell r="J162">
            <v>474864.25</v>
          </cell>
          <cell r="K162">
            <v>0</v>
          </cell>
          <cell r="L162">
            <v>32355</v>
          </cell>
          <cell r="M162">
            <v>8450920.5</v>
          </cell>
        </row>
        <row r="163">
          <cell r="G163" t="str">
            <v>23403</v>
          </cell>
          <cell r="H163">
            <v>19815610.530000001</v>
          </cell>
          <cell r="I163">
            <v>1213937.76</v>
          </cell>
          <cell r="J163">
            <v>963131.07</v>
          </cell>
          <cell r="K163">
            <v>0</v>
          </cell>
          <cell r="L163">
            <v>0</v>
          </cell>
          <cell r="M163">
            <v>21992679.360000003</v>
          </cell>
        </row>
        <row r="164">
          <cell r="G164" t="str">
            <v>23404</v>
          </cell>
          <cell r="H164">
            <v>4563080.83</v>
          </cell>
          <cell r="I164">
            <v>0</v>
          </cell>
          <cell r="J164">
            <v>852280.17</v>
          </cell>
          <cell r="K164">
            <v>0</v>
          </cell>
          <cell r="L164">
            <v>118246.92</v>
          </cell>
          <cell r="M164">
            <v>5533607.9199999999</v>
          </cell>
        </row>
        <row r="165">
          <cell r="G165" t="str">
            <v>24014</v>
          </cell>
          <cell r="H165">
            <v>3261995.21</v>
          </cell>
          <cell r="I165">
            <v>201970.59</v>
          </cell>
          <cell r="J165">
            <v>0</v>
          </cell>
          <cell r="K165">
            <v>0</v>
          </cell>
          <cell r="L165">
            <v>0</v>
          </cell>
          <cell r="M165">
            <v>3463965.8</v>
          </cell>
        </row>
        <row r="166">
          <cell r="G166" t="str">
            <v>24019</v>
          </cell>
          <cell r="H166">
            <v>21399953.120000001</v>
          </cell>
          <cell r="I166">
            <v>941045.8</v>
          </cell>
          <cell r="J166">
            <v>798388.51</v>
          </cell>
          <cell r="K166">
            <v>0</v>
          </cell>
          <cell r="L166">
            <v>118362.66</v>
          </cell>
          <cell r="M166">
            <v>23257750.090000004</v>
          </cell>
        </row>
        <row r="167">
          <cell r="G167" t="str">
            <v>24105</v>
          </cell>
          <cell r="H167">
            <v>10048202.939999999</v>
          </cell>
          <cell r="I167">
            <v>167190</v>
          </cell>
          <cell r="J167">
            <v>952924.91</v>
          </cell>
          <cell r="K167">
            <v>0</v>
          </cell>
          <cell r="L167">
            <v>132117.24</v>
          </cell>
          <cell r="M167">
            <v>11300435.09</v>
          </cell>
        </row>
        <row r="168">
          <cell r="G168" t="str">
            <v>24111</v>
          </cell>
          <cell r="H168">
            <v>10059434.16</v>
          </cell>
          <cell r="I168">
            <v>105394.47</v>
          </cell>
          <cell r="J168">
            <v>48402.97</v>
          </cell>
          <cell r="K168">
            <v>0</v>
          </cell>
          <cell r="L168">
            <v>0</v>
          </cell>
          <cell r="M168">
            <v>10213231.600000001</v>
          </cell>
        </row>
        <row r="169">
          <cell r="G169" t="str">
            <v>24122</v>
          </cell>
          <cell r="H169">
            <v>3746597.62</v>
          </cell>
          <cell r="I169">
            <v>601411.81999999995</v>
          </cell>
          <cell r="J169">
            <v>97433.94</v>
          </cell>
          <cell r="K169">
            <v>0</v>
          </cell>
          <cell r="L169">
            <v>109410.22</v>
          </cell>
          <cell r="M169">
            <v>4554853.6000000006</v>
          </cell>
        </row>
        <row r="170">
          <cell r="G170" t="str">
            <v>24350</v>
          </cell>
          <cell r="H170">
            <v>6016731.4699999997</v>
          </cell>
          <cell r="I170">
            <v>856641.52</v>
          </cell>
          <cell r="J170">
            <v>745582.74</v>
          </cell>
          <cell r="K170">
            <v>0</v>
          </cell>
          <cell r="L170">
            <v>181857.79</v>
          </cell>
          <cell r="M170">
            <v>7800813.5200000005</v>
          </cell>
        </row>
        <row r="171">
          <cell r="G171" t="str">
            <v>24404</v>
          </cell>
          <cell r="H171">
            <v>10358450.76</v>
          </cell>
          <cell r="I171">
            <v>0</v>
          </cell>
          <cell r="J171">
            <v>771506.75</v>
          </cell>
          <cell r="K171">
            <v>0</v>
          </cell>
          <cell r="L171">
            <v>136364.79</v>
          </cell>
          <cell r="M171">
            <v>11266322.299999999</v>
          </cell>
        </row>
        <row r="172">
          <cell r="G172" t="str">
            <v>24410</v>
          </cell>
          <cell r="H172">
            <v>6787159.9299999997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6864328.3099999996</v>
          </cell>
        </row>
        <row r="173">
          <cell r="G173" t="str">
            <v>25101</v>
          </cell>
          <cell r="H173">
            <v>10153762.02</v>
          </cell>
          <cell r="I173">
            <v>121581.63</v>
          </cell>
          <cell r="J173">
            <v>1721758</v>
          </cell>
          <cell r="K173">
            <v>0</v>
          </cell>
          <cell r="L173">
            <v>57270.02</v>
          </cell>
          <cell r="M173">
            <v>12054371.67</v>
          </cell>
        </row>
        <row r="174">
          <cell r="G174" t="str">
            <v>25116</v>
          </cell>
          <cell r="H174">
            <v>7509318.0499999998</v>
          </cell>
          <cell r="I174">
            <v>0</v>
          </cell>
          <cell r="J174">
            <v>718544.01</v>
          </cell>
          <cell r="K174">
            <v>0</v>
          </cell>
          <cell r="L174">
            <v>138167.60999999999</v>
          </cell>
          <cell r="M174">
            <v>8366029.6699999999</v>
          </cell>
        </row>
        <row r="175">
          <cell r="G175" t="str">
            <v>25118</v>
          </cell>
          <cell r="H175">
            <v>6851789.7699999996</v>
          </cell>
          <cell r="I175">
            <v>69669.45</v>
          </cell>
          <cell r="J175">
            <v>163576.75</v>
          </cell>
          <cell r="K175">
            <v>0</v>
          </cell>
          <cell r="L175">
            <v>42299.62</v>
          </cell>
          <cell r="M175">
            <v>7127335.5899999999</v>
          </cell>
        </row>
        <row r="176">
          <cell r="G176" t="str">
            <v>25155</v>
          </cell>
          <cell r="H176">
            <v>5237728.0599999996</v>
          </cell>
          <cell r="I176">
            <v>0</v>
          </cell>
          <cell r="J176">
            <v>380839.25</v>
          </cell>
          <cell r="K176">
            <v>0</v>
          </cell>
          <cell r="L176">
            <v>0</v>
          </cell>
          <cell r="M176">
            <v>5618567.3099999996</v>
          </cell>
        </row>
        <row r="177">
          <cell r="G177" t="str">
            <v>25160</v>
          </cell>
          <cell r="H177">
            <v>4162254.4</v>
          </cell>
          <cell r="I177">
            <v>283623.74</v>
          </cell>
          <cell r="J177">
            <v>524326.75</v>
          </cell>
          <cell r="K177">
            <v>0</v>
          </cell>
          <cell r="L177">
            <v>57786.5</v>
          </cell>
          <cell r="M177">
            <v>5027991.3899999997</v>
          </cell>
        </row>
        <row r="178">
          <cell r="G178" t="str">
            <v>25200</v>
          </cell>
          <cell r="H178">
            <v>1559679.53</v>
          </cell>
          <cell r="I178">
            <v>0</v>
          </cell>
          <cell r="J178">
            <v>0</v>
          </cell>
          <cell r="K178">
            <v>0</v>
          </cell>
          <cell r="L178">
            <v>105027</v>
          </cell>
          <cell r="M178">
            <v>1664706.53</v>
          </cell>
        </row>
        <row r="179">
          <cell r="G179" t="str">
            <v>26056</v>
          </cell>
          <cell r="H179">
            <v>11368968.630000001</v>
          </cell>
          <cell r="I179">
            <v>697368.4</v>
          </cell>
          <cell r="J179">
            <v>589043.34</v>
          </cell>
          <cell r="K179">
            <v>0</v>
          </cell>
          <cell r="L179">
            <v>4773.9799999999996</v>
          </cell>
          <cell r="M179">
            <v>12660154.350000001</v>
          </cell>
        </row>
        <row r="180">
          <cell r="G180" t="str">
            <v>26059</v>
          </cell>
          <cell r="H180">
            <v>3665563.32</v>
          </cell>
          <cell r="I180">
            <v>8297.5300000000007</v>
          </cell>
          <cell r="J180">
            <v>19751.03</v>
          </cell>
          <cell r="K180">
            <v>0</v>
          </cell>
          <cell r="L180">
            <v>97725.3</v>
          </cell>
          <cell r="M180">
            <v>3791337.1799999992</v>
          </cell>
        </row>
        <row r="181">
          <cell r="G181" t="str">
            <v>26070</v>
          </cell>
          <cell r="H181">
            <v>3868002.37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3868002.37</v>
          </cell>
        </row>
        <row r="182">
          <cell r="G182" t="str">
            <v>27001</v>
          </cell>
          <cell r="H182">
            <v>34298197.659999996</v>
          </cell>
          <cell r="I182">
            <v>3469599.1</v>
          </cell>
          <cell r="J182">
            <v>5288535.38</v>
          </cell>
          <cell r="K182">
            <v>0</v>
          </cell>
          <cell r="L182">
            <v>0</v>
          </cell>
          <cell r="M182">
            <v>43056332.140000001</v>
          </cell>
        </row>
        <row r="183">
          <cell r="G183" t="str">
            <v>27003</v>
          </cell>
          <cell r="H183">
            <v>185827290.87</v>
          </cell>
          <cell r="I183">
            <v>16921565.239999998</v>
          </cell>
          <cell r="J183">
            <v>20356194.030000001</v>
          </cell>
          <cell r="K183">
            <v>0</v>
          </cell>
          <cell r="L183">
            <v>694581.24</v>
          </cell>
          <cell r="M183">
            <v>223799631.38000003</v>
          </cell>
        </row>
        <row r="184">
          <cell r="G184" t="str">
            <v>27010</v>
          </cell>
          <cell r="H184">
            <v>323113381.02999997</v>
          </cell>
          <cell r="I184">
            <v>39842883.840000004</v>
          </cell>
          <cell r="J184">
            <v>24804215.710000001</v>
          </cell>
          <cell r="K184">
            <v>0</v>
          </cell>
          <cell r="L184">
            <v>0</v>
          </cell>
          <cell r="M184">
            <v>387760480.57999998</v>
          </cell>
        </row>
        <row r="185">
          <cell r="G185" t="str">
            <v>27019</v>
          </cell>
          <cell r="H185">
            <v>1887032.67</v>
          </cell>
          <cell r="I185">
            <v>11310.86</v>
          </cell>
          <cell r="J185">
            <v>168254.48</v>
          </cell>
          <cell r="K185">
            <v>0</v>
          </cell>
          <cell r="L185">
            <v>0</v>
          </cell>
          <cell r="M185">
            <v>2066598.01</v>
          </cell>
        </row>
        <row r="186">
          <cell r="G186" t="str">
            <v>27083</v>
          </cell>
          <cell r="H186">
            <v>48555039.719999999</v>
          </cell>
          <cell r="I186">
            <v>11513803.960000001</v>
          </cell>
          <cell r="J186">
            <v>6802409.4199999999</v>
          </cell>
          <cell r="K186">
            <v>0</v>
          </cell>
          <cell r="L186">
            <v>275347.65999999997</v>
          </cell>
          <cell r="M186">
            <v>67146600.760000005</v>
          </cell>
        </row>
        <row r="187">
          <cell r="G187" t="str">
            <v>27320</v>
          </cell>
          <cell r="H187">
            <v>74401498.689999998</v>
          </cell>
          <cell r="I187">
            <v>41240181.460000001</v>
          </cell>
          <cell r="J187">
            <v>11800379.42</v>
          </cell>
          <cell r="K187">
            <v>0</v>
          </cell>
          <cell r="L187">
            <v>175683.93</v>
          </cell>
          <cell r="M187">
            <v>127617743.50000001</v>
          </cell>
        </row>
        <row r="188">
          <cell r="G188" t="str">
            <v>27343</v>
          </cell>
          <cell r="H188">
            <v>13980484.4</v>
          </cell>
          <cell r="I188">
            <v>204800.81</v>
          </cell>
          <cell r="J188">
            <v>2696778.68</v>
          </cell>
          <cell r="K188">
            <v>0</v>
          </cell>
          <cell r="L188">
            <v>0</v>
          </cell>
          <cell r="M188">
            <v>16882063.890000001</v>
          </cell>
        </row>
        <row r="189">
          <cell r="G189" t="str">
            <v>27344</v>
          </cell>
          <cell r="H189">
            <v>19486901.030000001</v>
          </cell>
          <cell r="I189">
            <v>-6776.31</v>
          </cell>
          <cell r="J189">
            <v>3347460.12</v>
          </cell>
          <cell r="K189">
            <v>0</v>
          </cell>
          <cell r="L189">
            <v>0</v>
          </cell>
          <cell r="M189">
            <v>22827584.840000004</v>
          </cell>
        </row>
        <row r="190">
          <cell r="G190" t="str">
            <v>27400</v>
          </cell>
          <cell r="H190">
            <v>134434144.08000001</v>
          </cell>
          <cell r="I190">
            <v>16013731.02</v>
          </cell>
          <cell r="J190">
            <v>6023094.6200000001</v>
          </cell>
          <cell r="K190">
            <v>0</v>
          </cell>
          <cell r="L190">
            <v>0</v>
          </cell>
          <cell r="M190">
            <v>156470969.72000003</v>
          </cell>
        </row>
        <row r="191">
          <cell r="G191" t="str">
            <v>27401</v>
          </cell>
          <cell r="H191">
            <v>80641122.349999994</v>
          </cell>
          <cell r="I191">
            <v>1191694.17</v>
          </cell>
          <cell r="J191">
            <v>7489862.5999999996</v>
          </cell>
          <cell r="K191">
            <v>0</v>
          </cell>
          <cell r="L191">
            <v>641908.41</v>
          </cell>
          <cell r="M191">
            <v>89964587.529999986</v>
          </cell>
        </row>
        <row r="192">
          <cell r="G192" t="str">
            <v>27402</v>
          </cell>
          <cell r="H192">
            <v>74056301.599999994</v>
          </cell>
          <cell r="I192">
            <v>1268100.1000000001</v>
          </cell>
          <cell r="J192">
            <v>3162739.25</v>
          </cell>
          <cell r="K192">
            <v>0</v>
          </cell>
          <cell r="L192">
            <v>381800.96000000002</v>
          </cell>
          <cell r="M192">
            <v>78868941.909999982</v>
          </cell>
        </row>
        <row r="193">
          <cell r="G193" t="str">
            <v>27403</v>
          </cell>
          <cell r="H193">
            <v>164008097.55000001</v>
          </cell>
          <cell r="I193">
            <v>35675313.909999996</v>
          </cell>
          <cell r="J193">
            <v>18738828.84</v>
          </cell>
          <cell r="K193">
            <v>0</v>
          </cell>
          <cell r="L193">
            <v>838494.98</v>
          </cell>
          <cell r="M193">
            <v>219260735.28</v>
          </cell>
        </row>
        <row r="194">
          <cell r="G194" t="str">
            <v>27404</v>
          </cell>
          <cell r="H194">
            <v>18264720.600000001</v>
          </cell>
          <cell r="I194">
            <v>2418455.5499999998</v>
          </cell>
          <cell r="J194">
            <v>1966622.77</v>
          </cell>
          <cell r="K194">
            <v>0</v>
          </cell>
          <cell r="L194">
            <v>346874.7</v>
          </cell>
          <cell r="M194">
            <v>22996673.620000001</v>
          </cell>
        </row>
        <row r="195">
          <cell r="G195" t="str">
            <v>27416</v>
          </cell>
          <cell r="H195">
            <v>35750922.609999999</v>
          </cell>
          <cell r="I195">
            <v>275833.84999999998</v>
          </cell>
          <cell r="J195">
            <v>6118458.2800000003</v>
          </cell>
          <cell r="K195">
            <v>0</v>
          </cell>
          <cell r="L195">
            <v>239065.36</v>
          </cell>
          <cell r="M195">
            <v>42384280.100000001</v>
          </cell>
        </row>
        <row r="196">
          <cell r="G196" t="str">
            <v>27417</v>
          </cell>
          <cell r="H196">
            <v>32524206.390000001</v>
          </cell>
          <cell r="I196">
            <v>229705.63</v>
          </cell>
          <cell r="J196">
            <v>3951003.05</v>
          </cell>
          <cell r="K196">
            <v>0</v>
          </cell>
          <cell r="L196">
            <v>123679.82</v>
          </cell>
          <cell r="M196">
            <v>36828594.890000001</v>
          </cell>
        </row>
        <row r="197">
          <cell r="G197" t="str">
            <v>28010</v>
          </cell>
          <cell r="H197">
            <v>379899.77</v>
          </cell>
          <cell r="I197">
            <v>16050</v>
          </cell>
          <cell r="J197">
            <v>0</v>
          </cell>
          <cell r="K197">
            <v>0</v>
          </cell>
          <cell r="L197">
            <v>0</v>
          </cell>
          <cell r="M197">
            <v>395949.77</v>
          </cell>
        </row>
        <row r="198">
          <cell r="G198" t="str">
            <v>28137</v>
          </cell>
          <cell r="H198">
            <v>7174585.4100000001</v>
          </cell>
          <cell r="I198">
            <v>514180.58</v>
          </cell>
          <cell r="J198">
            <v>0</v>
          </cell>
          <cell r="K198">
            <v>0</v>
          </cell>
          <cell r="L198">
            <v>0</v>
          </cell>
          <cell r="M198">
            <v>7688765.9900000002</v>
          </cell>
        </row>
        <row r="199">
          <cell r="G199" t="str">
            <v>28144</v>
          </cell>
          <cell r="H199">
            <v>3542456.56</v>
          </cell>
          <cell r="I199">
            <v>78244.53</v>
          </cell>
          <cell r="J199">
            <v>391205.75</v>
          </cell>
          <cell r="K199">
            <v>0</v>
          </cell>
          <cell r="L199">
            <v>103458.57</v>
          </cell>
          <cell r="M199">
            <v>4115365.4099999997</v>
          </cell>
        </row>
        <row r="200">
          <cell r="G200" t="str">
            <v>28149</v>
          </cell>
          <cell r="H200">
            <v>8580137.3599999994</v>
          </cell>
          <cell r="I200">
            <v>291939.24</v>
          </cell>
          <cell r="J200">
            <v>0</v>
          </cell>
          <cell r="K200">
            <v>0</v>
          </cell>
          <cell r="L200">
            <v>0</v>
          </cell>
          <cell r="M200">
            <v>8872076.5999999996</v>
          </cell>
        </row>
        <row r="201">
          <cell r="G201" t="str">
            <v>29011</v>
          </cell>
          <cell r="H201">
            <v>7318314.8700000001</v>
          </cell>
          <cell r="I201">
            <v>0</v>
          </cell>
          <cell r="J201">
            <v>0</v>
          </cell>
          <cell r="K201">
            <v>0</v>
          </cell>
          <cell r="L201">
            <v>89191.23</v>
          </cell>
          <cell r="M201">
            <v>7407506.1000000006</v>
          </cell>
        </row>
        <row r="202">
          <cell r="G202" t="str">
            <v>29100</v>
          </cell>
          <cell r="H202">
            <v>36716029.560000002</v>
          </cell>
          <cell r="I202">
            <v>353699.52</v>
          </cell>
          <cell r="J202">
            <v>4683840.29</v>
          </cell>
          <cell r="K202">
            <v>0</v>
          </cell>
          <cell r="L202">
            <v>269538.03999999998</v>
          </cell>
          <cell r="M202">
            <v>42023107.410000004</v>
          </cell>
        </row>
        <row r="203">
          <cell r="G203" t="str">
            <v>29101</v>
          </cell>
          <cell r="H203">
            <v>39280175.939999998</v>
          </cell>
          <cell r="I203">
            <v>402081.79</v>
          </cell>
          <cell r="J203">
            <v>2559390.0699999998</v>
          </cell>
          <cell r="K203">
            <v>0</v>
          </cell>
          <cell r="L203">
            <v>298045.68</v>
          </cell>
          <cell r="M203">
            <v>42539693.479999997</v>
          </cell>
        </row>
        <row r="204">
          <cell r="G204" t="str">
            <v>29103</v>
          </cell>
          <cell r="H204">
            <v>25980364.02</v>
          </cell>
          <cell r="I204">
            <v>357829.5</v>
          </cell>
          <cell r="J204">
            <v>2229576.35</v>
          </cell>
          <cell r="K204">
            <v>9658.5300000000007</v>
          </cell>
          <cell r="L204">
            <v>97134.58</v>
          </cell>
          <cell r="M204">
            <v>28674562.98</v>
          </cell>
        </row>
        <row r="205">
          <cell r="G205" t="str">
            <v>29311</v>
          </cell>
          <cell r="H205">
            <v>9818318.6500000004</v>
          </cell>
          <cell r="I205">
            <v>2911486.25</v>
          </cell>
          <cell r="J205">
            <v>1358051.49</v>
          </cell>
          <cell r="K205">
            <v>0</v>
          </cell>
          <cell r="L205">
            <v>3000</v>
          </cell>
          <cell r="M205">
            <v>14090856.390000001</v>
          </cell>
        </row>
        <row r="206">
          <cell r="G206" t="str">
            <v>29317</v>
          </cell>
          <cell r="H206">
            <v>4368968.96</v>
          </cell>
          <cell r="I206">
            <v>50932.44</v>
          </cell>
          <cell r="J206">
            <v>580316.76</v>
          </cell>
          <cell r="K206">
            <v>0</v>
          </cell>
          <cell r="L206">
            <v>108267.63</v>
          </cell>
          <cell r="M206">
            <v>5108485.79</v>
          </cell>
        </row>
        <row r="207">
          <cell r="G207" t="str">
            <v>29320</v>
          </cell>
          <cell r="H207">
            <v>64537755.740000002</v>
          </cell>
          <cell r="I207">
            <v>1348887.5</v>
          </cell>
          <cell r="J207">
            <v>5636592.1100000003</v>
          </cell>
          <cell r="K207">
            <v>0</v>
          </cell>
          <cell r="L207">
            <v>0</v>
          </cell>
          <cell r="M207">
            <v>71523235.350000009</v>
          </cell>
        </row>
        <row r="208">
          <cell r="G208" t="str">
            <v>30002</v>
          </cell>
          <cell r="H208">
            <v>881773.75</v>
          </cell>
          <cell r="I208">
            <v>0</v>
          </cell>
          <cell r="J208">
            <v>0</v>
          </cell>
          <cell r="K208">
            <v>0</v>
          </cell>
          <cell r="L208">
            <v>12634.13</v>
          </cell>
          <cell r="M208">
            <v>894407.88</v>
          </cell>
        </row>
        <row r="209">
          <cell r="G209" t="str">
            <v>30029</v>
          </cell>
          <cell r="H209">
            <v>564363.06999999995</v>
          </cell>
          <cell r="I209">
            <v>0</v>
          </cell>
          <cell r="J209">
            <v>0</v>
          </cell>
          <cell r="K209">
            <v>0</v>
          </cell>
          <cell r="L209">
            <v>25242.77</v>
          </cell>
          <cell r="M209">
            <v>589605.84</v>
          </cell>
        </row>
        <row r="210">
          <cell r="G210" t="str">
            <v>30031</v>
          </cell>
          <cell r="H210">
            <v>1017512.06</v>
          </cell>
          <cell r="I210">
            <v>8875.86</v>
          </cell>
          <cell r="J210">
            <v>0</v>
          </cell>
          <cell r="K210">
            <v>0</v>
          </cell>
          <cell r="L210">
            <v>0</v>
          </cell>
          <cell r="M210">
            <v>1026387.92</v>
          </cell>
        </row>
        <row r="211">
          <cell r="G211" t="str">
            <v>30303</v>
          </cell>
          <cell r="H211">
            <v>13268938.289999999</v>
          </cell>
          <cell r="I211">
            <v>699507</v>
          </cell>
          <cell r="J211">
            <v>0</v>
          </cell>
          <cell r="K211">
            <v>0</v>
          </cell>
          <cell r="L211">
            <v>0</v>
          </cell>
          <cell r="M211">
            <v>13968445.289999999</v>
          </cell>
        </row>
        <row r="212">
          <cell r="G212" t="str">
            <v>31002</v>
          </cell>
          <cell r="H212">
            <v>179976121.31</v>
          </cell>
          <cell r="I212">
            <v>37592888.57</v>
          </cell>
          <cell r="J212">
            <v>34821620.990000002</v>
          </cell>
          <cell r="K212">
            <v>0</v>
          </cell>
          <cell r="L212">
            <v>53370.49</v>
          </cell>
          <cell r="M212">
            <v>252444001.36000001</v>
          </cell>
        </row>
        <row r="213">
          <cell r="G213" t="str">
            <v>31004</v>
          </cell>
          <cell r="H213">
            <v>66902696.100000001</v>
          </cell>
          <cell r="I213">
            <v>2597015.17</v>
          </cell>
          <cell r="J213">
            <v>7472045.0999999996</v>
          </cell>
          <cell r="K213">
            <v>0</v>
          </cell>
          <cell r="L213">
            <v>508274.13</v>
          </cell>
          <cell r="M213">
            <v>77480030.499999985</v>
          </cell>
        </row>
        <row r="214">
          <cell r="G214" t="str">
            <v>31006</v>
          </cell>
          <cell r="H214">
            <v>138239712.37</v>
          </cell>
          <cell r="I214">
            <v>6037754.9000000004</v>
          </cell>
          <cell r="J214">
            <v>18653417.32</v>
          </cell>
          <cell r="K214">
            <v>0</v>
          </cell>
          <cell r="L214">
            <v>291241.21999999997</v>
          </cell>
          <cell r="M214">
            <v>163222125.81</v>
          </cell>
        </row>
        <row r="215">
          <cell r="G215" t="str">
            <v>31015</v>
          </cell>
          <cell r="H215">
            <v>181942595.16</v>
          </cell>
          <cell r="I215">
            <v>30356083.469999999</v>
          </cell>
          <cell r="J215">
            <v>30836526.25</v>
          </cell>
          <cell r="K215">
            <v>0</v>
          </cell>
          <cell r="L215">
            <v>979861.64</v>
          </cell>
          <cell r="M215">
            <v>244115066.51999998</v>
          </cell>
        </row>
        <row r="216">
          <cell r="G216" t="str">
            <v>31016</v>
          </cell>
          <cell r="H216">
            <v>45550451.710000001</v>
          </cell>
          <cell r="I216">
            <v>74602.539999999994</v>
          </cell>
          <cell r="J216">
            <v>4982173.75</v>
          </cell>
          <cell r="K216">
            <v>0</v>
          </cell>
          <cell r="L216">
            <v>252960.25</v>
          </cell>
          <cell r="M216">
            <v>50860188.25</v>
          </cell>
        </row>
        <row r="217">
          <cell r="G217" t="str">
            <v>31025</v>
          </cell>
          <cell r="H217">
            <v>113182065.63</v>
          </cell>
          <cell r="I217">
            <v>11783492.48</v>
          </cell>
          <cell r="J217">
            <v>18556676.309999999</v>
          </cell>
          <cell r="K217">
            <v>0</v>
          </cell>
          <cell r="L217">
            <v>290030.86</v>
          </cell>
          <cell r="M217">
            <v>143812265.28</v>
          </cell>
        </row>
        <row r="218">
          <cell r="G218" t="str">
            <v>31063</v>
          </cell>
          <cell r="H218">
            <v>607046.84</v>
          </cell>
          <cell r="I218">
            <v>0</v>
          </cell>
          <cell r="J218">
            <v>0</v>
          </cell>
          <cell r="K218">
            <v>0</v>
          </cell>
          <cell r="L218">
            <v>6658</v>
          </cell>
          <cell r="M218">
            <v>613704.84</v>
          </cell>
        </row>
        <row r="219">
          <cell r="G219" t="str">
            <v>31103</v>
          </cell>
          <cell r="H219">
            <v>65088157.380000003</v>
          </cell>
          <cell r="I219">
            <v>1385775.28</v>
          </cell>
          <cell r="J219">
            <v>5299037.2699999996</v>
          </cell>
          <cell r="K219">
            <v>0</v>
          </cell>
          <cell r="L219">
            <v>118463.01</v>
          </cell>
          <cell r="M219">
            <v>71891432.940000013</v>
          </cell>
        </row>
        <row r="220">
          <cell r="G220" t="str">
            <v>31201</v>
          </cell>
          <cell r="H220">
            <v>89651630.629999995</v>
          </cell>
          <cell r="I220">
            <v>82273326.510000005</v>
          </cell>
          <cell r="J220">
            <v>20488468.809999999</v>
          </cell>
          <cell r="K220">
            <v>0</v>
          </cell>
          <cell r="L220">
            <v>509193.82</v>
          </cell>
          <cell r="M220">
            <v>192922619.76999998</v>
          </cell>
        </row>
        <row r="221">
          <cell r="G221" t="str">
            <v>31306</v>
          </cell>
          <cell r="H221">
            <v>21349973.210000001</v>
          </cell>
          <cell r="I221">
            <v>777694.31</v>
          </cell>
          <cell r="J221">
            <v>2722096.25</v>
          </cell>
          <cell r="K221">
            <v>0</v>
          </cell>
          <cell r="L221">
            <v>201473.55</v>
          </cell>
          <cell r="M221">
            <v>25051237.32</v>
          </cell>
        </row>
        <row r="222">
          <cell r="G222" t="str">
            <v>31311</v>
          </cell>
          <cell r="H222">
            <v>19859259.699999999</v>
          </cell>
          <cell r="I222">
            <v>497341.13</v>
          </cell>
          <cell r="J222">
            <v>274034.75</v>
          </cell>
          <cell r="K222">
            <v>0</v>
          </cell>
          <cell r="L222">
            <v>102408.26</v>
          </cell>
          <cell r="M222">
            <v>20733043.84</v>
          </cell>
        </row>
        <row r="223">
          <cell r="G223" t="str">
            <v>31330</v>
          </cell>
          <cell r="H223">
            <v>5817960.1399999997</v>
          </cell>
          <cell r="I223">
            <v>59755.6</v>
          </cell>
          <cell r="J223">
            <v>323277.5</v>
          </cell>
          <cell r="K223">
            <v>0</v>
          </cell>
          <cell r="L223">
            <v>95656.67</v>
          </cell>
          <cell r="M223">
            <v>6296649.9099999992</v>
          </cell>
        </row>
        <row r="224">
          <cell r="G224" t="str">
            <v>31332</v>
          </cell>
          <cell r="H224">
            <v>19864111.920000002</v>
          </cell>
          <cell r="I224">
            <v>783683.81</v>
          </cell>
          <cell r="J224">
            <v>3010546.85</v>
          </cell>
          <cell r="K224">
            <v>0</v>
          </cell>
          <cell r="L224">
            <v>208409.76</v>
          </cell>
          <cell r="M224">
            <v>23866752.340000004</v>
          </cell>
        </row>
        <row r="225">
          <cell r="G225" t="str">
            <v>31401</v>
          </cell>
          <cell r="H225">
            <v>45294665.32</v>
          </cell>
          <cell r="I225">
            <v>1448449.51</v>
          </cell>
          <cell r="J225">
            <v>5794025</v>
          </cell>
          <cell r="K225">
            <v>0</v>
          </cell>
          <cell r="L225">
            <v>350777.77</v>
          </cell>
          <cell r="M225">
            <v>52887917.600000001</v>
          </cell>
        </row>
        <row r="226">
          <cell r="G226" t="str">
            <v>32081</v>
          </cell>
          <cell r="H226">
            <v>301315705.94999999</v>
          </cell>
          <cell r="I226">
            <v>41691003.729999997</v>
          </cell>
          <cell r="J226">
            <v>29344737.940000001</v>
          </cell>
          <cell r="K226">
            <v>0</v>
          </cell>
          <cell r="L226">
            <v>0</v>
          </cell>
          <cell r="M226">
            <v>372351447.62</v>
          </cell>
        </row>
        <row r="227">
          <cell r="G227" t="str">
            <v>32123</v>
          </cell>
          <cell r="H227">
            <v>788668.47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788668.47</v>
          </cell>
        </row>
        <row r="228">
          <cell r="G228" t="str">
            <v>32312</v>
          </cell>
          <cell r="H228">
            <v>634174.03</v>
          </cell>
          <cell r="I228">
            <v>0</v>
          </cell>
          <cell r="J228">
            <v>3573.36</v>
          </cell>
          <cell r="K228">
            <v>0</v>
          </cell>
          <cell r="L228">
            <v>0</v>
          </cell>
          <cell r="M228">
            <v>637747.39</v>
          </cell>
        </row>
        <row r="229">
          <cell r="G229" t="str">
            <v>32325</v>
          </cell>
          <cell r="H229">
            <v>14357543.550000001</v>
          </cell>
          <cell r="I229">
            <v>402615.1</v>
          </cell>
          <cell r="J229">
            <v>1849669.62</v>
          </cell>
          <cell r="K229">
            <v>0</v>
          </cell>
          <cell r="L229">
            <v>0</v>
          </cell>
          <cell r="M229">
            <v>16609828.27</v>
          </cell>
        </row>
        <row r="230">
          <cell r="G230" t="str">
            <v>32326</v>
          </cell>
          <cell r="H230">
            <v>19189045.41</v>
          </cell>
          <cell r="I230">
            <v>10144097.949999999</v>
          </cell>
          <cell r="J230">
            <v>1660878.81</v>
          </cell>
          <cell r="K230">
            <v>0</v>
          </cell>
          <cell r="L230">
            <v>202492.83</v>
          </cell>
          <cell r="M230">
            <v>31196514.999999996</v>
          </cell>
        </row>
        <row r="231">
          <cell r="G231" t="str">
            <v>32354</v>
          </cell>
          <cell r="H231">
            <v>80887177.090000004</v>
          </cell>
          <cell r="I231">
            <v>690746.95</v>
          </cell>
          <cell r="J231">
            <v>10475356.59</v>
          </cell>
          <cell r="K231">
            <v>0</v>
          </cell>
          <cell r="L231">
            <v>463137.07</v>
          </cell>
          <cell r="M231">
            <v>92516417.700000003</v>
          </cell>
        </row>
        <row r="232">
          <cell r="G232" t="str">
            <v>32356</v>
          </cell>
          <cell r="H232">
            <v>109222070.93000001</v>
          </cell>
          <cell r="I232">
            <v>2733976.87</v>
          </cell>
          <cell r="J232">
            <v>10322078</v>
          </cell>
          <cell r="K232">
            <v>7000</v>
          </cell>
          <cell r="L232">
            <v>453902.75</v>
          </cell>
          <cell r="M232">
            <v>122739028.55000001</v>
          </cell>
        </row>
        <row r="233">
          <cell r="G233" t="str">
            <v>32358</v>
          </cell>
          <cell r="H233">
            <v>8712717.8800000008</v>
          </cell>
          <cell r="I233">
            <v>10755233.630000001</v>
          </cell>
          <cell r="J233">
            <v>1225632.52</v>
          </cell>
          <cell r="K233">
            <v>0</v>
          </cell>
          <cell r="L233">
            <v>122730.43</v>
          </cell>
          <cell r="M233">
            <v>20816314.460000001</v>
          </cell>
        </row>
        <row r="234">
          <cell r="G234" t="str">
            <v>32360</v>
          </cell>
          <cell r="H234">
            <v>37721976.049999997</v>
          </cell>
          <cell r="I234">
            <v>25705238.190000001</v>
          </cell>
          <cell r="J234">
            <v>5120282</v>
          </cell>
          <cell r="K234">
            <v>0</v>
          </cell>
          <cell r="L234">
            <v>513523.87</v>
          </cell>
          <cell r="M234">
            <v>69061020.109999999</v>
          </cell>
        </row>
        <row r="235">
          <cell r="G235" t="str">
            <v>32361</v>
          </cell>
          <cell r="H235">
            <v>43546184.899999999</v>
          </cell>
          <cell r="I235">
            <v>0</v>
          </cell>
          <cell r="J235">
            <v>116387.98</v>
          </cell>
          <cell r="K235">
            <v>0</v>
          </cell>
          <cell r="L235">
            <v>205666.52</v>
          </cell>
          <cell r="M235">
            <v>43868239.399999999</v>
          </cell>
        </row>
        <row r="236">
          <cell r="G236" t="str">
            <v>32362</v>
          </cell>
          <cell r="H236">
            <v>5538424.2300000004</v>
          </cell>
          <cell r="I236">
            <v>124467.69</v>
          </cell>
          <cell r="J236">
            <v>271959.15999999997</v>
          </cell>
          <cell r="K236">
            <v>0</v>
          </cell>
          <cell r="L236">
            <v>0</v>
          </cell>
          <cell r="M236">
            <v>5934851.080000001</v>
          </cell>
        </row>
        <row r="237">
          <cell r="G237" t="str">
            <v>32363</v>
          </cell>
          <cell r="H237">
            <v>35259200.57</v>
          </cell>
          <cell r="I237">
            <v>445597.01</v>
          </cell>
          <cell r="J237">
            <v>3781854</v>
          </cell>
          <cell r="K237">
            <v>0</v>
          </cell>
          <cell r="L237">
            <v>479648.6</v>
          </cell>
          <cell r="M237">
            <v>39966300.18</v>
          </cell>
        </row>
        <row r="238">
          <cell r="G238" t="str">
            <v>32414</v>
          </cell>
          <cell r="H238">
            <v>22416218.289999999</v>
          </cell>
          <cell r="I238">
            <v>2935625.87</v>
          </cell>
          <cell r="J238">
            <v>2308442.7000000002</v>
          </cell>
          <cell r="K238">
            <v>0</v>
          </cell>
          <cell r="L238">
            <v>373803.1</v>
          </cell>
          <cell r="M238">
            <v>28034089.960000001</v>
          </cell>
        </row>
        <row r="239">
          <cell r="G239" t="str">
            <v>32416</v>
          </cell>
          <cell r="H239">
            <v>16655800.789999999</v>
          </cell>
          <cell r="I239">
            <v>291198.71999999997</v>
          </cell>
          <cell r="J239">
            <v>0</v>
          </cell>
          <cell r="K239">
            <v>0</v>
          </cell>
          <cell r="L239">
            <v>0</v>
          </cell>
          <cell r="M239">
            <v>16946999.509999998</v>
          </cell>
        </row>
        <row r="240">
          <cell r="G240" t="str">
            <v>33030</v>
          </cell>
          <cell r="H240">
            <v>1043996.34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1043996.34</v>
          </cell>
        </row>
        <row r="241">
          <cell r="G241" t="str">
            <v>33036</v>
          </cell>
          <cell r="H241">
            <v>9429942.3499999996</v>
          </cell>
          <cell r="I241">
            <v>0</v>
          </cell>
          <cell r="J241">
            <v>0</v>
          </cell>
          <cell r="K241">
            <v>0</v>
          </cell>
          <cell r="L241">
            <v>90000</v>
          </cell>
          <cell r="M241">
            <v>9519942.3499999996</v>
          </cell>
        </row>
        <row r="242">
          <cell r="G242" t="str">
            <v>33049</v>
          </cell>
          <cell r="H242">
            <v>7654873.3499999996</v>
          </cell>
          <cell r="I242">
            <v>1819814.78</v>
          </cell>
          <cell r="J242">
            <v>0</v>
          </cell>
          <cell r="K242">
            <v>0</v>
          </cell>
          <cell r="L242">
            <v>117512.54</v>
          </cell>
          <cell r="M242">
            <v>9592200.6699999981</v>
          </cell>
        </row>
        <row r="243">
          <cell r="G243" t="str">
            <v>33070</v>
          </cell>
          <cell r="H243">
            <v>12966638.74</v>
          </cell>
          <cell r="I243">
            <v>803740.03</v>
          </cell>
          <cell r="J243">
            <v>284569.25</v>
          </cell>
          <cell r="K243">
            <v>0</v>
          </cell>
          <cell r="L243">
            <v>104632.63</v>
          </cell>
          <cell r="M243">
            <v>14159580.65</v>
          </cell>
        </row>
        <row r="244">
          <cell r="G244" t="str">
            <v>33115</v>
          </cell>
          <cell r="H244">
            <v>24731276.710000001</v>
          </cell>
          <cell r="I244">
            <v>0</v>
          </cell>
          <cell r="J244">
            <v>23397.759999999998</v>
          </cell>
          <cell r="K244">
            <v>0</v>
          </cell>
          <cell r="L244">
            <v>0</v>
          </cell>
          <cell r="M244">
            <v>24754674.470000003</v>
          </cell>
        </row>
        <row r="245">
          <cell r="G245" t="str">
            <v>33183</v>
          </cell>
          <cell r="H245">
            <v>2147299.37</v>
          </cell>
          <cell r="I245">
            <v>416880.36</v>
          </cell>
          <cell r="J245">
            <v>29625.18</v>
          </cell>
          <cell r="K245">
            <v>0</v>
          </cell>
          <cell r="L245">
            <v>40692.18</v>
          </cell>
          <cell r="M245">
            <v>2634497.0900000003</v>
          </cell>
        </row>
        <row r="246">
          <cell r="G246" t="str">
            <v>33202</v>
          </cell>
          <cell r="H246">
            <v>1261525.83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1261525.83</v>
          </cell>
        </row>
        <row r="247">
          <cell r="G247" t="str">
            <v>33205</v>
          </cell>
          <cell r="H247">
            <v>389517.95</v>
          </cell>
          <cell r="I247">
            <v>0</v>
          </cell>
          <cell r="J247">
            <v>0</v>
          </cell>
          <cell r="K247">
            <v>0</v>
          </cell>
          <cell r="L247">
            <v>66947.78</v>
          </cell>
          <cell r="M247">
            <v>456465.73</v>
          </cell>
        </row>
        <row r="248">
          <cell r="G248" t="str">
            <v>33206</v>
          </cell>
          <cell r="H248">
            <v>3355198.13</v>
          </cell>
          <cell r="I248">
            <v>115135.49</v>
          </cell>
          <cell r="J248">
            <v>0</v>
          </cell>
          <cell r="K248">
            <v>0</v>
          </cell>
          <cell r="L248">
            <v>97547.87</v>
          </cell>
          <cell r="M248">
            <v>3567881.49</v>
          </cell>
        </row>
        <row r="249">
          <cell r="G249" t="str">
            <v>33207</v>
          </cell>
          <cell r="H249">
            <v>6213896.5800000001</v>
          </cell>
          <cell r="I249">
            <v>0</v>
          </cell>
          <cell r="J249">
            <v>183983</v>
          </cell>
          <cell r="K249">
            <v>0</v>
          </cell>
          <cell r="L249">
            <v>104590.17</v>
          </cell>
          <cell r="M249">
            <v>6502469.75</v>
          </cell>
        </row>
        <row r="250">
          <cell r="G250" t="str">
            <v>33211</v>
          </cell>
          <cell r="H250">
            <v>3307916.09</v>
          </cell>
          <cell r="I250">
            <v>230122.68</v>
          </cell>
          <cell r="J250">
            <v>80089.25</v>
          </cell>
          <cell r="K250">
            <v>0</v>
          </cell>
          <cell r="L250">
            <v>15063</v>
          </cell>
          <cell r="M250">
            <v>3633191.02</v>
          </cell>
        </row>
        <row r="251">
          <cell r="G251" t="str">
            <v>33212</v>
          </cell>
          <cell r="H251">
            <v>8731450.4000000004</v>
          </cell>
          <cell r="I251">
            <v>101800</v>
          </cell>
          <cell r="J251">
            <v>0</v>
          </cell>
          <cell r="K251">
            <v>0</v>
          </cell>
          <cell r="L251">
            <v>86393.23</v>
          </cell>
          <cell r="M251">
            <v>8919643.6300000008</v>
          </cell>
        </row>
        <row r="252">
          <cell r="G252" t="str">
            <v>34002</v>
          </cell>
          <cell r="H252">
            <v>46756834.210000001</v>
          </cell>
          <cell r="I252">
            <v>380889.29</v>
          </cell>
          <cell r="J252">
            <v>4498656.3</v>
          </cell>
          <cell r="K252">
            <v>0</v>
          </cell>
          <cell r="L252">
            <v>224283.72</v>
          </cell>
          <cell r="M252">
            <v>51860663.519999996</v>
          </cell>
        </row>
        <row r="253">
          <cell r="G253" t="str">
            <v>34003</v>
          </cell>
          <cell r="H253">
            <v>122898215.73999999</v>
          </cell>
          <cell r="I253">
            <v>5858434.1600000001</v>
          </cell>
          <cell r="J253">
            <v>13022962.710000001</v>
          </cell>
          <cell r="K253">
            <v>0</v>
          </cell>
          <cell r="L253">
            <v>344837.16</v>
          </cell>
          <cell r="M253">
            <v>142124449.76999998</v>
          </cell>
        </row>
        <row r="254">
          <cell r="G254" t="str">
            <v>34033</v>
          </cell>
          <cell r="H254">
            <v>59595206.969999999</v>
          </cell>
          <cell r="I254">
            <v>3764669.21</v>
          </cell>
          <cell r="J254">
            <v>9689231.5399999991</v>
          </cell>
          <cell r="K254">
            <v>0</v>
          </cell>
          <cell r="L254">
            <v>425986.68</v>
          </cell>
          <cell r="M254">
            <v>73475094.400000006</v>
          </cell>
        </row>
        <row r="255">
          <cell r="G255" t="str">
            <v>34111</v>
          </cell>
          <cell r="H255">
            <v>84851959.159999996</v>
          </cell>
          <cell r="I255">
            <v>9631718.4299999997</v>
          </cell>
          <cell r="J255">
            <v>15177755.25</v>
          </cell>
          <cell r="K255">
            <v>0</v>
          </cell>
          <cell r="L255">
            <v>314568.46999999997</v>
          </cell>
          <cell r="M255">
            <v>109976001.31</v>
          </cell>
        </row>
        <row r="256">
          <cell r="G256" t="str">
            <v>34307</v>
          </cell>
          <cell r="H256">
            <v>7824254.6500000004</v>
          </cell>
          <cell r="I256">
            <v>1781912.8</v>
          </cell>
          <cell r="J256">
            <v>775264.25</v>
          </cell>
          <cell r="K256">
            <v>0</v>
          </cell>
          <cell r="L256">
            <v>0</v>
          </cell>
          <cell r="M256">
            <v>10381431.700000001</v>
          </cell>
        </row>
        <row r="257">
          <cell r="G257" t="str">
            <v>34324</v>
          </cell>
          <cell r="H257">
            <v>6681121.9699999997</v>
          </cell>
          <cell r="I257">
            <v>404991.61</v>
          </cell>
          <cell r="J257">
            <v>1203367.22</v>
          </cell>
          <cell r="K257">
            <v>0</v>
          </cell>
          <cell r="L257">
            <v>73204.759999999995</v>
          </cell>
          <cell r="M257">
            <v>8362685.5599999996</v>
          </cell>
        </row>
        <row r="258">
          <cell r="G258" t="str">
            <v>34401</v>
          </cell>
          <cell r="H258">
            <v>21082974.109999999</v>
          </cell>
          <cell r="I258">
            <v>1483545.02</v>
          </cell>
          <cell r="J258">
            <v>1414112.75</v>
          </cell>
          <cell r="K258">
            <v>0</v>
          </cell>
          <cell r="L258">
            <v>121867.02</v>
          </cell>
          <cell r="M258">
            <v>24102498.899999999</v>
          </cell>
        </row>
        <row r="259">
          <cell r="G259" t="str">
            <v>34402</v>
          </cell>
          <cell r="H259">
            <v>12348416.82</v>
          </cell>
          <cell r="I259">
            <v>130505.66</v>
          </cell>
          <cell r="J259">
            <v>0</v>
          </cell>
          <cell r="K259">
            <v>0</v>
          </cell>
          <cell r="L259">
            <v>0</v>
          </cell>
          <cell r="M259">
            <v>12478922.48</v>
          </cell>
        </row>
        <row r="260">
          <cell r="G260" t="str">
            <v>35200</v>
          </cell>
          <cell r="H260">
            <v>4853031.0599999996</v>
          </cell>
          <cell r="I260">
            <v>137321.4</v>
          </cell>
          <cell r="J260">
            <v>210311.25</v>
          </cell>
          <cell r="K260">
            <v>0</v>
          </cell>
          <cell r="L260">
            <v>119884.16</v>
          </cell>
          <cell r="M260">
            <v>5320547.87</v>
          </cell>
        </row>
        <row r="261">
          <cell r="G261" t="str">
            <v>36101</v>
          </cell>
          <cell r="H261">
            <v>861148.41</v>
          </cell>
          <cell r="I261">
            <v>0</v>
          </cell>
          <cell r="J261">
            <v>0</v>
          </cell>
          <cell r="K261">
            <v>0</v>
          </cell>
          <cell r="L261">
            <v>99926.09</v>
          </cell>
          <cell r="M261">
            <v>961074.5</v>
          </cell>
        </row>
        <row r="262">
          <cell r="G262" t="str">
            <v>36140</v>
          </cell>
          <cell r="H262">
            <v>61302960.549999997</v>
          </cell>
          <cell r="I262">
            <v>3686054</v>
          </cell>
          <cell r="J262">
            <v>3697718.1</v>
          </cell>
          <cell r="K262">
            <v>0</v>
          </cell>
          <cell r="L262">
            <v>245837.84</v>
          </cell>
          <cell r="M262">
            <v>68932570.489999995</v>
          </cell>
        </row>
        <row r="263">
          <cell r="G263" t="str">
            <v>36250</v>
          </cell>
          <cell r="H263">
            <v>8406250.3800000008</v>
          </cell>
          <cell r="I263">
            <v>0</v>
          </cell>
          <cell r="J263">
            <v>761494.16</v>
          </cell>
          <cell r="K263">
            <v>0</v>
          </cell>
          <cell r="L263">
            <v>0</v>
          </cell>
          <cell r="M263">
            <v>9167744.540000001</v>
          </cell>
        </row>
        <row r="264">
          <cell r="G264" t="str">
            <v>36300</v>
          </cell>
          <cell r="H264">
            <v>3411353.63</v>
          </cell>
          <cell r="I264">
            <v>0</v>
          </cell>
          <cell r="J264">
            <v>353252.75</v>
          </cell>
          <cell r="K264">
            <v>0</v>
          </cell>
          <cell r="L264">
            <v>0</v>
          </cell>
          <cell r="M264">
            <v>3764606.38</v>
          </cell>
        </row>
        <row r="265">
          <cell r="G265" t="str">
            <v>36400</v>
          </cell>
          <cell r="H265">
            <v>8442210.0999999996</v>
          </cell>
          <cell r="I265">
            <v>1384469.56</v>
          </cell>
          <cell r="J265">
            <v>1624423.44</v>
          </cell>
          <cell r="K265">
            <v>0</v>
          </cell>
          <cell r="L265">
            <v>78073.119999999995</v>
          </cell>
          <cell r="M265">
            <v>11529176.219999999</v>
          </cell>
        </row>
        <row r="266">
          <cell r="G266" t="str">
            <v>36401</v>
          </cell>
          <cell r="H266">
            <v>3737284.87</v>
          </cell>
          <cell r="I266">
            <v>17502.3</v>
          </cell>
          <cell r="J266">
            <v>304513.5</v>
          </cell>
          <cell r="K266">
            <v>0</v>
          </cell>
          <cell r="L266">
            <v>0</v>
          </cell>
          <cell r="M266">
            <v>4059300.67</v>
          </cell>
        </row>
        <row r="267">
          <cell r="G267" t="str">
            <v>36402</v>
          </cell>
          <cell r="H267">
            <v>3593886.59</v>
          </cell>
          <cell r="I267">
            <v>26626.55</v>
          </cell>
          <cell r="J267">
            <v>344920.5</v>
          </cell>
          <cell r="K267">
            <v>0</v>
          </cell>
          <cell r="L267">
            <v>0</v>
          </cell>
          <cell r="M267">
            <v>3965433.6399999997</v>
          </cell>
        </row>
        <row r="268">
          <cell r="G268" t="str">
            <v>37501</v>
          </cell>
          <cell r="H268">
            <v>103177221.43000001</v>
          </cell>
          <cell r="I268">
            <v>50753924.719999999</v>
          </cell>
          <cell r="J268">
            <v>11832823.84</v>
          </cell>
          <cell r="K268">
            <v>0</v>
          </cell>
          <cell r="L268">
            <v>371704.31</v>
          </cell>
          <cell r="M268">
            <v>166135674.30000001</v>
          </cell>
        </row>
        <row r="269">
          <cell r="G269" t="str">
            <v>37502</v>
          </cell>
          <cell r="H269">
            <v>48875125.710000001</v>
          </cell>
          <cell r="I269">
            <v>1133439.73</v>
          </cell>
          <cell r="J269">
            <v>3401753</v>
          </cell>
          <cell r="K269">
            <v>0</v>
          </cell>
          <cell r="L269">
            <v>248011.4</v>
          </cell>
          <cell r="M269">
            <v>53658329.839999996</v>
          </cell>
        </row>
        <row r="270">
          <cell r="G270" t="str">
            <v>37503</v>
          </cell>
          <cell r="H270">
            <v>20506458.699999999</v>
          </cell>
          <cell r="I270">
            <v>0</v>
          </cell>
          <cell r="J270">
            <v>3615381.13</v>
          </cell>
          <cell r="K270">
            <v>0</v>
          </cell>
          <cell r="L270">
            <v>186507.51999999999</v>
          </cell>
          <cell r="M270">
            <v>24308347.349999998</v>
          </cell>
        </row>
        <row r="271">
          <cell r="G271" t="str">
            <v>37504</v>
          </cell>
          <cell r="H271">
            <v>23980645.469999999</v>
          </cell>
          <cell r="I271">
            <v>99185.9</v>
          </cell>
          <cell r="J271">
            <v>1037527.84</v>
          </cell>
          <cell r="K271">
            <v>0</v>
          </cell>
          <cell r="L271">
            <v>124110.98</v>
          </cell>
          <cell r="M271">
            <v>25241470.189999998</v>
          </cell>
        </row>
        <row r="272">
          <cell r="G272" t="str">
            <v>37505</v>
          </cell>
          <cell r="H272">
            <v>16419318.41</v>
          </cell>
          <cell r="I272">
            <v>1762976.41</v>
          </cell>
          <cell r="J272">
            <v>720904.94</v>
          </cell>
          <cell r="K272">
            <v>0</v>
          </cell>
          <cell r="L272">
            <v>583915.53</v>
          </cell>
          <cell r="M272">
            <v>19487115.290000003</v>
          </cell>
        </row>
        <row r="273">
          <cell r="G273" t="str">
            <v>37506</v>
          </cell>
          <cell r="H273">
            <v>15986933.710000001</v>
          </cell>
          <cell r="I273">
            <v>25064.2</v>
          </cell>
          <cell r="J273">
            <v>1761487.34</v>
          </cell>
          <cell r="K273">
            <v>0</v>
          </cell>
          <cell r="L273">
            <v>119098.28</v>
          </cell>
          <cell r="M273">
            <v>17892583.530000001</v>
          </cell>
        </row>
        <row r="274">
          <cell r="G274" t="str">
            <v>37507</v>
          </cell>
          <cell r="H274">
            <v>22034872.329999998</v>
          </cell>
          <cell r="I274">
            <v>1206421.46</v>
          </cell>
          <cell r="J274">
            <v>2029254.15</v>
          </cell>
          <cell r="K274">
            <v>0</v>
          </cell>
          <cell r="L274">
            <v>252795.84</v>
          </cell>
          <cell r="M274">
            <v>25523343.779999997</v>
          </cell>
        </row>
        <row r="275">
          <cell r="G275" t="str">
            <v>38126</v>
          </cell>
          <cell r="H275">
            <v>2464158.88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2464158.88</v>
          </cell>
        </row>
        <row r="276">
          <cell r="G276" t="str">
            <v>38264</v>
          </cell>
          <cell r="H276">
            <v>737310.3</v>
          </cell>
          <cell r="I276">
            <v>0</v>
          </cell>
          <cell r="J276">
            <v>2245.54</v>
          </cell>
          <cell r="K276">
            <v>0</v>
          </cell>
          <cell r="L276">
            <v>0</v>
          </cell>
          <cell r="M276">
            <v>739555.84000000008</v>
          </cell>
        </row>
        <row r="277">
          <cell r="G277" t="str">
            <v>38265</v>
          </cell>
          <cell r="H277">
            <v>2924595.85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2924595.85</v>
          </cell>
        </row>
        <row r="278">
          <cell r="G278" t="str">
            <v>38267</v>
          </cell>
          <cell r="H278">
            <v>20381809.190000001</v>
          </cell>
          <cell r="I278">
            <v>1439906.61</v>
          </cell>
          <cell r="J278">
            <v>2366572.25</v>
          </cell>
          <cell r="K278">
            <v>0</v>
          </cell>
          <cell r="L278">
            <v>144524.82999999999</v>
          </cell>
          <cell r="M278">
            <v>24332812.879999999</v>
          </cell>
        </row>
        <row r="279">
          <cell r="G279" t="str">
            <v>38300</v>
          </cell>
          <cell r="H279">
            <v>6160238.7400000002</v>
          </cell>
          <cell r="I279">
            <v>39495.93</v>
          </cell>
          <cell r="J279">
            <v>555897.5</v>
          </cell>
          <cell r="K279">
            <v>0</v>
          </cell>
          <cell r="L279">
            <v>101992.09</v>
          </cell>
          <cell r="M279">
            <v>6857624.2599999998</v>
          </cell>
        </row>
        <row r="280">
          <cell r="G280" t="str">
            <v>38301</v>
          </cell>
          <cell r="H280">
            <v>2869516.76</v>
          </cell>
          <cell r="I280">
            <v>59305.25</v>
          </cell>
          <cell r="J280">
            <v>76905</v>
          </cell>
          <cell r="K280">
            <v>132.80000000000001</v>
          </cell>
          <cell r="L280">
            <v>0</v>
          </cell>
          <cell r="M280">
            <v>3005859.8099999996</v>
          </cell>
        </row>
        <row r="281">
          <cell r="G281" t="str">
            <v>38302</v>
          </cell>
          <cell r="H281">
            <v>2362069.62</v>
          </cell>
          <cell r="I281">
            <v>39487.300000000003</v>
          </cell>
          <cell r="J281">
            <v>0</v>
          </cell>
          <cell r="K281">
            <v>0</v>
          </cell>
          <cell r="L281">
            <v>0</v>
          </cell>
          <cell r="M281">
            <v>2401556.92</v>
          </cell>
        </row>
        <row r="282">
          <cell r="G282" t="str">
            <v>38304</v>
          </cell>
          <cell r="H282">
            <v>637817.89</v>
          </cell>
          <cell r="I282">
            <v>0</v>
          </cell>
          <cell r="J282">
            <v>18833.759999999998</v>
          </cell>
          <cell r="K282">
            <v>0</v>
          </cell>
          <cell r="L282">
            <v>0</v>
          </cell>
          <cell r="M282">
            <v>656651.65</v>
          </cell>
        </row>
        <row r="283">
          <cell r="G283" t="str">
            <v>38306</v>
          </cell>
          <cell r="H283">
            <v>2427947.0499999998</v>
          </cell>
          <cell r="I283">
            <v>0</v>
          </cell>
          <cell r="J283">
            <v>0</v>
          </cell>
          <cell r="K283">
            <v>0</v>
          </cell>
          <cell r="L283">
            <v>141137.81</v>
          </cell>
          <cell r="M283">
            <v>2569084.86</v>
          </cell>
        </row>
        <row r="284">
          <cell r="G284" t="str">
            <v>38308</v>
          </cell>
          <cell r="H284">
            <v>2189360.12</v>
          </cell>
          <cell r="I284">
            <v>10000</v>
          </cell>
          <cell r="J284">
            <v>0</v>
          </cell>
          <cell r="K284">
            <v>0</v>
          </cell>
          <cell r="L284">
            <v>158421.17000000001</v>
          </cell>
          <cell r="M284">
            <v>2357781.29</v>
          </cell>
        </row>
        <row r="285">
          <cell r="G285" t="str">
            <v>38320</v>
          </cell>
          <cell r="H285">
            <v>3150418.54</v>
          </cell>
          <cell r="I285">
            <v>31396.62</v>
          </cell>
          <cell r="J285">
            <v>325470</v>
          </cell>
          <cell r="K285">
            <v>0</v>
          </cell>
          <cell r="L285">
            <v>0</v>
          </cell>
          <cell r="M285">
            <v>3507285.16</v>
          </cell>
        </row>
        <row r="286">
          <cell r="G286" t="str">
            <v>38322</v>
          </cell>
          <cell r="H286">
            <v>2686603.37</v>
          </cell>
          <cell r="I286">
            <v>0</v>
          </cell>
          <cell r="J286">
            <v>0</v>
          </cell>
          <cell r="K286">
            <v>0</v>
          </cell>
          <cell r="L286">
            <v>300910.48</v>
          </cell>
          <cell r="M286">
            <v>2987513.85</v>
          </cell>
        </row>
        <row r="287">
          <cell r="G287" t="str">
            <v>38324</v>
          </cell>
          <cell r="H287">
            <v>2433418.83</v>
          </cell>
          <cell r="I287">
            <v>11152.84</v>
          </cell>
          <cell r="J287">
            <v>0</v>
          </cell>
          <cell r="K287">
            <v>0</v>
          </cell>
          <cell r="L287">
            <v>0</v>
          </cell>
          <cell r="M287">
            <v>2444571.67</v>
          </cell>
        </row>
        <row r="288">
          <cell r="G288" t="str">
            <v>39002</v>
          </cell>
          <cell r="H288">
            <v>6070994.5499999998</v>
          </cell>
          <cell r="I288">
            <v>39395.43</v>
          </cell>
          <cell r="J288">
            <v>738668.75</v>
          </cell>
          <cell r="K288">
            <v>0</v>
          </cell>
          <cell r="L288">
            <v>0</v>
          </cell>
          <cell r="M288">
            <v>6849058.7299999995</v>
          </cell>
        </row>
        <row r="289">
          <cell r="G289" t="str">
            <v>39003</v>
          </cell>
          <cell r="H289">
            <v>12349967.109999999</v>
          </cell>
          <cell r="I289">
            <v>998765.16</v>
          </cell>
          <cell r="J289">
            <v>1168432.5900000001</v>
          </cell>
          <cell r="K289">
            <v>0</v>
          </cell>
          <cell r="L289">
            <v>135233.78</v>
          </cell>
          <cell r="M289">
            <v>14652398.639999999</v>
          </cell>
        </row>
        <row r="290">
          <cell r="G290" t="str">
            <v>39007</v>
          </cell>
          <cell r="H290">
            <v>154661506.46000001</v>
          </cell>
          <cell r="I290">
            <v>17389405.350000001</v>
          </cell>
          <cell r="J290">
            <v>10071696.539999999</v>
          </cell>
          <cell r="K290">
            <v>0</v>
          </cell>
          <cell r="L290">
            <v>904995.66</v>
          </cell>
          <cell r="M290">
            <v>183027604.00999999</v>
          </cell>
        </row>
        <row r="291">
          <cell r="G291" t="str">
            <v>39090</v>
          </cell>
          <cell r="H291">
            <v>25075077.84</v>
          </cell>
          <cell r="I291">
            <v>129034.38</v>
          </cell>
          <cell r="J291">
            <v>3034424.15</v>
          </cell>
          <cell r="K291">
            <v>0</v>
          </cell>
          <cell r="L291">
            <v>136145.98000000001</v>
          </cell>
          <cell r="M291">
            <v>28374682.349999998</v>
          </cell>
        </row>
        <row r="292">
          <cell r="G292" t="str">
            <v>39119</v>
          </cell>
          <cell r="H292">
            <v>30154982.399999999</v>
          </cell>
          <cell r="I292">
            <v>1346450.42</v>
          </cell>
          <cell r="J292">
            <v>1836364.68</v>
          </cell>
          <cell r="K292">
            <v>0</v>
          </cell>
          <cell r="L292">
            <v>204913.33</v>
          </cell>
          <cell r="M292">
            <v>33542710.829999998</v>
          </cell>
        </row>
        <row r="293">
          <cell r="G293" t="str">
            <v>39120</v>
          </cell>
          <cell r="H293">
            <v>9868861.9800000004</v>
          </cell>
          <cell r="I293">
            <v>0</v>
          </cell>
          <cell r="J293">
            <v>163465</v>
          </cell>
          <cell r="K293">
            <v>0</v>
          </cell>
          <cell r="L293">
            <v>0</v>
          </cell>
          <cell r="M293">
            <v>10032326.98</v>
          </cell>
        </row>
        <row r="294">
          <cell r="G294" t="str">
            <v>39200</v>
          </cell>
          <cell r="H294">
            <v>32748860.920000002</v>
          </cell>
          <cell r="I294">
            <v>91973.61</v>
          </cell>
          <cell r="J294">
            <v>1623376.75</v>
          </cell>
          <cell r="K294">
            <v>0</v>
          </cell>
          <cell r="L294">
            <v>109197.86</v>
          </cell>
          <cell r="M294">
            <v>34573409.140000001</v>
          </cell>
        </row>
        <row r="295">
          <cell r="G295" t="str">
            <v>39201</v>
          </cell>
          <cell r="H295">
            <v>60172308.350000001</v>
          </cell>
          <cell r="I295">
            <v>22083215.82</v>
          </cell>
          <cell r="J295">
            <v>2155567.5</v>
          </cell>
          <cell r="K295">
            <v>0</v>
          </cell>
          <cell r="L295">
            <v>538912.15</v>
          </cell>
          <cell r="M295">
            <v>84950003.820000008</v>
          </cell>
        </row>
        <row r="296">
          <cell r="G296" t="str">
            <v>39202</v>
          </cell>
          <cell r="H296">
            <v>35219229.869999997</v>
          </cell>
          <cell r="I296">
            <v>398961.24</v>
          </cell>
          <cell r="J296">
            <v>1566395.92</v>
          </cell>
          <cell r="K296">
            <v>0</v>
          </cell>
          <cell r="L296">
            <v>65249.75</v>
          </cell>
          <cell r="M296">
            <v>37249836.780000001</v>
          </cell>
        </row>
        <row r="297">
          <cell r="G297" t="str">
            <v>39203</v>
          </cell>
          <cell r="H297">
            <v>11345352.890000001</v>
          </cell>
          <cell r="I297">
            <v>63105.57</v>
          </cell>
          <cell r="J297">
            <v>667362.52</v>
          </cell>
          <cell r="K297">
            <v>0</v>
          </cell>
          <cell r="L297">
            <v>108698.98</v>
          </cell>
          <cell r="M297">
            <v>12184519.960000001</v>
          </cell>
        </row>
        <row r="298">
          <cell r="G298" t="str">
            <v>39204</v>
          </cell>
          <cell r="H298">
            <v>15761150.689999999</v>
          </cell>
          <cell r="I298">
            <v>0</v>
          </cell>
          <cell r="J298">
            <v>318597.37</v>
          </cell>
          <cell r="K298">
            <v>0</v>
          </cell>
          <cell r="L298">
            <v>0</v>
          </cell>
          <cell r="M298">
            <v>16079748.059999999</v>
          </cell>
        </row>
        <row r="299">
          <cell r="G299" t="str">
            <v>39205</v>
          </cell>
          <cell r="H299">
            <v>11022343.880000001</v>
          </cell>
          <cell r="I299">
            <v>46024.81</v>
          </cell>
          <cell r="J299">
            <v>717650.01</v>
          </cell>
          <cell r="K299">
            <v>0</v>
          </cell>
          <cell r="L299">
            <v>0</v>
          </cell>
          <cell r="M299">
            <v>11786018.700000001</v>
          </cell>
        </row>
        <row r="300">
          <cell r="G300" t="str">
            <v>39207</v>
          </cell>
          <cell r="H300">
            <v>33044887.260000002</v>
          </cell>
          <cell r="I300">
            <v>1260067.1000000001</v>
          </cell>
          <cell r="J300">
            <v>1379784.18</v>
          </cell>
          <cell r="K300">
            <v>0</v>
          </cell>
          <cell r="L300">
            <v>371633.46</v>
          </cell>
          <cell r="M300">
            <v>36056372</v>
          </cell>
        </row>
        <row r="301">
          <cell r="G301" t="str">
            <v>39208</v>
          </cell>
          <cell r="H301">
            <v>43515849.140000001</v>
          </cell>
          <cell r="I301">
            <v>3645183.16</v>
          </cell>
          <cell r="J301">
            <v>4521909.38</v>
          </cell>
          <cell r="K301">
            <v>0</v>
          </cell>
          <cell r="L301">
            <v>438231.54</v>
          </cell>
          <cell r="M301">
            <v>52121173.219999999</v>
          </cell>
        </row>
        <row r="302">
          <cell r="G302" t="str">
            <v>39209</v>
          </cell>
          <cell r="H302">
            <v>12941370.76</v>
          </cell>
          <cell r="I302">
            <v>24766.76</v>
          </cell>
          <cell r="J302">
            <v>0</v>
          </cell>
          <cell r="K302">
            <v>0</v>
          </cell>
          <cell r="L302">
            <v>116837.44</v>
          </cell>
          <cell r="M302">
            <v>13082974.959999999</v>
          </cell>
        </row>
        <row r="303">
          <cell r="G303" t="str">
            <v>Grand Total</v>
          </cell>
          <cell r="H303">
            <v>9860397372.2999935</v>
          </cell>
          <cell r="I303">
            <v>1438528979.52</v>
          </cell>
          <cell r="J303">
            <v>1127422770.74</v>
          </cell>
          <cell r="K303">
            <v>17125.93</v>
          </cell>
          <cell r="L303">
            <v>40841195.93</v>
          </cell>
          <cell r="M303">
            <v>12467207444.42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G7" t="str">
            <v>01109</v>
          </cell>
          <cell r="H7">
            <v>1868595.02</v>
          </cell>
          <cell r="I7">
            <v>0</v>
          </cell>
          <cell r="J7">
            <v>0</v>
          </cell>
          <cell r="K7">
            <v>0</v>
          </cell>
          <cell r="L7">
            <v>157.93</v>
          </cell>
          <cell r="M7">
            <v>1868752.95</v>
          </cell>
        </row>
        <row r="8">
          <cell r="G8" t="str">
            <v>01122</v>
          </cell>
          <cell r="H8">
            <v>358030.88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358030.88</v>
          </cell>
        </row>
        <row r="9">
          <cell r="G9" t="str">
            <v>01147</v>
          </cell>
          <cell r="H9">
            <v>31797180.170000002</v>
          </cell>
          <cell r="I9">
            <v>16788038.559999999</v>
          </cell>
          <cell r="J9">
            <v>2053037</v>
          </cell>
          <cell r="K9">
            <v>0</v>
          </cell>
          <cell r="L9">
            <v>227780.27</v>
          </cell>
          <cell r="M9">
            <v>50866036.000000007</v>
          </cell>
        </row>
        <row r="10">
          <cell r="G10" t="str">
            <v>01158</v>
          </cell>
          <cell r="H10">
            <v>3172045.79</v>
          </cell>
          <cell r="I10">
            <v>0</v>
          </cell>
          <cell r="J10">
            <v>331906.25</v>
          </cell>
          <cell r="K10">
            <v>0</v>
          </cell>
          <cell r="L10">
            <v>64449.06</v>
          </cell>
          <cell r="M10">
            <v>3568401.1</v>
          </cell>
        </row>
        <row r="11">
          <cell r="G11" t="str">
            <v>01160</v>
          </cell>
          <cell r="H11">
            <v>4283232.53</v>
          </cell>
          <cell r="I11">
            <v>10000</v>
          </cell>
          <cell r="J11">
            <v>344814.76</v>
          </cell>
          <cell r="K11">
            <v>0</v>
          </cell>
          <cell r="L11">
            <v>108453.51</v>
          </cell>
          <cell r="M11">
            <v>4746500.8</v>
          </cell>
        </row>
        <row r="12">
          <cell r="G12" t="str">
            <v>02250</v>
          </cell>
          <cell r="H12">
            <v>25779973.219999999</v>
          </cell>
          <cell r="I12">
            <v>20699.13</v>
          </cell>
          <cell r="J12">
            <v>1505880</v>
          </cell>
          <cell r="K12">
            <v>0</v>
          </cell>
          <cell r="L12">
            <v>7913.9</v>
          </cell>
          <cell r="M12">
            <v>27314466.249999996</v>
          </cell>
        </row>
        <row r="13">
          <cell r="G13" t="str">
            <v>02420</v>
          </cell>
          <cell r="H13">
            <v>6349597.8899999997</v>
          </cell>
          <cell r="I13">
            <v>0</v>
          </cell>
          <cell r="J13">
            <v>0</v>
          </cell>
          <cell r="K13">
            <v>0</v>
          </cell>
          <cell r="L13">
            <v>95025.57</v>
          </cell>
          <cell r="M13">
            <v>6444623.46</v>
          </cell>
        </row>
        <row r="14">
          <cell r="G14" t="str">
            <v>03017</v>
          </cell>
          <cell r="H14">
            <v>137524309.38999999</v>
          </cell>
          <cell r="I14">
            <v>26616906.329999998</v>
          </cell>
          <cell r="J14">
            <v>10822630.560000001</v>
          </cell>
          <cell r="K14">
            <v>0</v>
          </cell>
          <cell r="L14">
            <v>424880.98</v>
          </cell>
          <cell r="M14">
            <v>175388727.25999996</v>
          </cell>
        </row>
        <row r="15">
          <cell r="G15" t="str">
            <v>03050</v>
          </cell>
          <cell r="H15">
            <v>1372407.49</v>
          </cell>
          <cell r="I15">
            <v>0</v>
          </cell>
          <cell r="J15">
            <v>160506.25</v>
          </cell>
          <cell r="K15">
            <v>0</v>
          </cell>
          <cell r="L15">
            <v>15761.12</v>
          </cell>
          <cell r="M15">
            <v>1548674.86</v>
          </cell>
        </row>
        <row r="16">
          <cell r="G16" t="str">
            <v>03052</v>
          </cell>
          <cell r="H16">
            <v>15133431.09</v>
          </cell>
          <cell r="I16">
            <v>37871.26</v>
          </cell>
          <cell r="J16">
            <v>557773.72</v>
          </cell>
          <cell r="K16">
            <v>0</v>
          </cell>
          <cell r="L16">
            <v>103166.77</v>
          </cell>
          <cell r="M16">
            <v>15832242.84</v>
          </cell>
        </row>
        <row r="17">
          <cell r="G17" t="str">
            <v>03053</v>
          </cell>
          <cell r="H17">
            <v>9562266.0700000003</v>
          </cell>
          <cell r="I17">
            <v>0</v>
          </cell>
          <cell r="J17">
            <v>904601.14</v>
          </cell>
          <cell r="K17">
            <v>0</v>
          </cell>
          <cell r="L17">
            <v>120152.8</v>
          </cell>
          <cell r="M17">
            <v>10587020.010000002</v>
          </cell>
        </row>
        <row r="18">
          <cell r="G18" t="str">
            <v>03116</v>
          </cell>
          <cell r="H18">
            <v>27178360.739999998</v>
          </cell>
          <cell r="I18">
            <v>227271.93</v>
          </cell>
          <cell r="J18">
            <v>1431360.74</v>
          </cell>
          <cell r="K18">
            <v>0</v>
          </cell>
          <cell r="L18">
            <v>259861.35</v>
          </cell>
          <cell r="M18">
            <v>29096854.759999998</v>
          </cell>
        </row>
        <row r="19">
          <cell r="G19" t="str">
            <v>03400</v>
          </cell>
          <cell r="H19">
            <v>94056509.310000002</v>
          </cell>
          <cell r="I19">
            <v>3659506.06</v>
          </cell>
          <cell r="J19">
            <v>7731689.7599999998</v>
          </cell>
          <cell r="K19">
            <v>0</v>
          </cell>
          <cell r="L19">
            <v>441286.82</v>
          </cell>
          <cell r="M19">
            <v>105888991.95</v>
          </cell>
        </row>
        <row r="20">
          <cell r="G20" t="str">
            <v>04019</v>
          </cell>
          <cell r="H20">
            <v>6949068.2699999996</v>
          </cell>
          <cell r="I20">
            <v>330864.51</v>
          </cell>
          <cell r="J20">
            <v>652338.81999999995</v>
          </cell>
          <cell r="K20">
            <v>0</v>
          </cell>
          <cell r="L20">
            <v>112545.01</v>
          </cell>
          <cell r="M20">
            <v>8044816.6099999994</v>
          </cell>
        </row>
        <row r="21">
          <cell r="G21" t="str">
            <v>04069</v>
          </cell>
          <cell r="H21">
            <v>198823.65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198823.65</v>
          </cell>
        </row>
        <row r="22">
          <cell r="G22" t="str">
            <v>04127</v>
          </cell>
          <cell r="H22">
            <v>3694525.65</v>
          </cell>
          <cell r="I22">
            <v>0</v>
          </cell>
          <cell r="J22">
            <v>238444.14</v>
          </cell>
          <cell r="K22">
            <v>0</v>
          </cell>
          <cell r="L22">
            <v>0</v>
          </cell>
          <cell r="M22">
            <v>3932969.79</v>
          </cell>
        </row>
        <row r="23">
          <cell r="G23" t="str">
            <v>04129</v>
          </cell>
          <cell r="H23">
            <v>14343366.08</v>
          </cell>
          <cell r="I23">
            <v>1507298.24</v>
          </cell>
          <cell r="J23">
            <v>1213391</v>
          </cell>
          <cell r="K23">
            <v>0</v>
          </cell>
          <cell r="L23">
            <v>203667.08</v>
          </cell>
          <cell r="M23">
            <v>17267722.399999999</v>
          </cell>
        </row>
        <row r="24">
          <cell r="G24" t="str">
            <v>04222</v>
          </cell>
          <cell r="H24">
            <v>12545109.130000001</v>
          </cell>
          <cell r="I24">
            <v>435879.66</v>
          </cell>
          <cell r="J24">
            <v>1198613.26</v>
          </cell>
          <cell r="K24">
            <v>2000</v>
          </cell>
          <cell r="L24">
            <v>57164.58</v>
          </cell>
          <cell r="M24">
            <v>14238766.630000001</v>
          </cell>
        </row>
        <row r="25">
          <cell r="G25" t="str">
            <v>04228</v>
          </cell>
          <cell r="H25">
            <v>11112717.189999999</v>
          </cell>
          <cell r="I25">
            <v>0</v>
          </cell>
          <cell r="J25">
            <v>1021214.23</v>
          </cell>
          <cell r="K25">
            <v>0</v>
          </cell>
          <cell r="L25">
            <v>52677.09</v>
          </cell>
          <cell r="M25">
            <v>12186608.51</v>
          </cell>
        </row>
        <row r="26">
          <cell r="G26" t="str">
            <v>04246</v>
          </cell>
          <cell r="H26">
            <v>69413775.650000006</v>
          </cell>
          <cell r="I26">
            <v>1012137.94</v>
          </cell>
          <cell r="J26">
            <v>2069920.38</v>
          </cell>
          <cell r="K26">
            <v>0</v>
          </cell>
          <cell r="L26">
            <v>369761.38</v>
          </cell>
          <cell r="M26">
            <v>72865595.349999994</v>
          </cell>
        </row>
        <row r="27">
          <cell r="G27" t="str">
            <v>05121</v>
          </cell>
          <cell r="H27">
            <v>38357460.390000001</v>
          </cell>
          <cell r="I27">
            <v>1012111.54</v>
          </cell>
          <cell r="J27">
            <v>1271401.48</v>
          </cell>
          <cell r="K27">
            <v>0</v>
          </cell>
          <cell r="L27">
            <v>265731.38</v>
          </cell>
          <cell r="M27">
            <v>40906704.789999999</v>
          </cell>
        </row>
        <row r="28">
          <cell r="G28" t="str">
            <v>05313</v>
          </cell>
          <cell r="H28">
            <v>3180377.68</v>
          </cell>
          <cell r="I28">
            <v>9106.56</v>
          </cell>
          <cell r="J28">
            <v>0</v>
          </cell>
          <cell r="K28">
            <v>0</v>
          </cell>
          <cell r="L28">
            <v>0</v>
          </cell>
          <cell r="M28">
            <v>3189484.24</v>
          </cell>
        </row>
        <row r="29">
          <cell r="G29" t="str">
            <v>05323</v>
          </cell>
          <cell r="H29">
            <v>24023614.559999999</v>
          </cell>
          <cell r="I29">
            <v>206882.05</v>
          </cell>
          <cell r="J29">
            <v>2540855.2599999998</v>
          </cell>
          <cell r="K29">
            <v>0</v>
          </cell>
          <cell r="L29">
            <v>102551</v>
          </cell>
          <cell r="M29">
            <v>26873902.869999997</v>
          </cell>
        </row>
        <row r="30">
          <cell r="G30" t="str">
            <v>05401</v>
          </cell>
          <cell r="H30">
            <v>7045279.9000000004</v>
          </cell>
          <cell r="I30">
            <v>621665.89</v>
          </cell>
          <cell r="J30">
            <v>345324.06</v>
          </cell>
          <cell r="K30">
            <v>0</v>
          </cell>
          <cell r="L30">
            <v>105658.34</v>
          </cell>
          <cell r="M30">
            <v>8117928.1899999995</v>
          </cell>
        </row>
        <row r="31">
          <cell r="G31" t="str">
            <v>05402</v>
          </cell>
          <cell r="H31">
            <v>22967896.98</v>
          </cell>
          <cell r="I31">
            <v>4321850.87</v>
          </cell>
          <cell r="J31">
            <v>1065657.76</v>
          </cell>
          <cell r="K31">
            <v>0</v>
          </cell>
          <cell r="L31">
            <v>96527.679999999993</v>
          </cell>
          <cell r="M31">
            <v>28451933.290000003</v>
          </cell>
        </row>
        <row r="32">
          <cell r="G32" t="str">
            <v>06037</v>
          </cell>
          <cell r="H32">
            <v>206968263.02000001</v>
          </cell>
          <cell r="I32">
            <v>3062307.53</v>
          </cell>
          <cell r="J32">
            <v>16818604.260000002</v>
          </cell>
          <cell r="K32">
            <v>0</v>
          </cell>
          <cell r="L32">
            <v>1043823.21</v>
          </cell>
          <cell r="M32">
            <v>227892998.02000001</v>
          </cell>
        </row>
        <row r="33">
          <cell r="G33" t="str">
            <v>06098</v>
          </cell>
          <cell r="H33">
            <v>16172508.310000001</v>
          </cell>
          <cell r="I33">
            <v>938509.61</v>
          </cell>
          <cell r="J33">
            <v>2187226.58</v>
          </cell>
          <cell r="K33">
            <v>0</v>
          </cell>
          <cell r="L33">
            <v>0</v>
          </cell>
          <cell r="M33">
            <v>19298244.5</v>
          </cell>
        </row>
        <row r="34">
          <cell r="G34" t="str">
            <v>06101</v>
          </cell>
          <cell r="H34">
            <v>12349194.74</v>
          </cell>
          <cell r="I34">
            <v>5447.75</v>
          </cell>
          <cell r="J34">
            <v>1290304.29</v>
          </cell>
          <cell r="K34">
            <v>0</v>
          </cell>
          <cell r="L34">
            <v>0</v>
          </cell>
          <cell r="M34">
            <v>13644946.780000001</v>
          </cell>
        </row>
        <row r="35">
          <cell r="G35" t="str">
            <v>06103</v>
          </cell>
          <cell r="H35">
            <v>1215928.49</v>
          </cell>
          <cell r="I35">
            <v>75312.13</v>
          </cell>
          <cell r="J35">
            <v>74700.009999999995</v>
          </cell>
          <cell r="K35">
            <v>0</v>
          </cell>
          <cell r="L35">
            <v>0</v>
          </cell>
          <cell r="M35">
            <v>1365940.6300000001</v>
          </cell>
        </row>
        <row r="36">
          <cell r="G36" t="str">
            <v>06112</v>
          </cell>
          <cell r="H36">
            <v>26669447.93</v>
          </cell>
          <cell r="I36">
            <v>216448.76</v>
          </cell>
          <cell r="J36">
            <v>3321896.77</v>
          </cell>
          <cell r="K36">
            <v>0</v>
          </cell>
          <cell r="L36">
            <v>0</v>
          </cell>
          <cell r="M36">
            <v>30207793.460000001</v>
          </cell>
        </row>
        <row r="37">
          <cell r="G37" t="str">
            <v>06114</v>
          </cell>
          <cell r="H37">
            <v>232950655.56</v>
          </cell>
          <cell r="I37">
            <v>1306914.54</v>
          </cell>
          <cell r="J37">
            <v>18523277.710000001</v>
          </cell>
          <cell r="K37">
            <v>0</v>
          </cell>
          <cell r="L37">
            <v>807180.88</v>
          </cell>
          <cell r="M37">
            <v>253588028.69</v>
          </cell>
        </row>
        <row r="38">
          <cell r="G38" t="str">
            <v>06117</v>
          </cell>
          <cell r="H38">
            <v>47837440.990000002</v>
          </cell>
          <cell r="I38">
            <v>19851612.760000002</v>
          </cell>
          <cell r="J38">
            <v>13063920.25</v>
          </cell>
          <cell r="K38">
            <v>0</v>
          </cell>
          <cell r="L38">
            <v>82910.289999999994</v>
          </cell>
          <cell r="M38">
            <v>80835884.290000007</v>
          </cell>
        </row>
        <row r="39">
          <cell r="G39" t="str">
            <v>06119</v>
          </cell>
          <cell r="H39">
            <v>110404103.62</v>
          </cell>
          <cell r="I39">
            <v>2395854.2799999998</v>
          </cell>
          <cell r="J39">
            <v>7437439.3499999996</v>
          </cell>
          <cell r="K39">
            <v>0</v>
          </cell>
          <cell r="L39">
            <v>0</v>
          </cell>
          <cell r="M39">
            <v>120237397.25</v>
          </cell>
        </row>
        <row r="40">
          <cell r="G40" t="str">
            <v>06122</v>
          </cell>
          <cell r="H40">
            <v>16970945.859999999</v>
          </cell>
          <cell r="I40">
            <v>460443.65</v>
          </cell>
          <cell r="J40">
            <v>122887.5</v>
          </cell>
          <cell r="K40">
            <v>0</v>
          </cell>
          <cell r="L40">
            <v>0</v>
          </cell>
          <cell r="M40">
            <v>17554277.009999998</v>
          </cell>
        </row>
        <row r="41">
          <cell r="G41" t="str">
            <v>07002</v>
          </cell>
          <cell r="H41">
            <v>5511335.0899999999</v>
          </cell>
          <cell r="I41">
            <v>33833.339999999997</v>
          </cell>
          <cell r="J41">
            <v>41477.67</v>
          </cell>
          <cell r="K41">
            <v>0</v>
          </cell>
          <cell r="L41">
            <v>93133.46</v>
          </cell>
          <cell r="M41">
            <v>5679779.5599999996</v>
          </cell>
        </row>
        <row r="42">
          <cell r="G42" t="str">
            <v>07035</v>
          </cell>
          <cell r="H42">
            <v>423233.05</v>
          </cell>
          <cell r="I42">
            <v>0</v>
          </cell>
          <cell r="J42">
            <v>0</v>
          </cell>
          <cell r="K42">
            <v>0</v>
          </cell>
          <cell r="L42">
            <v>53698.11</v>
          </cell>
          <cell r="M42">
            <v>476931.16</v>
          </cell>
        </row>
        <row r="43">
          <cell r="G43" t="str">
            <v>08122</v>
          </cell>
          <cell r="H43">
            <v>62973472.759999998</v>
          </cell>
          <cell r="I43">
            <v>345004.79999999999</v>
          </cell>
          <cell r="J43">
            <v>4395698.7699999996</v>
          </cell>
          <cell r="K43">
            <v>0</v>
          </cell>
          <cell r="L43">
            <v>227754.52</v>
          </cell>
          <cell r="M43">
            <v>67941930.849999994</v>
          </cell>
        </row>
        <row r="44">
          <cell r="G44" t="str">
            <v>08130</v>
          </cell>
          <cell r="H44">
            <v>6084997.5</v>
          </cell>
          <cell r="I44">
            <v>42441.59</v>
          </cell>
          <cell r="J44">
            <v>284683.84000000003</v>
          </cell>
          <cell r="K44">
            <v>0</v>
          </cell>
          <cell r="L44">
            <v>0</v>
          </cell>
          <cell r="M44">
            <v>6412122.9299999997</v>
          </cell>
        </row>
        <row r="45">
          <cell r="G45" t="str">
            <v>08401</v>
          </cell>
          <cell r="H45">
            <v>12199837.130000001</v>
          </cell>
          <cell r="I45">
            <v>0</v>
          </cell>
          <cell r="J45">
            <v>912362.56</v>
          </cell>
          <cell r="K45">
            <v>0</v>
          </cell>
          <cell r="L45">
            <v>72846.53</v>
          </cell>
          <cell r="M45">
            <v>13185046.220000001</v>
          </cell>
        </row>
        <row r="46">
          <cell r="G46" t="str">
            <v>08402</v>
          </cell>
          <cell r="H46">
            <v>7492626.4400000004</v>
          </cell>
          <cell r="I46">
            <v>26005.26</v>
          </cell>
          <cell r="J46">
            <v>369550</v>
          </cell>
          <cell r="K46">
            <v>0</v>
          </cell>
          <cell r="L46">
            <v>63969</v>
          </cell>
          <cell r="M46">
            <v>7952150.7000000002</v>
          </cell>
        </row>
        <row r="47">
          <cell r="G47" t="str">
            <v>08404</v>
          </cell>
          <cell r="H47">
            <v>20017294.829999998</v>
          </cell>
          <cell r="I47">
            <v>302156.31</v>
          </cell>
          <cell r="J47">
            <v>1625475</v>
          </cell>
          <cell r="K47">
            <v>0</v>
          </cell>
          <cell r="L47">
            <v>381092.71</v>
          </cell>
          <cell r="M47">
            <v>22326018.849999998</v>
          </cell>
        </row>
        <row r="48">
          <cell r="G48" t="str">
            <v>08458</v>
          </cell>
          <cell r="H48">
            <v>43900498.659999996</v>
          </cell>
          <cell r="I48">
            <v>26668.02</v>
          </cell>
          <cell r="J48">
            <v>2593794.42</v>
          </cell>
          <cell r="K48">
            <v>0</v>
          </cell>
          <cell r="L48">
            <v>2850</v>
          </cell>
          <cell r="M48">
            <v>46523811.100000001</v>
          </cell>
        </row>
        <row r="49">
          <cell r="G49" t="str">
            <v>09013</v>
          </cell>
          <cell r="H49">
            <v>2870754.29</v>
          </cell>
          <cell r="I49">
            <v>0</v>
          </cell>
          <cell r="J49">
            <v>0</v>
          </cell>
          <cell r="K49">
            <v>0</v>
          </cell>
          <cell r="L49">
            <v>23166.06</v>
          </cell>
          <cell r="M49">
            <v>2893920.35</v>
          </cell>
        </row>
        <row r="50">
          <cell r="G50" t="str">
            <v>09075</v>
          </cell>
          <cell r="H50">
            <v>7441229.3300000001</v>
          </cell>
          <cell r="I50">
            <v>161526.99</v>
          </cell>
          <cell r="J50">
            <v>9696.5</v>
          </cell>
          <cell r="K50">
            <v>0</v>
          </cell>
          <cell r="L50">
            <v>8500</v>
          </cell>
          <cell r="M50">
            <v>7620952.8200000003</v>
          </cell>
        </row>
        <row r="51">
          <cell r="G51" t="str">
            <v>09102</v>
          </cell>
          <cell r="H51">
            <v>545212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545212</v>
          </cell>
        </row>
        <row r="52">
          <cell r="G52" t="str">
            <v>09206</v>
          </cell>
          <cell r="H52">
            <v>48769591.409999996</v>
          </cell>
          <cell r="I52">
            <v>264198.03999999998</v>
          </cell>
          <cell r="J52">
            <v>3845371.65</v>
          </cell>
          <cell r="K52">
            <v>0</v>
          </cell>
          <cell r="L52">
            <v>235574.32</v>
          </cell>
          <cell r="M52">
            <v>53114735.419999994</v>
          </cell>
        </row>
        <row r="53">
          <cell r="G53" t="str">
            <v>09207</v>
          </cell>
          <cell r="H53">
            <v>1984895.34</v>
          </cell>
          <cell r="I53">
            <v>1780.4</v>
          </cell>
          <cell r="J53">
            <v>0</v>
          </cell>
          <cell r="K53">
            <v>0</v>
          </cell>
          <cell r="L53">
            <v>90866.16</v>
          </cell>
          <cell r="M53">
            <v>2077541.9</v>
          </cell>
        </row>
        <row r="54">
          <cell r="G54" t="str">
            <v>09209</v>
          </cell>
          <cell r="H54">
            <v>3596153.3</v>
          </cell>
          <cell r="I54">
            <v>0</v>
          </cell>
          <cell r="J54">
            <v>0</v>
          </cell>
          <cell r="K54">
            <v>0</v>
          </cell>
          <cell r="L54">
            <v>127950.97</v>
          </cell>
          <cell r="M54">
            <v>3724104.27</v>
          </cell>
        </row>
        <row r="55">
          <cell r="G55" t="str">
            <v>10003</v>
          </cell>
          <cell r="H55">
            <v>1050675.72</v>
          </cell>
          <cell r="I55">
            <v>220979.23</v>
          </cell>
          <cell r="J55">
            <v>0</v>
          </cell>
          <cell r="K55">
            <v>0</v>
          </cell>
          <cell r="L55">
            <v>0</v>
          </cell>
          <cell r="M55">
            <v>1271654.95</v>
          </cell>
        </row>
        <row r="56">
          <cell r="G56" t="str">
            <v>10050</v>
          </cell>
          <cell r="H56">
            <v>2707411.13</v>
          </cell>
          <cell r="I56">
            <v>0</v>
          </cell>
          <cell r="J56">
            <v>36334.14</v>
          </cell>
          <cell r="K56">
            <v>0</v>
          </cell>
          <cell r="L56">
            <v>100977.66</v>
          </cell>
          <cell r="M56">
            <v>2844722.93</v>
          </cell>
        </row>
        <row r="57">
          <cell r="G57" t="str">
            <v>10065</v>
          </cell>
          <cell r="H57">
            <v>1919790.8</v>
          </cell>
          <cell r="I57">
            <v>0</v>
          </cell>
          <cell r="J57">
            <v>0</v>
          </cell>
          <cell r="K57">
            <v>0</v>
          </cell>
          <cell r="L57">
            <v>176287.32</v>
          </cell>
          <cell r="M57">
            <v>2096078.12</v>
          </cell>
        </row>
        <row r="58">
          <cell r="G58" t="str">
            <v>10070</v>
          </cell>
          <cell r="H58">
            <v>3210101.06</v>
          </cell>
          <cell r="I58">
            <v>28259.01</v>
          </cell>
          <cell r="J58">
            <v>0</v>
          </cell>
          <cell r="K58">
            <v>0</v>
          </cell>
          <cell r="L58">
            <v>0</v>
          </cell>
          <cell r="M58">
            <v>3238360.07</v>
          </cell>
        </row>
        <row r="59">
          <cell r="G59" t="str">
            <v>10309</v>
          </cell>
          <cell r="H59">
            <v>4322507.37</v>
          </cell>
          <cell r="I59">
            <v>38460.54</v>
          </cell>
          <cell r="J59">
            <v>20903.14</v>
          </cell>
          <cell r="K59">
            <v>0</v>
          </cell>
          <cell r="L59">
            <v>90514.41</v>
          </cell>
          <cell r="M59">
            <v>4472385.46</v>
          </cell>
        </row>
        <row r="60">
          <cell r="G60" t="str">
            <v>11001</v>
          </cell>
          <cell r="H60">
            <v>126073448.69</v>
          </cell>
          <cell r="I60">
            <v>11436178.619999999</v>
          </cell>
          <cell r="J60">
            <v>12011686.390000001</v>
          </cell>
          <cell r="K60">
            <v>0</v>
          </cell>
          <cell r="L60">
            <v>487533.33</v>
          </cell>
          <cell r="M60">
            <v>150008847.03</v>
          </cell>
        </row>
        <row r="61">
          <cell r="G61" t="str">
            <v>11051</v>
          </cell>
          <cell r="H61">
            <v>18205005.210000001</v>
          </cell>
          <cell r="I61">
            <v>2024034.01</v>
          </cell>
          <cell r="J61">
            <v>1695271.83</v>
          </cell>
          <cell r="K61">
            <v>0</v>
          </cell>
          <cell r="L61">
            <v>228899.94</v>
          </cell>
          <cell r="M61">
            <v>22153210.990000006</v>
          </cell>
        </row>
        <row r="62">
          <cell r="G62" t="str">
            <v>11054</v>
          </cell>
          <cell r="H62">
            <v>341422.77</v>
          </cell>
          <cell r="I62">
            <v>0</v>
          </cell>
          <cell r="J62">
            <v>0</v>
          </cell>
          <cell r="K62">
            <v>0</v>
          </cell>
          <cell r="L62">
            <v>58128.91</v>
          </cell>
          <cell r="M62">
            <v>399551.68000000005</v>
          </cell>
        </row>
        <row r="63">
          <cell r="G63" t="str">
            <v>11056</v>
          </cell>
          <cell r="H63">
            <v>1842210.71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1842210.71</v>
          </cell>
        </row>
        <row r="64">
          <cell r="G64" t="str">
            <v>12110</v>
          </cell>
          <cell r="H64">
            <v>3874664.84</v>
          </cell>
          <cell r="I64">
            <v>233823.73</v>
          </cell>
          <cell r="J64">
            <v>280964.92</v>
          </cell>
          <cell r="K64">
            <v>0</v>
          </cell>
          <cell r="L64">
            <v>103935.25</v>
          </cell>
          <cell r="M64">
            <v>4493388.74</v>
          </cell>
        </row>
        <row r="65">
          <cell r="G65" t="str">
            <v>13073</v>
          </cell>
          <cell r="H65">
            <v>19291569.149999999</v>
          </cell>
          <cell r="I65">
            <v>161242.12</v>
          </cell>
          <cell r="J65">
            <v>1066632.75</v>
          </cell>
          <cell r="K65">
            <v>0</v>
          </cell>
          <cell r="L65">
            <v>302328.81</v>
          </cell>
          <cell r="M65">
            <v>20821772.829999998</v>
          </cell>
        </row>
        <row r="66">
          <cell r="G66" t="str">
            <v>13144</v>
          </cell>
          <cell r="H66">
            <v>25516774.149999999</v>
          </cell>
          <cell r="I66">
            <v>165702.59</v>
          </cell>
          <cell r="J66">
            <v>1846742.93</v>
          </cell>
          <cell r="K66">
            <v>0</v>
          </cell>
          <cell r="L66">
            <v>4000</v>
          </cell>
          <cell r="M66">
            <v>27533219.669999998</v>
          </cell>
        </row>
        <row r="67">
          <cell r="G67" t="str">
            <v>13146</v>
          </cell>
          <cell r="H67">
            <v>9417261.0600000005</v>
          </cell>
          <cell r="I67">
            <v>212029.64</v>
          </cell>
          <cell r="J67">
            <v>394950.53</v>
          </cell>
          <cell r="K67">
            <v>0</v>
          </cell>
          <cell r="L67">
            <v>95916.94</v>
          </cell>
          <cell r="M67">
            <v>10120158.17</v>
          </cell>
        </row>
        <row r="68">
          <cell r="G68" t="str">
            <v>13151</v>
          </cell>
          <cell r="H68">
            <v>2635807.61</v>
          </cell>
          <cell r="I68">
            <v>146750.78</v>
          </cell>
          <cell r="J68">
            <v>354340.77</v>
          </cell>
          <cell r="K68">
            <v>0</v>
          </cell>
          <cell r="L68">
            <v>86472.99</v>
          </cell>
          <cell r="M68">
            <v>3223372.15</v>
          </cell>
        </row>
        <row r="69">
          <cell r="G69" t="str">
            <v>13156</v>
          </cell>
          <cell r="H69">
            <v>5413662.1500000004</v>
          </cell>
          <cell r="I69">
            <v>21073.31</v>
          </cell>
          <cell r="J69">
            <v>265616.07</v>
          </cell>
          <cell r="K69">
            <v>0</v>
          </cell>
          <cell r="L69">
            <v>0</v>
          </cell>
          <cell r="M69">
            <v>5700351.5300000003</v>
          </cell>
        </row>
        <row r="70">
          <cell r="G70" t="str">
            <v>13160</v>
          </cell>
          <cell r="H70">
            <v>13831576.98</v>
          </cell>
          <cell r="I70">
            <v>0</v>
          </cell>
          <cell r="J70">
            <v>563750</v>
          </cell>
          <cell r="K70">
            <v>0</v>
          </cell>
          <cell r="L70">
            <v>208493.74</v>
          </cell>
          <cell r="M70">
            <v>14603820.720000001</v>
          </cell>
        </row>
        <row r="71">
          <cell r="G71" t="str">
            <v>13161</v>
          </cell>
          <cell r="H71">
            <v>69394485.879999995</v>
          </cell>
          <cell r="I71">
            <v>4150454.53</v>
          </cell>
          <cell r="J71">
            <v>5102175.5199999996</v>
          </cell>
          <cell r="K71">
            <v>0</v>
          </cell>
          <cell r="L71">
            <v>472983.2</v>
          </cell>
          <cell r="M71">
            <v>79120099.129999995</v>
          </cell>
        </row>
        <row r="72">
          <cell r="G72" t="str">
            <v>13165</v>
          </cell>
          <cell r="H72">
            <v>19131310.859999999</v>
          </cell>
          <cell r="I72">
            <v>171973.08</v>
          </cell>
          <cell r="J72">
            <v>37611.760000000002</v>
          </cell>
          <cell r="K72">
            <v>0</v>
          </cell>
          <cell r="L72">
            <v>7078.5</v>
          </cell>
          <cell r="M72">
            <v>19347974.199999999</v>
          </cell>
        </row>
        <row r="73">
          <cell r="G73" t="str">
            <v>13167</v>
          </cell>
          <cell r="H73">
            <v>2313016.7200000002</v>
          </cell>
          <cell r="I73">
            <v>0</v>
          </cell>
          <cell r="J73">
            <v>98825</v>
          </cell>
          <cell r="K73">
            <v>0</v>
          </cell>
          <cell r="L73">
            <v>101020</v>
          </cell>
          <cell r="M73">
            <v>2512861.7200000002</v>
          </cell>
        </row>
        <row r="74">
          <cell r="G74" t="str">
            <v>13301</v>
          </cell>
          <cell r="H74">
            <v>8077114.1799999997</v>
          </cell>
          <cell r="I74">
            <v>402523.29</v>
          </cell>
          <cell r="J74">
            <v>0</v>
          </cell>
          <cell r="K74">
            <v>0</v>
          </cell>
          <cell r="L74">
            <v>54831.5</v>
          </cell>
          <cell r="M74">
            <v>8534468.9699999988</v>
          </cell>
        </row>
        <row r="75">
          <cell r="G75" t="str">
            <v>14005</v>
          </cell>
          <cell r="H75">
            <v>34591249.979999997</v>
          </cell>
          <cell r="I75">
            <v>627770.96</v>
          </cell>
          <cell r="J75">
            <v>2287093.0099999998</v>
          </cell>
          <cell r="K75">
            <v>0</v>
          </cell>
          <cell r="L75">
            <v>346123.68</v>
          </cell>
          <cell r="M75">
            <v>37852237.629999995</v>
          </cell>
        </row>
        <row r="76">
          <cell r="G76" t="str">
            <v>14028</v>
          </cell>
          <cell r="H76">
            <v>18101036.010000002</v>
          </cell>
          <cell r="I76">
            <v>1488829.76</v>
          </cell>
          <cell r="J76">
            <v>493444.3</v>
          </cell>
          <cell r="K76">
            <v>0</v>
          </cell>
          <cell r="L76">
            <v>0</v>
          </cell>
          <cell r="M76">
            <v>20083310.070000004</v>
          </cell>
        </row>
        <row r="77">
          <cell r="G77" t="str">
            <v>14064</v>
          </cell>
          <cell r="H77">
            <v>6833767.6799999997</v>
          </cell>
          <cell r="I77">
            <v>1008851.03</v>
          </cell>
          <cell r="J77">
            <v>1009028.5</v>
          </cell>
          <cell r="K77">
            <v>0</v>
          </cell>
          <cell r="L77">
            <v>59270.06</v>
          </cell>
          <cell r="M77">
            <v>8910917.2700000014</v>
          </cell>
        </row>
        <row r="78">
          <cell r="G78" t="str">
            <v>14065</v>
          </cell>
          <cell r="H78">
            <v>2710638.13</v>
          </cell>
          <cell r="I78">
            <v>1387642.25</v>
          </cell>
          <cell r="J78">
            <v>413084.8</v>
          </cell>
          <cell r="K78">
            <v>0</v>
          </cell>
          <cell r="L78">
            <v>98683.38</v>
          </cell>
          <cell r="M78">
            <v>4610048.5599999996</v>
          </cell>
        </row>
        <row r="79">
          <cell r="G79" t="str">
            <v>14066</v>
          </cell>
          <cell r="H79">
            <v>10874157.35</v>
          </cell>
          <cell r="I79">
            <v>10892062.01</v>
          </cell>
          <cell r="J79">
            <v>1280229.75</v>
          </cell>
          <cell r="K79">
            <v>0</v>
          </cell>
          <cell r="L79">
            <v>96139.12</v>
          </cell>
          <cell r="M79">
            <v>23142588.23</v>
          </cell>
        </row>
        <row r="80">
          <cell r="G80" t="str">
            <v>14068</v>
          </cell>
          <cell r="H80">
            <v>15816044.4</v>
          </cell>
          <cell r="I80">
            <v>548166.05000000005</v>
          </cell>
          <cell r="J80">
            <v>790628.5</v>
          </cell>
          <cell r="K80">
            <v>0</v>
          </cell>
          <cell r="L80">
            <v>108944.55</v>
          </cell>
          <cell r="M80">
            <v>17263783.500000004</v>
          </cell>
        </row>
        <row r="81">
          <cell r="G81" t="str">
            <v>14077</v>
          </cell>
          <cell r="H81">
            <v>3777521.12</v>
          </cell>
          <cell r="I81">
            <v>273922.34000000003</v>
          </cell>
          <cell r="J81">
            <v>0</v>
          </cell>
          <cell r="K81">
            <v>0</v>
          </cell>
          <cell r="L81">
            <v>0</v>
          </cell>
          <cell r="M81">
            <v>4051443.46</v>
          </cell>
        </row>
        <row r="82">
          <cell r="G82" t="str">
            <v>14097</v>
          </cell>
          <cell r="H82">
            <v>3414841.68</v>
          </cell>
          <cell r="I82">
            <v>99358.79</v>
          </cell>
          <cell r="J82">
            <v>84888.13</v>
          </cell>
          <cell r="K82">
            <v>0</v>
          </cell>
          <cell r="L82">
            <v>0</v>
          </cell>
          <cell r="M82">
            <v>3599088.6</v>
          </cell>
        </row>
        <row r="83">
          <cell r="G83" t="str">
            <v>14099</v>
          </cell>
          <cell r="H83">
            <v>1988370.95</v>
          </cell>
          <cell r="I83">
            <v>9757.0400000000009</v>
          </cell>
          <cell r="J83">
            <v>149643.5</v>
          </cell>
          <cell r="K83">
            <v>0</v>
          </cell>
          <cell r="L83">
            <v>0</v>
          </cell>
          <cell r="M83">
            <v>2147771.4900000002</v>
          </cell>
        </row>
        <row r="84">
          <cell r="G84" t="str">
            <v>14104</v>
          </cell>
          <cell r="H84">
            <v>585744.34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585744.34</v>
          </cell>
        </row>
        <row r="85">
          <cell r="G85" t="str">
            <v>14117</v>
          </cell>
          <cell r="H85">
            <v>1984877.1</v>
          </cell>
          <cell r="I85">
            <v>0</v>
          </cell>
          <cell r="J85">
            <v>82751.520000000004</v>
          </cell>
          <cell r="K85">
            <v>0</v>
          </cell>
          <cell r="L85">
            <v>0</v>
          </cell>
          <cell r="M85">
            <v>2067628.62</v>
          </cell>
        </row>
        <row r="86">
          <cell r="G86" t="str">
            <v>14172</v>
          </cell>
          <cell r="H86">
            <v>7427632.8799999999</v>
          </cell>
          <cell r="I86">
            <v>26317.61</v>
          </cell>
          <cell r="J86">
            <v>0</v>
          </cell>
          <cell r="K86">
            <v>0</v>
          </cell>
          <cell r="L86">
            <v>63828.94</v>
          </cell>
          <cell r="M86">
            <v>7517779.4300000006</v>
          </cell>
        </row>
        <row r="87">
          <cell r="G87" t="str">
            <v>14400</v>
          </cell>
          <cell r="H87">
            <v>3601892.34</v>
          </cell>
          <cell r="I87">
            <v>27293.56</v>
          </cell>
          <cell r="J87">
            <v>0</v>
          </cell>
          <cell r="K87">
            <v>0</v>
          </cell>
          <cell r="L87">
            <v>0</v>
          </cell>
          <cell r="M87">
            <v>3629185.9</v>
          </cell>
        </row>
        <row r="88">
          <cell r="G88" t="str">
            <v>15201</v>
          </cell>
          <cell r="H88">
            <v>48919794.210000001</v>
          </cell>
          <cell r="I88">
            <v>19496060.949999999</v>
          </cell>
          <cell r="J88">
            <v>6705258.9500000002</v>
          </cell>
          <cell r="K88">
            <v>0</v>
          </cell>
          <cell r="L88">
            <v>0</v>
          </cell>
          <cell r="M88">
            <v>75121114.109999999</v>
          </cell>
        </row>
        <row r="89">
          <cell r="G89" t="str">
            <v>15204</v>
          </cell>
          <cell r="H89">
            <v>9600395.4100000001</v>
          </cell>
          <cell r="I89">
            <v>11307</v>
          </cell>
          <cell r="J89">
            <v>2044370</v>
          </cell>
          <cell r="K89">
            <v>0</v>
          </cell>
          <cell r="L89">
            <v>0</v>
          </cell>
          <cell r="M89">
            <v>11656072.41</v>
          </cell>
        </row>
        <row r="90">
          <cell r="G90" t="str">
            <v>15206</v>
          </cell>
          <cell r="H90">
            <v>16553809.279999999</v>
          </cell>
          <cell r="I90">
            <v>1060263.75</v>
          </cell>
          <cell r="J90">
            <v>3029928.5</v>
          </cell>
          <cell r="K90">
            <v>0</v>
          </cell>
          <cell r="L90">
            <v>41747.410000000003</v>
          </cell>
          <cell r="M90">
            <v>20685748.940000001</v>
          </cell>
        </row>
        <row r="91">
          <cell r="G91" t="str">
            <v>16020</v>
          </cell>
          <cell r="H91">
            <v>839128.4</v>
          </cell>
          <cell r="I91">
            <v>21272.99</v>
          </cell>
          <cell r="J91">
            <v>0</v>
          </cell>
          <cell r="K91">
            <v>0</v>
          </cell>
          <cell r="L91">
            <v>94245.48</v>
          </cell>
          <cell r="M91">
            <v>954646.87</v>
          </cell>
        </row>
        <row r="92">
          <cell r="G92" t="str">
            <v>16046</v>
          </cell>
          <cell r="H92">
            <v>861617.17</v>
          </cell>
          <cell r="I92">
            <v>0</v>
          </cell>
          <cell r="J92">
            <v>0</v>
          </cell>
          <cell r="K92">
            <v>0</v>
          </cell>
          <cell r="L92">
            <v>10144.61</v>
          </cell>
          <cell r="M92">
            <v>871761.78</v>
          </cell>
        </row>
        <row r="93">
          <cell r="G93" t="str">
            <v>16048</v>
          </cell>
          <cell r="H93">
            <v>3374741.85</v>
          </cell>
          <cell r="I93">
            <v>0</v>
          </cell>
          <cell r="J93">
            <v>219972.64</v>
          </cell>
          <cell r="K93">
            <v>0</v>
          </cell>
          <cell r="L93">
            <v>0</v>
          </cell>
          <cell r="M93">
            <v>3594714.49</v>
          </cell>
        </row>
        <row r="94">
          <cell r="G94" t="str">
            <v>16049</v>
          </cell>
          <cell r="H94">
            <v>11375163.050000001</v>
          </cell>
          <cell r="I94">
            <v>0</v>
          </cell>
          <cell r="J94">
            <v>1364853.5</v>
          </cell>
          <cell r="K94">
            <v>0</v>
          </cell>
          <cell r="L94">
            <v>257782.78</v>
          </cell>
          <cell r="M94">
            <v>12997799.33</v>
          </cell>
        </row>
        <row r="95">
          <cell r="G95" t="str">
            <v>16050</v>
          </cell>
          <cell r="H95">
            <v>13956450.630000001</v>
          </cell>
          <cell r="I95">
            <v>147.94</v>
          </cell>
          <cell r="J95">
            <v>1797006.02</v>
          </cell>
          <cell r="K95">
            <v>0</v>
          </cell>
          <cell r="L95">
            <v>500</v>
          </cell>
          <cell r="M95">
            <v>15754104.59</v>
          </cell>
        </row>
        <row r="96">
          <cell r="G96" t="str">
            <v>17001</v>
          </cell>
          <cell r="H96">
            <v>531774464.81999999</v>
          </cell>
          <cell r="I96">
            <v>177414281.37</v>
          </cell>
          <cell r="J96">
            <v>85622775.329999998</v>
          </cell>
          <cell r="K96">
            <v>0</v>
          </cell>
          <cell r="L96">
            <v>14976.01</v>
          </cell>
          <cell r="M96">
            <v>794826497.53000009</v>
          </cell>
        </row>
        <row r="97">
          <cell r="G97" t="str">
            <v>17210</v>
          </cell>
          <cell r="H97">
            <v>201071231.27000001</v>
          </cell>
          <cell r="I97">
            <v>52624663.75</v>
          </cell>
          <cell r="J97">
            <v>21471795.780000001</v>
          </cell>
          <cell r="K97">
            <v>0</v>
          </cell>
          <cell r="L97">
            <v>782252.28</v>
          </cell>
          <cell r="M97">
            <v>275949943.07999998</v>
          </cell>
        </row>
        <row r="98">
          <cell r="G98" t="str">
            <v>17216</v>
          </cell>
          <cell r="H98">
            <v>41575226.43</v>
          </cell>
          <cell r="I98">
            <v>1845272.96</v>
          </cell>
          <cell r="J98">
            <v>4419721.08</v>
          </cell>
          <cell r="K98">
            <v>0</v>
          </cell>
          <cell r="L98">
            <v>441435.52</v>
          </cell>
          <cell r="M98">
            <v>48281655.990000002</v>
          </cell>
        </row>
        <row r="99">
          <cell r="G99" t="str">
            <v>17400</v>
          </cell>
          <cell r="H99">
            <v>38617225.539999999</v>
          </cell>
          <cell r="I99">
            <v>2882717.22</v>
          </cell>
          <cell r="J99">
            <v>4590746.9000000004</v>
          </cell>
          <cell r="K99">
            <v>0</v>
          </cell>
          <cell r="L99">
            <v>425836.54</v>
          </cell>
          <cell r="M99">
            <v>46516526.199999996</v>
          </cell>
        </row>
        <row r="100">
          <cell r="G100" t="str">
            <v>17401</v>
          </cell>
          <cell r="H100">
            <v>177474543.55000001</v>
          </cell>
          <cell r="I100">
            <v>36914953.450000003</v>
          </cell>
          <cell r="J100">
            <v>25918493.129999999</v>
          </cell>
          <cell r="K100">
            <v>0</v>
          </cell>
          <cell r="L100">
            <v>1111483.02</v>
          </cell>
          <cell r="M100">
            <v>241419473.15000001</v>
          </cell>
        </row>
        <row r="101">
          <cell r="G101" t="str">
            <v>17402</v>
          </cell>
          <cell r="H101">
            <v>13988566.630000001</v>
          </cell>
          <cell r="I101">
            <v>282729.48</v>
          </cell>
          <cell r="J101">
            <v>2658755.25</v>
          </cell>
          <cell r="K101">
            <v>0</v>
          </cell>
          <cell r="L101">
            <v>0</v>
          </cell>
          <cell r="M101">
            <v>16930051.359999999</v>
          </cell>
        </row>
        <row r="102">
          <cell r="G102" t="str">
            <v>17403</v>
          </cell>
          <cell r="H102">
            <v>127277403.76000001</v>
          </cell>
          <cell r="I102">
            <v>21527165.760000002</v>
          </cell>
          <cell r="J102">
            <v>33024737.100000001</v>
          </cell>
          <cell r="K102">
            <v>0</v>
          </cell>
          <cell r="L102">
            <v>875140.18</v>
          </cell>
          <cell r="M102">
            <v>182704446.80000001</v>
          </cell>
        </row>
        <row r="103">
          <cell r="G103" t="str">
            <v>17404</v>
          </cell>
          <cell r="H103">
            <v>2436101.62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2436101.62</v>
          </cell>
        </row>
        <row r="104">
          <cell r="G104" t="str">
            <v>17405</v>
          </cell>
          <cell r="H104">
            <v>165160613.31999999</v>
          </cell>
          <cell r="I104">
            <v>58511338.18</v>
          </cell>
          <cell r="J104">
            <v>33829121.359999999</v>
          </cell>
          <cell r="K104">
            <v>0</v>
          </cell>
          <cell r="L104">
            <v>0</v>
          </cell>
          <cell r="M104">
            <v>257501072.86000001</v>
          </cell>
        </row>
        <row r="105">
          <cell r="G105" t="str">
            <v>17406</v>
          </cell>
          <cell r="H105">
            <v>28559256.940000001</v>
          </cell>
          <cell r="I105">
            <v>0</v>
          </cell>
          <cell r="J105">
            <v>3709452.59</v>
          </cell>
          <cell r="K105">
            <v>0</v>
          </cell>
          <cell r="L105">
            <v>121915.33</v>
          </cell>
          <cell r="M105">
            <v>32390624.859999999</v>
          </cell>
        </row>
        <row r="106">
          <cell r="G106" t="str">
            <v>17407</v>
          </cell>
          <cell r="H106">
            <v>28282682.780000001</v>
          </cell>
          <cell r="I106">
            <v>9949105.5999999996</v>
          </cell>
          <cell r="J106">
            <v>4224489.0199999996</v>
          </cell>
          <cell r="K106">
            <v>0</v>
          </cell>
          <cell r="L106">
            <v>0</v>
          </cell>
          <cell r="M106">
            <v>42456277.400000006</v>
          </cell>
        </row>
        <row r="107">
          <cell r="G107" t="str">
            <v>17408</v>
          </cell>
          <cell r="H107">
            <v>132499795.76000001</v>
          </cell>
          <cell r="I107">
            <v>7285987.0599999996</v>
          </cell>
          <cell r="J107">
            <v>17807106.010000002</v>
          </cell>
          <cell r="K107">
            <v>0</v>
          </cell>
          <cell r="L107">
            <v>493162.78</v>
          </cell>
          <cell r="M107">
            <v>158086051.60999998</v>
          </cell>
        </row>
        <row r="108">
          <cell r="G108" t="str">
            <v>17409</v>
          </cell>
          <cell r="H108">
            <v>63087914.450000003</v>
          </cell>
          <cell r="I108">
            <v>2607037.0499999998</v>
          </cell>
          <cell r="J108">
            <v>5371969.8399999999</v>
          </cell>
          <cell r="K108">
            <v>0</v>
          </cell>
          <cell r="L108">
            <v>329734.13</v>
          </cell>
          <cell r="M108">
            <v>71396655.469999999</v>
          </cell>
        </row>
        <row r="109">
          <cell r="G109" t="str">
            <v>17410</v>
          </cell>
          <cell r="H109">
            <v>48317969.740000002</v>
          </cell>
          <cell r="I109">
            <v>20876387.98</v>
          </cell>
          <cell r="J109">
            <v>6770358.5700000003</v>
          </cell>
          <cell r="K109">
            <v>0</v>
          </cell>
          <cell r="L109">
            <v>622050.04</v>
          </cell>
          <cell r="M109">
            <v>76586766.329999998</v>
          </cell>
        </row>
        <row r="110">
          <cell r="G110" t="str">
            <v>17411</v>
          </cell>
          <cell r="H110">
            <v>140963240.12</v>
          </cell>
          <cell r="I110">
            <v>94772188.840000004</v>
          </cell>
          <cell r="J110">
            <v>37108796.920000002</v>
          </cell>
          <cell r="K110">
            <v>0</v>
          </cell>
          <cell r="L110">
            <v>1043087.89</v>
          </cell>
          <cell r="M110">
            <v>273887313.76999998</v>
          </cell>
        </row>
        <row r="111">
          <cell r="G111" t="str">
            <v>17412</v>
          </cell>
          <cell r="H111">
            <v>85812174.920000002</v>
          </cell>
          <cell r="I111">
            <v>6998716.5999999996</v>
          </cell>
          <cell r="J111">
            <v>27192392.030000001</v>
          </cell>
          <cell r="K111">
            <v>0</v>
          </cell>
          <cell r="L111">
            <v>302704.34999999998</v>
          </cell>
          <cell r="M111">
            <v>120305987.89999999</v>
          </cell>
        </row>
        <row r="112">
          <cell r="G112" t="str">
            <v>17414</v>
          </cell>
          <cell r="H112">
            <v>212191057.19</v>
          </cell>
          <cell r="I112">
            <v>68679641.780000001</v>
          </cell>
          <cell r="J112">
            <v>38898554.700000003</v>
          </cell>
          <cell r="K112">
            <v>0</v>
          </cell>
          <cell r="L112">
            <v>373368.31</v>
          </cell>
          <cell r="M112">
            <v>320142621.98000002</v>
          </cell>
        </row>
        <row r="113">
          <cell r="G113" t="str">
            <v>17415</v>
          </cell>
          <cell r="H113">
            <v>249129929.16</v>
          </cell>
          <cell r="I113">
            <v>13406650.92</v>
          </cell>
          <cell r="J113">
            <v>34163634.600000001</v>
          </cell>
          <cell r="K113">
            <v>43806.2</v>
          </cell>
          <cell r="L113">
            <v>348486.11</v>
          </cell>
          <cell r="M113">
            <v>297092506.99000001</v>
          </cell>
        </row>
        <row r="114">
          <cell r="G114" t="str">
            <v>17417</v>
          </cell>
          <cell r="H114">
            <v>176968701.47999999</v>
          </cell>
          <cell r="I114">
            <v>61729834.32</v>
          </cell>
          <cell r="J114">
            <v>40190231.420000002</v>
          </cell>
          <cell r="K114">
            <v>0</v>
          </cell>
          <cell r="L114">
            <v>365388.92</v>
          </cell>
          <cell r="M114">
            <v>279254156.13999999</v>
          </cell>
        </row>
        <row r="115">
          <cell r="G115" t="str">
            <v>18100</v>
          </cell>
          <cell r="H115">
            <v>51981211.740000002</v>
          </cell>
          <cell r="I115">
            <v>1241156.9099999999</v>
          </cell>
          <cell r="J115">
            <v>3615000.71</v>
          </cell>
          <cell r="K115">
            <v>0</v>
          </cell>
          <cell r="L115">
            <v>430573.35</v>
          </cell>
          <cell r="M115">
            <v>57267942.710000001</v>
          </cell>
        </row>
        <row r="116">
          <cell r="G116" t="str">
            <v>18303</v>
          </cell>
          <cell r="H116">
            <v>35731851.409999996</v>
          </cell>
          <cell r="I116">
            <v>4988355.78</v>
          </cell>
          <cell r="J116">
            <v>8311185.2999999998</v>
          </cell>
          <cell r="K116">
            <v>0</v>
          </cell>
          <cell r="L116">
            <v>0</v>
          </cell>
          <cell r="M116">
            <v>49031392.489999995</v>
          </cell>
        </row>
        <row r="117">
          <cell r="G117" t="str">
            <v>18400</v>
          </cell>
          <cell r="H117">
            <v>62809721.189999998</v>
          </cell>
          <cell r="I117">
            <v>795076.4</v>
          </cell>
          <cell r="J117">
            <v>7829295.3099999996</v>
          </cell>
          <cell r="K117">
            <v>0</v>
          </cell>
          <cell r="L117">
            <v>607116.42000000004</v>
          </cell>
          <cell r="M117">
            <v>72041209.319999993</v>
          </cell>
        </row>
        <row r="118">
          <cell r="G118" t="str">
            <v>18401</v>
          </cell>
          <cell r="H118">
            <v>113491637.16</v>
          </cell>
          <cell r="I118">
            <v>2953271.38</v>
          </cell>
          <cell r="J118">
            <v>10695480.25</v>
          </cell>
          <cell r="K118">
            <v>0</v>
          </cell>
          <cell r="L118">
            <v>979741.13</v>
          </cell>
          <cell r="M118">
            <v>128120129.91999999</v>
          </cell>
        </row>
        <row r="119">
          <cell r="G119" t="str">
            <v>18402</v>
          </cell>
          <cell r="H119">
            <v>91552133.170000002</v>
          </cell>
          <cell r="I119">
            <v>17409.810000000001</v>
          </cell>
          <cell r="J119">
            <v>434821.02</v>
          </cell>
          <cell r="K119">
            <v>0</v>
          </cell>
          <cell r="L119">
            <v>746287.99</v>
          </cell>
          <cell r="M119">
            <v>92750651.989999995</v>
          </cell>
        </row>
        <row r="120">
          <cell r="G120" t="str">
            <v>19007</v>
          </cell>
          <cell r="H120">
            <v>398834.49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398834.49</v>
          </cell>
        </row>
        <row r="121">
          <cell r="G121" t="str">
            <v>19028</v>
          </cell>
          <cell r="H121">
            <v>1919089.7</v>
          </cell>
          <cell r="I121">
            <v>0</v>
          </cell>
          <cell r="J121">
            <v>337105.21</v>
          </cell>
          <cell r="K121">
            <v>0</v>
          </cell>
          <cell r="L121">
            <v>0</v>
          </cell>
          <cell r="M121">
            <v>2256194.91</v>
          </cell>
        </row>
        <row r="122">
          <cell r="G122" t="str">
            <v>19400</v>
          </cell>
          <cell r="H122">
            <v>2856799.48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2856799.48</v>
          </cell>
        </row>
        <row r="123">
          <cell r="G123" t="str">
            <v>19401</v>
          </cell>
          <cell r="H123">
            <v>26401502.800000001</v>
          </cell>
          <cell r="I123">
            <v>293398.94</v>
          </cell>
          <cell r="J123">
            <v>1105562.5</v>
          </cell>
          <cell r="K123">
            <v>0</v>
          </cell>
          <cell r="L123">
            <v>479096.87</v>
          </cell>
          <cell r="M123">
            <v>28279561.110000003</v>
          </cell>
        </row>
        <row r="124">
          <cell r="G124" t="str">
            <v>19403</v>
          </cell>
          <cell r="H124">
            <v>6855408.4800000004</v>
          </cell>
          <cell r="I124">
            <v>0</v>
          </cell>
          <cell r="J124">
            <v>615800.64</v>
          </cell>
          <cell r="K124">
            <v>0</v>
          </cell>
          <cell r="L124">
            <v>52910</v>
          </cell>
          <cell r="M124">
            <v>7524119.1200000001</v>
          </cell>
        </row>
        <row r="125">
          <cell r="G125" t="str">
            <v>19404</v>
          </cell>
          <cell r="H125">
            <v>8117559.4299999997</v>
          </cell>
          <cell r="I125">
            <v>21059.29</v>
          </cell>
          <cell r="J125">
            <v>723700</v>
          </cell>
          <cell r="K125">
            <v>0</v>
          </cell>
          <cell r="L125">
            <v>30460.16</v>
          </cell>
          <cell r="M125">
            <v>8892778.879999999</v>
          </cell>
        </row>
        <row r="126">
          <cell r="G126" t="str">
            <v>20094</v>
          </cell>
          <cell r="H126">
            <v>1816825.15</v>
          </cell>
          <cell r="I126">
            <v>0</v>
          </cell>
          <cell r="J126">
            <v>0</v>
          </cell>
          <cell r="K126">
            <v>0</v>
          </cell>
          <cell r="L126">
            <v>26732.74</v>
          </cell>
          <cell r="M126">
            <v>1843557.89</v>
          </cell>
        </row>
        <row r="127">
          <cell r="G127" t="str">
            <v>20203</v>
          </cell>
          <cell r="H127">
            <v>1639409.78</v>
          </cell>
          <cell r="I127">
            <v>575594.99</v>
          </cell>
          <cell r="J127">
            <v>320198.40000000002</v>
          </cell>
          <cell r="K127">
            <v>0</v>
          </cell>
          <cell r="L127">
            <v>94653.62</v>
          </cell>
          <cell r="M127">
            <v>2629856.79</v>
          </cell>
        </row>
        <row r="128">
          <cell r="G128" t="str">
            <v>20215</v>
          </cell>
          <cell r="H128">
            <v>987840.43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987840.43</v>
          </cell>
        </row>
        <row r="129">
          <cell r="G129" t="str">
            <v>20400</v>
          </cell>
          <cell r="H129">
            <v>2246533.71</v>
          </cell>
          <cell r="I129">
            <v>95620.55</v>
          </cell>
          <cell r="J129">
            <v>127031.25</v>
          </cell>
          <cell r="K129">
            <v>0</v>
          </cell>
          <cell r="L129">
            <v>13358.88</v>
          </cell>
          <cell r="M129">
            <v>2482544.3899999997</v>
          </cell>
        </row>
        <row r="130">
          <cell r="G130" t="str">
            <v>20401</v>
          </cell>
          <cell r="H130">
            <v>1849751.57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1849751.57</v>
          </cell>
        </row>
        <row r="131">
          <cell r="G131" t="str">
            <v>20402</v>
          </cell>
          <cell r="H131">
            <v>2005648.7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2005648.7</v>
          </cell>
        </row>
        <row r="132">
          <cell r="G132" t="str">
            <v>20403</v>
          </cell>
          <cell r="H132">
            <v>541656.56000000006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541656.56000000006</v>
          </cell>
        </row>
        <row r="133">
          <cell r="G133" t="str">
            <v>20404</v>
          </cell>
          <cell r="H133">
            <v>9828522.9199999999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9828522.9199999999</v>
          </cell>
        </row>
        <row r="134">
          <cell r="G134" t="str">
            <v>20405</v>
          </cell>
          <cell r="H134">
            <v>11350899.25</v>
          </cell>
          <cell r="I134">
            <v>234043.27</v>
          </cell>
          <cell r="J134">
            <v>362585</v>
          </cell>
          <cell r="K134">
            <v>0</v>
          </cell>
          <cell r="L134">
            <v>248293.31</v>
          </cell>
          <cell r="M134">
            <v>12195820.83</v>
          </cell>
        </row>
        <row r="135">
          <cell r="G135" t="str">
            <v>20406</v>
          </cell>
          <cell r="H135">
            <v>3846360.75</v>
          </cell>
          <cell r="I135">
            <v>85812.41</v>
          </cell>
          <cell r="J135">
            <v>385783</v>
          </cell>
          <cell r="K135">
            <v>0</v>
          </cell>
          <cell r="L135">
            <v>28919.99</v>
          </cell>
          <cell r="M135">
            <v>4346876.1500000004</v>
          </cell>
        </row>
        <row r="136">
          <cell r="G136" t="str">
            <v>21014</v>
          </cell>
          <cell r="H136">
            <v>6618370.4100000001</v>
          </cell>
          <cell r="I136">
            <v>0</v>
          </cell>
          <cell r="J136">
            <v>379997.02</v>
          </cell>
          <cell r="K136">
            <v>0</v>
          </cell>
          <cell r="L136">
            <v>33337.800000000003</v>
          </cell>
          <cell r="M136">
            <v>7031705.2299999995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570004.31999999995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570004.31999999995</v>
          </cell>
        </row>
        <row r="139">
          <cell r="G139" t="str">
            <v>21206</v>
          </cell>
          <cell r="H139">
            <v>5706737.5999999996</v>
          </cell>
          <cell r="I139">
            <v>289199.87</v>
          </cell>
          <cell r="J139">
            <v>556600.41</v>
          </cell>
          <cell r="K139">
            <v>0</v>
          </cell>
          <cell r="L139">
            <v>97807.64</v>
          </cell>
          <cell r="M139">
            <v>6650345.5199999996</v>
          </cell>
        </row>
        <row r="140">
          <cell r="G140" t="str">
            <v>21214</v>
          </cell>
          <cell r="H140">
            <v>4085905.91</v>
          </cell>
          <cell r="I140">
            <v>180779.48</v>
          </cell>
          <cell r="J140">
            <v>383057</v>
          </cell>
          <cell r="K140">
            <v>0</v>
          </cell>
          <cell r="L140">
            <v>0</v>
          </cell>
          <cell r="M140">
            <v>4649742.3900000006</v>
          </cell>
        </row>
        <row r="141">
          <cell r="G141" t="str">
            <v>21226</v>
          </cell>
          <cell r="H141">
            <v>5429018.9800000004</v>
          </cell>
          <cell r="I141">
            <v>135720.82</v>
          </cell>
          <cell r="J141">
            <v>0</v>
          </cell>
          <cell r="K141">
            <v>0</v>
          </cell>
          <cell r="L141">
            <v>0</v>
          </cell>
          <cell r="M141">
            <v>5564739.8000000007</v>
          </cell>
        </row>
        <row r="142">
          <cell r="G142" t="str">
            <v>21232</v>
          </cell>
          <cell r="H142">
            <v>7199665.8099999996</v>
          </cell>
          <cell r="I142">
            <v>0</v>
          </cell>
          <cell r="J142">
            <v>505779.13</v>
          </cell>
          <cell r="K142">
            <v>0</v>
          </cell>
          <cell r="L142">
            <v>49237.62</v>
          </cell>
          <cell r="M142">
            <v>7754682.5599999996</v>
          </cell>
        </row>
        <row r="143">
          <cell r="G143" t="str">
            <v>21234</v>
          </cell>
          <cell r="H143">
            <v>1264887.92</v>
          </cell>
          <cell r="I143">
            <v>23360.13</v>
          </cell>
          <cell r="J143">
            <v>7187.34</v>
          </cell>
          <cell r="K143">
            <v>0</v>
          </cell>
          <cell r="L143">
            <v>0</v>
          </cell>
          <cell r="M143">
            <v>1295435.3899999999</v>
          </cell>
        </row>
        <row r="144">
          <cell r="G144" t="str">
            <v>21237</v>
          </cell>
          <cell r="H144">
            <v>8120808.8600000003</v>
          </cell>
          <cell r="I144">
            <v>0</v>
          </cell>
          <cell r="J144">
            <v>491219.06</v>
          </cell>
          <cell r="K144">
            <v>0</v>
          </cell>
          <cell r="L144">
            <v>0</v>
          </cell>
          <cell r="M144">
            <v>8612027.9199999999</v>
          </cell>
        </row>
        <row r="145">
          <cell r="G145" t="str">
            <v>21300</v>
          </cell>
          <cell r="H145">
            <v>7862584.6900000004</v>
          </cell>
          <cell r="I145">
            <v>0</v>
          </cell>
          <cell r="J145">
            <v>542925.68000000005</v>
          </cell>
          <cell r="K145">
            <v>0</v>
          </cell>
          <cell r="L145">
            <v>0</v>
          </cell>
          <cell r="M145">
            <v>8405510.370000001</v>
          </cell>
        </row>
        <row r="146">
          <cell r="G146" t="str">
            <v>21301</v>
          </cell>
          <cell r="H146">
            <v>3360504.16</v>
          </cell>
          <cell r="I146">
            <v>1908.44</v>
          </cell>
          <cell r="J146">
            <v>219954.51</v>
          </cell>
          <cell r="K146">
            <v>0</v>
          </cell>
          <cell r="L146">
            <v>0</v>
          </cell>
          <cell r="M146">
            <v>3582367.1100000003</v>
          </cell>
        </row>
        <row r="147">
          <cell r="G147" t="str">
            <v>21302</v>
          </cell>
          <cell r="H147">
            <v>26726371.510000002</v>
          </cell>
          <cell r="I147">
            <v>0</v>
          </cell>
          <cell r="J147">
            <v>1435736.86</v>
          </cell>
          <cell r="K147">
            <v>0</v>
          </cell>
          <cell r="L147">
            <v>0</v>
          </cell>
          <cell r="M147">
            <v>28162108.370000001</v>
          </cell>
        </row>
        <row r="148">
          <cell r="G148" t="str">
            <v>21303</v>
          </cell>
          <cell r="H148">
            <v>5202501.1100000003</v>
          </cell>
          <cell r="I148">
            <v>14956680.720000001</v>
          </cell>
          <cell r="J148">
            <v>1192293.3600000001</v>
          </cell>
          <cell r="K148">
            <v>0</v>
          </cell>
          <cell r="L148">
            <v>116.65</v>
          </cell>
          <cell r="M148">
            <v>21351591.84</v>
          </cell>
        </row>
        <row r="149">
          <cell r="G149" t="str">
            <v>21401</v>
          </cell>
          <cell r="H149">
            <v>31861172.190000001</v>
          </cell>
          <cell r="I149">
            <v>1531975.92</v>
          </cell>
          <cell r="J149">
            <v>200232.36</v>
          </cell>
          <cell r="K149">
            <v>0</v>
          </cell>
          <cell r="L149">
            <v>222459.72</v>
          </cell>
          <cell r="M149">
            <v>33815840.189999998</v>
          </cell>
        </row>
        <row r="150">
          <cell r="G150" t="str">
            <v>22008</v>
          </cell>
          <cell r="H150">
            <v>1819571.37</v>
          </cell>
          <cell r="I150">
            <v>0</v>
          </cell>
          <cell r="J150">
            <v>0</v>
          </cell>
          <cell r="K150">
            <v>0</v>
          </cell>
          <cell r="L150">
            <v>61786.66</v>
          </cell>
          <cell r="M150">
            <v>1881358.03</v>
          </cell>
        </row>
        <row r="151">
          <cell r="G151" t="str">
            <v>22009</v>
          </cell>
          <cell r="H151">
            <v>6563150.2199999997</v>
          </cell>
          <cell r="I151">
            <v>38116.410000000003</v>
          </cell>
          <cell r="J151">
            <v>38222.269999999997</v>
          </cell>
          <cell r="K151">
            <v>0</v>
          </cell>
          <cell r="L151">
            <v>168704.55</v>
          </cell>
          <cell r="M151">
            <v>6808193.4499999993</v>
          </cell>
        </row>
        <row r="152">
          <cell r="G152" t="str">
            <v>22017</v>
          </cell>
          <cell r="H152">
            <v>1999955.22</v>
          </cell>
          <cell r="I152">
            <v>193</v>
          </cell>
          <cell r="J152">
            <v>0</v>
          </cell>
          <cell r="K152">
            <v>0</v>
          </cell>
          <cell r="L152">
            <v>63825.83</v>
          </cell>
          <cell r="M152">
            <v>2063974.05</v>
          </cell>
        </row>
        <row r="153">
          <cell r="G153" t="str">
            <v>22073</v>
          </cell>
          <cell r="H153">
            <v>2159605.44</v>
          </cell>
          <cell r="I153">
            <v>0</v>
          </cell>
          <cell r="J153">
            <v>0</v>
          </cell>
          <cell r="K153">
            <v>0</v>
          </cell>
          <cell r="L153">
            <v>101978.95</v>
          </cell>
          <cell r="M153">
            <v>2261584.39</v>
          </cell>
        </row>
        <row r="154">
          <cell r="G154" t="str">
            <v>22105</v>
          </cell>
          <cell r="H154">
            <v>3144231.33</v>
          </cell>
          <cell r="I154">
            <v>25492.68</v>
          </cell>
          <cell r="J154">
            <v>0</v>
          </cell>
          <cell r="K154">
            <v>0</v>
          </cell>
          <cell r="L154">
            <v>0</v>
          </cell>
          <cell r="M154">
            <v>3169724.0100000002</v>
          </cell>
        </row>
        <row r="155">
          <cell r="G155" t="str">
            <v>22200</v>
          </cell>
          <cell r="H155">
            <v>3281311.59</v>
          </cell>
          <cell r="I155">
            <v>0</v>
          </cell>
          <cell r="J155">
            <v>112558.2</v>
          </cell>
          <cell r="K155">
            <v>11100</v>
          </cell>
          <cell r="L155">
            <v>4000</v>
          </cell>
          <cell r="M155">
            <v>3408969.79</v>
          </cell>
        </row>
        <row r="156">
          <cell r="G156" t="str">
            <v>22204</v>
          </cell>
          <cell r="H156">
            <v>2409193.9</v>
          </cell>
          <cell r="I156">
            <v>0</v>
          </cell>
          <cell r="J156">
            <v>18688.759999999998</v>
          </cell>
          <cell r="K156">
            <v>0</v>
          </cell>
          <cell r="L156">
            <v>61884.38</v>
          </cell>
          <cell r="M156">
            <v>2489767.0399999996</v>
          </cell>
        </row>
        <row r="157">
          <cell r="G157" t="str">
            <v>22207</v>
          </cell>
          <cell r="H157">
            <v>5732345.6799999997</v>
          </cell>
          <cell r="I157">
            <v>1201691.76</v>
          </cell>
          <cell r="J157">
            <v>611935.24</v>
          </cell>
          <cell r="K157">
            <v>0</v>
          </cell>
          <cell r="L157">
            <v>84401.96</v>
          </cell>
          <cell r="M157">
            <v>7630374.6399999997</v>
          </cell>
        </row>
        <row r="158">
          <cell r="G158" t="str">
            <v>23042</v>
          </cell>
          <cell r="H158">
            <v>2113098.1</v>
          </cell>
          <cell r="I158">
            <v>7762.11</v>
          </cell>
          <cell r="J158">
            <v>277475.28000000003</v>
          </cell>
          <cell r="K158">
            <v>0</v>
          </cell>
          <cell r="L158">
            <v>0</v>
          </cell>
          <cell r="M158">
            <v>2398335.4900000002</v>
          </cell>
        </row>
        <row r="159">
          <cell r="G159" t="str">
            <v>23054</v>
          </cell>
          <cell r="H159">
            <v>1835177.76</v>
          </cell>
          <cell r="I159">
            <v>41566.26</v>
          </cell>
          <cell r="J159">
            <v>0</v>
          </cell>
          <cell r="K159">
            <v>0</v>
          </cell>
          <cell r="L159">
            <v>0</v>
          </cell>
          <cell r="M159">
            <v>1876744.02</v>
          </cell>
        </row>
        <row r="160">
          <cell r="G160" t="str">
            <v>23309</v>
          </cell>
          <cell r="H160">
            <v>40655631.579999998</v>
          </cell>
          <cell r="I160">
            <v>13316.95</v>
          </cell>
          <cell r="J160">
            <v>2639438.8199999998</v>
          </cell>
          <cell r="K160">
            <v>0</v>
          </cell>
          <cell r="L160">
            <v>94959.47</v>
          </cell>
          <cell r="M160">
            <v>43403346.82</v>
          </cell>
        </row>
        <row r="161">
          <cell r="G161" t="str">
            <v>23311</v>
          </cell>
          <cell r="H161">
            <v>2661153.46</v>
          </cell>
          <cell r="I161">
            <v>-1754.88</v>
          </cell>
          <cell r="J161">
            <v>0</v>
          </cell>
          <cell r="K161">
            <v>0</v>
          </cell>
          <cell r="L161">
            <v>0</v>
          </cell>
          <cell r="M161">
            <v>2659398.58</v>
          </cell>
        </row>
        <row r="162">
          <cell r="G162" t="str">
            <v>23402</v>
          </cell>
          <cell r="H162">
            <v>7104430.7999999998</v>
          </cell>
          <cell r="I162">
            <v>0</v>
          </cell>
          <cell r="J162">
            <v>473768.25</v>
          </cell>
          <cell r="K162">
            <v>0</v>
          </cell>
          <cell r="L162">
            <v>32355</v>
          </cell>
          <cell r="M162">
            <v>7610554.0499999998</v>
          </cell>
        </row>
        <row r="163">
          <cell r="G163" t="str">
            <v>23403</v>
          </cell>
          <cell r="H163">
            <v>20180848.620000001</v>
          </cell>
          <cell r="I163">
            <v>1760720.22</v>
          </cell>
          <cell r="J163">
            <v>240204</v>
          </cell>
          <cell r="K163">
            <v>0</v>
          </cell>
          <cell r="L163">
            <v>178534.96</v>
          </cell>
          <cell r="M163">
            <v>22360307.800000001</v>
          </cell>
        </row>
        <row r="164">
          <cell r="G164" t="str">
            <v>23404</v>
          </cell>
          <cell r="H164">
            <v>4269894.3899999997</v>
          </cell>
          <cell r="I164">
            <v>24317.17</v>
          </cell>
          <cell r="J164">
            <v>852919.42</v>
          </cell>
          <cell r="K164">
            <v>0</v>
          </cell>
          <cell r="L164">
            <v>170433.76</v>
          </cell>
          <cell r="M164">
            <v>5317564.7399999993</v>
          </cell>
        </row>
        <row r="165">
          <cell r="G165" t="str">
            <v>24014</v>
          </cell>
          <cell r="H165">
            <v>3264158.92</v>
          </cell>
          <cell r="I165">
            <v>183238.81</v>
          </cell>
          <cell r="J165">
            <v>0</v>
          </cell>
          <cell r="K165">
            <v>0</v>
          </cell>
          <cell r="L165">
            <v>118638.9</v>
          </cell>
          <cell r="M165">
            <v>3566036.63</v>
          </cell>
        </row>
        <row r="166">
          <cell r="G166" t="str">
            <v>24019</v>
          </cell>
          <cell r="H166">
            <v>17065442.59</v>
          </cell>
          <cell r="I166">
            <v>869937.95</v>
          </cell>
          <cell r="J166">
            <v>737057.08</v>
          </cell>
          <cell r="K166">
            <v>0</v>
          </cell>
          <cell r="L166">
            <v>118274.41</v>
          </cell>
          <cell r="M166">
            <v>18790712.029999997</v>
          </cell>
        </row>
        <row r="167">
          <cell r="G167" t="str">
            <v>24105</v>
          </cell>
          <cell r="H167">
            <v>10013908.6</v>
          </cell>
          <cell r="I167">
            <v>6867.09</v>
          </cell>
          <cell r="J167">
            <v>591879.89</v>
          </cell>
          <cell r="K167">
            <v>0</v>
          </cell>
          <cell r="L167">
            <v>100444.23</v>
          </cell>
          <cell r="M167">
            <v>10713099.810000001</v>
          </cell>
        </row>
        <row r="168">
          <cell r="G168" t="str">
            <v>24111</v>
          </cell>
          <cell r="H168">
            <v>9465587.8000000007</v>
          </cell>
          <cell r="I168">
            <v>0</v>
          </cell>
          <cell r="J168">
            <v>48412.34</v>
          </cell>
          <cell r="K168">
            <v>0</v>
          </cell>
          <cell r="L168">
            <v>137691.4</v>
          </cell>
          <cell r="M168">
            <v>9651691.540000001</v>
          </cell>
        </row>
        <row r="169">
          <cell r="G169" t="str">
            <v>24122</v>
          </cell>
          <cell r="H169">
            <v>3443068.3</v>
          </cell>
          <cell r="I169">
            <v>1023201.73</v>
          </cell>
          <cell r="J169">
            <v>72932.75</v>
          </cell>
          <cell r="K169">
            <v>0</v>
          </cell>
          <cell r="L169">
            <v>122971.61</v>
          </cell>
          <cell r="M169">
            <v>4662174.3899999997</v>
          </cell>
        </row>
        <row r="170">
          <cell r="G170" t="str">
            <v>24350</v>
          </cell>
          <cell r="H170">
            <v>5645699.6600000001</v>
          </cell>
          <cell r="I170">
            <v>793724.58</v>
          </cell>
          <cell r="J170">
            <v>722950.05</v>
          </cell>
          <cell r="K170">
            <v>0</v>
          </cell>
          <cell r="L170">
            <v>276976.8</v>
          </cell>
          <cell r="M170">
            <v>7439351.0899999999</v>
          </cell>
        </row>
        <row r="171">
          <cell r="G171" t="str">
            <v>24404</v>
          </cell>
          <cell r="H171">
            <v>10019083.699999999</v>
          </cell>
          <cell r="I171">
            <v>0</v>
          </cell>
          <cell r="J171">
            <v>761244.75</v>
          </cell>
          <cell r="K171">
            <v>0</v>
          </cell>
          <cell r="L171">
            <v>183960.42</v>
          </cell>
          <cell r="M171">
            <v>10964288.869999999</v>
          </cell>
        </row>
        <row r="172">
          <cell r="G172" t="str">
            <v>24410</v>
          </cell>
          <cell r="H172">
            <v>6459589.5800000001</v>
          </cell>
          <cell r="I172">
            <v>0</v>
          </cell>
          <cell r="J172">
            <v>648788.38</v>
          </cell>
          <cell r="K172">
            <v>0</v>
          </cell>
          <cell r="L172">
            <v>105591.66</v>
          </cell>
          <cell r="M172">
            <v>7213969.6200000001</v>
          </cell>
        </row>
        <row r="173">
          <cell r="G173" t="str">
            <v>25101</v>
          </cell>
          <cell r="H173">
            <v>10018628.869999999</v>
          </cell>
          <cell r="I173">
            <v>68856.77</v>
          </cell>
          <cell r="J173">
            <v>1689303.5</v>
          </cell>
          <cell r="K173">
            <v>0</v>
          </cell>
          <cell r="L173">
            <v>221175.29</v>
          </cell>
          <cell r="M173">
            <v>11997964.429999998</v>
          </cell>
        </row>
        <row r="174">
          <cell r="G174" t="str">
            <v>25116</v>
          </cell>
          <cell r="H174">
            <v>6743589.21</v>
          </cell>
          <cell r="I174">
            <v>0</v>
          </cell>
          <cell r="J174">
            <v>714485.01</v>
          </cell>
          <cell r="K174">
            <v>0</v>
          </cell>
          <cell r="L174">
            <v>53952.84</v>
          </cell>
          <cell r="M174">
            <v>7512027.0599999996</v>
          </cell>
        </row>
        <row r="175">
          <cell r="G175" t="str">
            <v>25118</v>
          </cell>
          <cell r="H175">
            <v>6664711.46</v>
          </cell>
          <cell r="I175">
            <v>2262956.0299999998</v>
          </cell>
          <cell r="J175">
            <v>247312.5</v>
          </cell>
          <cell r="K175">
            <v>0</v>
          </cell>
          <cell r="L175">
            <v>42300.62</v>
          </cell>
          <cell r="M175">
            <v>9217280.6099999994</v>
          </cell>
        </row>
        <row r="176">
          <cell r="G176" t="str">
            <v>25155</v>
          </cell>
          <cell r="H176">
            <v>5257692.49</v>
          </cell>
          <cell r="I176">
            <v>0</v>
          </cell>
          <cell r="J176">
            <v>394628.5</v>
          </cell>
          <cell r="K176">
            <v>0</v>
          </cell>
          <cell r="L176">
            <v>0</v>
          </cell>
          <cell r="M176">
            <v>5652320.9900000002</v>
          </cell>
        </row>
        <row r="177">
          <cell r="G177" t="str">
            <v>25160</v>
          </cell>
          <cell r="H177">
            <v>4188043.04</v>
          </cell>
          <cell r="I177">
            <v>187336.27</v>
          </cell>
          <cell r="J177">
            <v>535378.5</v>
          </cell>
          <cell r="K177">
            <v>0</v>
          </cell>
          <cell r="L177">
            <v>105000</v>
          </cell>
          <cell r="M177">
            <v>5015757.8099999996</v>
          </cell>
        </row>
        <row r="178">
          <cell r="G178" t="str">
            <v>25200</v>
          </cell>
          <cell r="H178">
            <v>1543466.49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1543466.49</v>
          </cell>
        </row>
        <row r="179">
          <cell r="G179" t="str">
            <v>26056</v>
          </cell>
          <cell r="H179">
            <v>10997667.27</v>
          </cell>
          <cell r="I179">
            <v>440636.81</v>
          </cell>
          <cell r="J179">
            <v>584311.5</v>
          </cell>
          <cell r="K179">
            <v>0</v>
          </cell>
          <cell r="L179">
            <v>0</v>
          </cell>
          <cell r="M179">
            <v>12022615.58</v>
          </cell>
        </row>
        <row r="180">
          <cell r="G180" t="str">
            <v>26059</v>
          </cell>
          <cell r="H180">
            <v>3673572.44</v>
          </cell>
          <cell r="I180">
            <v>3944</v>
          </cell>
          <cell r="J180">
            <v>0</v>
          </cell>
          <cell r="K180">
            <v>0</v>
          </cell>
          <cell r="L180">
            <v>0</v>
          </cell>
          <cell r="M180">
            <v>3677516.44</v>
          </cell>
        </row>
        <row r="181">
          <cell r="G181" t="str">
            <v>26070</v>
          </cell>
          <cell r="H181">
            <v>3791482.41</v>
          </cell>
          <cell r="I181">
            <v>0</v>
          </cell>
          <cell r="J181">
            <v>0</v>
          </cell>
          <cell r="K181">
            <v>0</v>
          </cell>
          <cell r="L181">
            <v>99603.96</v>
          </cell>
          <cell r="M181">
            <v>3891086.37</v>
          </cell>
        </row>
        <row r="182">
          <cell r="G182" t="str">
            <v>27001</v>
          </cell>
          <cell r="H182">
            <v>35342946.590000004</v>
          </cell>
          <cell r="I182">
            <v>3002198.29</v>
          </cell>
          <cell r="J182">
            <v>5131364.6399999997</v>
          </cell>
          <cell r="K182">
            <v>0</v>
          </cell>
          <cell r="L182">
            <v>0</v>
          </cell>
          <cell r="M182">
            <v>43476509.520000003</v>
          </cell>
        </row>
        <row r="183">
          <cell r="G183" t="str">
            <v>27003</v>
          </cell>
          <cell r="H183">
            <v>184800033.80000001</v>
          </cell>
          <cell r="I183">
            <v>9802506.4600000009</v>
          </cell>
          <cell r="J183">
            <v>27574066.460000001</v>
          </cell>
          <cell r="K183">
            <v>0</v>
          </cell>
          <cell r="L183">
            <v>855745.52</v>
          </cell>
          <cell r="M183">
            <v>223032352.24000004</v>
          </cell>
        </row>
        <row r="184">
          <cell r="G184" t="str">
            <v>27010</v>
          </cell>
          <cell r="H184">
            <v>311310445.26999998</v>
          </cell>
          <cell r="I184">
            <v>25356333.75</v>
          </cell>
          <cell r="J184">
            <v>27147084.210000001</v>
          </cell>
          <cell r="K184">
            <v>0</v>
          </cell>
          <cell r="L184">
            <v>478437.91</v>
          </cell>
          <cell r="M184">
            <v>364292301.13999999</v>
          </cell>
        </row>
        <row r="185">
          <cell r="G185" t="str">
            <v>27019</v>
          </cell>
          <cell r="H185">
            <v>1922529.96</v>
          </cell>
          <cell r="I185">
            <v>11399.94</v>
          </cell>
          <cell r="J185">
            <v>164578.96</v>
          </cell>
          <cell r="K185">
            <v>0</v>
          </cell>
          <cell r="L185">
            <v>0</v>
          </cell>
          <cell r="M185">
            <v>2098508.86</v>
          </cell>
        </row>
        <row r="186">
          <cell r="G186" t="str">
            <v>27083</v>
          </cell>
          <cell r="H186">
            <v>48676994.659999996</v>
          </cell>
          <cell r="I186">
            <v>14210930.279999999</v>
          </cell>
          <cell r="J186">
            <v>7795204.8499999996</v>
          </cell>
          <cell r="K186">
            <v>0</v>
          </cell>
          <cell r="L186">
            <v>456098.08</v>
          </cell>
          <cell r="M186">
            <v>71139227.86999999</v>
          </cell>
        </row>
        <row r="187">
          <cell r="G187" t="str">
            <v>27320</v>
          </cell>
          <cell r="H187">
            <v>73661437.019999996</v>
          </cell>
          <cell r="I187">
            <v>46217215.729999997</v>
          </cell>
          <cell r="J187">
            <v>10407794.560000001</v>
          </cell>
          <cell r="K187">
            <v>0</v>
          </cell>
          <cell r="L187">
            <v>492548.83</v>
          </cell>
          <cell r="M187">
            <v>130778996.14</v>
          </cell>
        </row>
        <row r="188">
          <cell r="G188" t="str">
            <v>27343</v>
          </cell>
          <cell r="H188">
            <v>13361829.26</v>
          </cell>
          <cell r="I188">
            <v>226882.3</v>
          </cell>
          <cell r="J188">
            <v>3258703.01</v>
          </cell>
          <cell r="K188">
            <v>0</v>
          </cell>
          <cell r="L188">
            <v>219927.49</v>
          </cell>
          <cell r="M188">
            <v>17067342.059999999</v>
          </cell>
        </row>
        <row r="189">
          <cell r="G189" t="str">
            <v>27344</v>
          </cell>
          <cell r="H189">
            <v>19360046.359999999</v>
          </cell>
          <cell r="I189">
            <v>1604589.57</v>
          </cell>
          <cell r="J189">
            <v>3254230.36</v>
          </cell>
          <cell r="K189">
            <v>0</v>
          </cell>
          <cell r="L189">
            <v>8445.52</v>
          </cell>
          <cell r="M189">
            <v>24227311.809999999</v>
          </cell>
        </row>
        <row r="190">
          <cell r="G190" t="str">
            <v>27400</v>
          </cell>
          <cell r="H190">
            <v>128694176.79000001</v>
          </cell>
          <cell r="I190">
            <v>31210570.75</v>
          </cell>
          <cell r="J190">
            <v>5218955.13</v>
          </cell>
          <cell r="K190">
            <v>0</v>
          </cell>
          <cell r="L190">
            <v>1719757.33</v>
          </cell>
          <cell r="M190">
            <v>166843460.00000003</v>
          </cell>
        </row>
        <row r="191">
          <cell r="G191" t="str">
            <v>27401</v>
          </cell>
          <cell r="H191">
            <v>80485884.670000002</v>
          </cell>
          <cell r="I191">
            <v>864319.28</v>
          </cell>
          <cell r="J191">
            <v>5139446.71</v>
          </cell>
          <cell r="K191">
            <v>0</v>
          </cell>
          <cell r="L191">
            <v>599705.64</v>
          </cell>
          <cell r="M191">
            <v>87089356.299999997</v>
          </cell>
        </row>
        <row r="192">
          <cell r="G192" t="str">
            <v>27402</v>
          </cell>
          <cell r="H192">
            <v>71657168.129999995</v>
          </cell>
          <cell r="I192">
            <v>871190.54</v>
          </cell>
          <cell r="J192">
            <v>3424675.04</v>
          </cell>
          <cell r="K192">
            <v>0</v>
          </cell>
          <cell r="L192">
            <v>1180782.6000000001</v>
          </cell>
          <cell r="M192">
            <v>77133816.310000002</v>
          </cell>
        </row>
        <row r="193">
          <cell r="G193" t="str">
            <v>27403</v>
          </cell>
          <cell r="H193">
            <v>159687284.88999999</v>
          </cell>
          <cell r="I193">
            <v>45292323.93</v>
          </cell>
          <cell r="J193">
            <v>19438200.23</v>
          </cell>
          <cell r="K193">
            <v>0</v>
          </cell>
          <cell r="L193">
            <v>1018868.49</v>
          </cell>
          <cell r="M193">
            <v>225436677.53999999</v>
          </cell>
        </row>
        <row r="194">
          <cell r="G194" t="str">
            <v>27404</v>
          </cell>
          <cell r="H194">
            <v>18378169.989999998</v>
          </cell>
          <cell r="I194">
            <v>16473070.1</v>
          </cell>
          <cell r="J194">
            <v>1966622.77</v>
          </cell>
          <cell r="K194">
            <v>0</v>
          </cell>
          <cell r="L194">
            <v>118411.61</v>
          </cell>
          <cell r="M194">
            <v>36936274.469999999</v>
          </cell>
        </row>
        <row r="195">
          <cell r="G195" t="str">
            <v>27416</v>
          </cell>
          <cell r="H195">
            <v>37207945.090000004</v>
          </cell>
          <cell r="I195">
            <v>14200.5</v>
          </cell>
          <cell r="J195">
            <v>5972228.79</v>
          </cell>
          <cell r="K195">
            <v>0</v>
          </cell>
          <cell r="L195">
            <v>224784.75</v>
          </cell>
          <cell r="M195">
            <v>43419159.130000003</v>
          </cell>
        </row>
        <row r="196">
          <cell r="G196" t="str">
            <v>27417</v>
          </cell>
          <cell r="H196">
            <v>31302936.899999999</v>
          </cell>
          <cell r="I196">
            <v>429342.93</v>
          </cell>
          <cell r="J196">
            <v>3049606.6</v>
          </cell>
          <cell r="K196">
            <v>0</v>
          </cell>
          <cell r="L196">
            <v>311907.77</v>
          </cell>
          <cell r="M196">
            <v>35093794.200000003</v>
          </cell>
        </row>
        <row r="197">
          <cell r="G197" t="str">
            <v>28010</v>
          </cell>
          <cell r="H197">
            <v>357256.97</v>
          </cell>
          <cell r="I197">
            <v>773</v>
          </cell>
          <cell r="J197">
            <v>0</v>
          </cell>
          <cell r="K197">
            <v>0</v>
          </cell>
          <cell r="L197">
            <v>0</v>
          </cell>
          <cell r="M197">
            <v>358029.97</v>
          </cell>
        </row>
        <row r="198">
          <cell r="G198" t="str">
            <v>28137</v>
          </cell>
          <cell r="H198">
            <v>6183983.7000000002</v>
          </cell>
          <cell r="I198">
            <v>116532.63</v>
          </cell>
          <cell r="J198">
            <v>772365.31</v>
          </cell>
          <cell r="K198">
            <v>0</v>
          </cell>
          <cell r="L198">
            <v>0</v>
          </cell>
          <cell r="M198">
            <v>7072881.6400000006</v>
          </cell>
        </row>
        <row r="199">
          <cell r="G199" t="str">
            <v>28144</v>
          </cell>
          <cell r="H199">
            <v>3452814.28</v>
          </cell>
          <cell r="I199">
            <v>1992383.09</v>
          </cell>
          <cell r="J199">
            <v>358648.25</v>
          </cell>
          <cell r="K199">
            <v>0</v>
          </cell>
          <cell r="L199">
            <v>0</v>
          </cell>
          <cell r="M199">
            <v>5803845.6200000001</v>
          </cell>
        </row>
        <row r="200">
          <cell r="G200" t="str">
            <v>28149</v>
          </cell>
          <cell r="H200">
            <v>8370479.7599999998</v>
          </cell>
          <cell r="I200">
            <v>302977.58</v>
          </cell>
          <cell r="J200">
            <v>2048184.8</v>
          </cell>
          <cell r="K200">
            <v>0</v>
          </cell>
          <cell r="L200">
            <v>70</v>
          </cell>
          <cell r="M200">
            <v>10721712.140000001</v>
          </cell>
        </row>
        <row r="201">
          <cell r="G201" t="str">
            <v>29011</v>
          </cell>
          <cell r="H201">
            <v>7702977.9400000004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7702977.9400000004</v>
          </cell>
        </row>
        <row r="202">
          <cell r="G202" t="str">
            <v>29100</v>
          </cell>
          <cell r="H202">
            <v>35254658.170000002</v>
          </cell>
          <cell r="I202">
            <v>58644.33</v>
          </cell>
          <cell r="J202">
            <v>5209033.58</v>
          </cell>
          <cell r="K202">
            <v>0</v>
          </cell>
          <cell r="L202">
            <v>0</v>
          </cell>
          <cell r="M202">
            <v>40522336.079999998</v>
          </cell>
        </row>
        <row r="203">
          <cell r="G203" t="str">
            <v>29101</v>
          </cell>
          <cell r="H203">
            <v>39441757.579999998</v>
          </cell>
          <cell r="I203">
            <v>342918.93</v>
          </cell>
          <cell r="J203">
            <v>2410320.0299999998</v>
          </cell>
          <cell r="K203">
            <v>0</v>
          </cell>
          <cell r="L203">
            <v>291719.96000000002</v>
          </cell>
          <cell r="M203">
            <v>42486716.5</v>
          </cell>
        </row>
        <row r="204">
          <cell r="G204" t="str">
            <v>29103</v>
          </cell>
          <cell r="H204">
            <v>25475115.239999998</v>
          </cell>
          <cell r="I204">
            <v>3612.5</v>
          </cell>
          <cell r="J204">
            <v>2849239.19</v>
          </cell>
          <cell r="K204">
            <v>10108.85</v>
          </cell>
          <cell r="L204">
            <v>0</v>
          </cell>
          <cell r="M204">
            <v>28338075.780000001</v>
          </cell>
        </row>
        <row r="205">
          <cell r="G205" t="str">
            <v>29311</v>
          </cell>
          <cell r="H205">
            <v>9423053.4399999995</v>
          </cell>
          <cell r="I205">
            <v>17269541.710000001</v>
          </cell>
          <cell r="J205">
            <v>1324235.3999999999</v>
          </cell>
          <cell r="K205">
            <v>0</v>
          </cell>
          <cell r="L205">
            <v>0</v>
          </cell>
          <cell r="M205">
            <v>28016830.549999997</v>
          </cell>
        </row>
        <row r="206">
          <cell r="G206" t="str">
            <v>29317</v>
          </cell>
          <cell r="H206">
            <v>4431951.8</v>
          </cell>
          <cell r="I206">
            <v>83414.509999999995</v>
          </cell>
          <cell r="J206">
            <v>529498.13</v>
          </cell>
          <cell r="K206">
            <v>0</v>
          </cell>
          <cell r="L206">
            <v>107192.12</v>
          </cell>
          <cell r="M206">
            <v>5152056.5599999996</v>
          </cell>
        </row>
        <row r="207">
          <cell r="G207" t="str">
            <v>29320</v>
          </cell>
          <cell r="H207">
            <v>63300134.640000001</v>
          </cell>
          <cell r="I207">
            <v>1887267.07</v>
          </cell>
          <cell r="J207">
            <v>5520618.3799999999</v>
          </cell>
          <cell r="K207">
            <v>0</v>
          </cell>
          <cell r="L207">
            <v>0</v>
          </cell>
          <cell r="M207">
            <v>70708020.090000004</v>
          </cell>
        </row>
        <row r="208">
          <cell r="G208" t="str">
            <v>30002</v>
          </cell>
          <cell r="H208">
            <v>838907.16</v>
          </cell>
          <cell r="I208">
            <v>0</v>
          </cell>
          <cell r="J208">
            <v>0</v>
          </cell>
          <cell r="K208">
            <v>0</v>
          </cell>
          <cell r="L208">
            <v>12634.09</v>
          </cell>
          <cell r="M208">
            <v>851541.25</v>
          </cell>
        </row>
        <row r="209">
          <cell r="G209" t="str">
            <v>30029</v>
          </cell>
          <cell r="H209">
            <v>599267.02</v>
          </cell>
          <cell r="I209">
            <v>0</v>
          </cell>
          <cell r="J209">
            <v>0</v>
          </cell>
          <cell r="K209">
            <v>0</v>
          </cell>
          <cell r="L209">
            <v>50485.54</v>
          </cell>
          <cell r="M209">
            <v>649752.56000000006</v>
          </cell>
        </row>
        <row r="210">
          <cell r="G210" t="str">
            <v>30031</v>
          </cell>
          <cell r="H210">
            <v>965600.21</v>
          </cell>
          <cell r="I210">
            <v>33474.31</v>
          </cell>
          <cell r="J210">
            <v>0</v>
          </cell>
          <cell r="K210">
            <v>0</v>
          </cell>
          <cell r="L210">
            <v>0</v>
          </cell>
          <cell r="M210">
            <v>999074.52</v>
          </cell>
        </row>
        <row r="211">
          <cell r="G211" t="str">
            <v>30303</v>
          </cell>
          <cell r="H211">
            <v>12827861.43</v>
          </cell>
          <cell r="I211">
            <v>147823.01</v>
          </cell>
          <cell r="J211">
            <v>0</v>
          </cell>
          <cell r="K211">
            <v>0</v>
          </cell>
          <cell r="L211">
            <v>21264.74</v>
          </cell>
          <cell r="M211">
            <v>12996949.18</v>
          </cell>
        </row>
        <row r="212">
          <cell r="G212" t="str">
            <v>31002</v>
          </cell>
          <cell r="H212">
            <v>179146489.68000001</v>
          </cell>
          <cell r="I212">
            <v>24562235.18</v>
          </cell>
          <cell r="J212">
            <v>36224935.5</v>
          </cell>
          <cell r="K212">
            <v>0</v>
          </cell>
          <cell r="L212">
            <v>224356.32</v>
          </cell>
          <cell r="M212">
            <v>240158016.68000001</v>
          </cell>
        </row>
        <row r="213">
          <cell r="G213" t="str">
            <v>31004</v>
          </cell>
          <cell r="H213">
            <v>66371926.130000003</v>
          </cell>
          <cell r="I213">
            <v>8139128.9199999999</v>
          </cell>
          <cell r="J213">
            <v>7433115</v>
          </cell>
          <cell r="K213">
            <v>0</v>
          </cell>
          <cell r="L213">
            <v>195715.22</v>
          </cell>
          <cell r="M213">
            <v>82139885.269999996</v>
          </cell>
        </row>
        <row r="214">
          <cell r="G214" t="str">
            <v>31006</v>
          </cell>
          <cell r="H214">
            <v>133626081.09</v>
          </cell>
          <cell r="I214">
            <v>19077792.789999999</v>
          </cell>
          <cell r="J214">
            <v>19147801.07</v>
          </cell>
          <cell r="K214">
            <v>0</v>
          </cell>
          <cell r="L214">
            <v>745980.14</v>
          </cell>
          <cell r="M214">
            <v>172597655.08999997</v>
          </cell>
        </row>
        <row r="215">
          <cell r="G215" t="str">
            <v>31015</v>
          </cell>
          <cell r="H215">
            <v>179397810.94</v>
          </cell>
          <cell r="I215">
            <v>33104589.420000002</v>
          </cell>
          <cell r="J215">
            <v>24345853.059999999</v>
          </cell>
          <cell r="K215">
            <v>0</v>
          </cell>
          <cell r="L215">
            <v>3520693.85</v>
          </cell>
          <cell r="M215">
            <v>240368947.27000001</v>
          </cell>
        </row>
        <row r="216">
          <cell r="G216" t="str">
            <v>31016</v>
          </cell>
          <cell r="H216">
            <v>45513128.159999996</v>
          </cell>
          <cell r="I216">
            <v>56755.82</v>
          </cell>
          <cell r="J216">
            <v>4655850.29</v>
          </cell>
          <cell r="K216">
            <v>0</v>
          </cell>
          <cell r="L216">
            <v>391761.9</v>
          </cell>
          <cell r="M216">
            <v>50617496.169999994</v>
          </cell>
        </row>
        <row r="217">
          <cell r="G217" t="str">
            <v>31025</v>
          </cell>
          <cell r="H217">
            <v>110042257.55</v>
          </cell>
          <cell r="I217">
            <v>40614393.969999999</v>
          </cell>
          <cell r="J217">
            <v>17116602.210000001</v>
          </cell>
          <cell r="K217">
            <v>0</v>
          </cell>
          <cell r="L217">
            <v>537624.59</v>
          </cell>
          <cell r="M217">
            <v>168310878.31999999</v>
          </cell>
        </row>
        <row r="218">
          <cell r="G218" t="str">
            <v>31063</v>
          </cell>
          <cell r="H218">
            <v>622528.23</v>
          </cell>
          <cell r="I218">
            <v>0</v>
          </cell>
          <cell r="J218">
            <v>0</v>
          </cell>
          <cell r="K218">
            <v>0</v>
          </cell>
          <cell r="L218">
            <v>97472.91</v>
          </cell>
          <cell r="M218">
            <v>720001.14</v>
          </cell>
        </row>
        <row r="219">
          <cell r="G219" t="str">
            <v>31103</v>
          </cell>
          <cell r="H219">
            <v>63806647.710000001</v>
          </cell>
          <cell r="I219">
            <v>3147726.81</v>
          </cell>
          <cell r="J219">
            <v>5380165.4400000004</v>
          </cell>
          <cell r="K219">
            <v>0</v>
          </cell>
          <cell r="L219">
            <v>531633.68999999994</v>
          </cell>
          <cell r="M219">
            <v>72866173.650000006</v>
          </cell>
        </row>
        <row r="220">
          <cell r="G220" t="str">
            <v>31201</v>
          </cell>
          <cell r="H220">
            <v>87043867.840000004</v>
          </cell>
          <cell r="I220">
            <v>73368621.310000002</v>
          </cell>
          <cell r="J220">
            <v>21802738.699999999</v>
          </cell>
          <cell r="K220">
            <v>0</v>
          </cell>
          <cell r="L220">
            <v>661087.64</v>
          </cell>
          <cell r="M220">
            <v>182876315.48999998</v>
          </cell>
        </row>
        <row r="221">
          <cell r="G221" t="str">
            <v>31306</v>
          </cell>
          <cell r="H221">
            <v>21850313.219999999</v>
          </cell>
          <cell r="I221">
            <v>633165.78</v>
          </cell>
          <cell r="J221">
            <v>2716585</v>
          </cell>
          <cell r="K221">
            <v>0</v>
          </cell>
          <cell r="L221">
            <v>199151.97</v>
          </cell>
          <cell r="M221">
            <v>25399215.969999999</v>
          </cell>
        </row>
        <row r="222">
          <cell r="G222" t="str">
            <v>31311</v>
          </cell>
          <cell r="H222">
            <v>19407995.93</v>
          </cell>
          <cell r="I222">
            <v>225830.34</v>
          </cell>
          <cell r="J222">
            <v>280650</v>
          </cell>
          <cell r="K222">
            <v>0</v>
          </cell>
          <cell r="L222">
            <v>249056.59</v>
          </cell>
          <cell r="M222">
            <v>20163532.859999999</v>
          </cell>
        </row>
        <row r="223">
          <cell r="G223" t="str">
            <v>31330</v>
          </cell>
          <cell r="H223">
            <v>5658059.8600000003</v>
          </cell>
          <cell r="I223">
            <v>39234.11</v>
          </cell>
          <cell r="J223">
            <v>323695</v>
          </cell>
          <cell r="K223">
            <v>0</v>
          </cell>
          <cell r="L223">
            <v>127662.69</v>
          </cell>
          <cell r="M223">
            <v>6148651.6600000011</v>
          </cell>
        </row>
        <row r="224">
          <cell r="G224" t="str">
            <v>31332</v>
          </cell>
          <cell r="H224">
            <v>19745627</v>
          </cell>
          <cell r="I224">
            <v>799855.84</v>
          </cell>
          <cell r="J224">
            <v>2959825.15</v>
          </cell>
          <cell r="K224">
            <v>0</v>
          </cell>
          <cell r="L224">
            <v>0</v>
          </cell>
          <cell r="M224">
            <v>23505307.989999998</v>
          </cell>
        </row>
        <row r="225">
          <cell r="G225" t="str">
            <v>31401</v>
          </cell>
          <cell r="H225">
            <v>46138401.049999997</v>
          </cell>
          <cell r="I225">
            <v>421288.64</v>
          </cell>
          <cell r="J225">
            <v>7143086.25</v>
          </cell>
          <cell r="K225">
            <v>0</v>
          </cell>
          <cell r="L225">
            <v>843160.61</v>
          </cell>
          <cell r="M225">
            <v>54545936.549999997</v>
          </cell>
        </row>
        <row r="226">
          <cell r="G226" t="str">
            <v>32081</v>
          </cell>
          <cell r="H226">
            <v>293900172.11000001</v>
          </cell>
          <cell r="I226">
            <v>30194788.41</v>
          </cell>
          <cell r="J226">
            <v>21140176.030000001</v>
          </cell>
          <cell r="K226">
            <v>0</v>
          </cell>
          <cell r="L226">
            <v>0</v>
          </cell>
          <cell r="M226">
            <v>345235136.55000007</v>
          </cell>
        </row>
        <row r="227">
          <cell r="G227" t="str">
            <v>32123</v>
          </cell>
          <cell r="H227">
            <v>727632.65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727632.65</v>
          </cell>
        </row>
        <row r="228">
          <cell r="G228" t="str">
            <v>32312</v>
          </cell>
          <cell r="H228">
            <v>584361.4</v>
          </cell>
          <cell r="I228">
            <v>0</v>
          </cell>
          <cell r="J228">
            <v>3573.38</v>
          </cell>
          <cell r="K228">
            <v>0</v>
          </cell>
          <cell r="L228">
            <v>0</v>
          </cell>
          <cell r="M228">
            <v>587934.78</v>
          </cell>
        </row>
        <row r="229">
          <cell r="G229" t="str">
            <v>32325</v>
          </cell>
          <cell r="H229">
            <v>14738798.380000001</v>
          </cell>
          <cell r="I229">
            <v>2027752.9</v>
          </cell>
          <cell r="J229">
            <v>1809424.89</v>
          </cell>
          <cell r="K229">
            <v>0</v>
          </cell>
          <cell r="L229">
            <v>0</v>
          </cell>
          <cell r="M229">
            <v>18575976.170000002</v>
          </cell>
        </row>
        <row r="230">
          <cell r="G230" t="str">
            <v>32326</v>
          </cell>
          <cell r="H230">
            <v>19167445.23</v>
          </cell>
          <cell r="I230">
            <v>1372648.45</v>
          </cell>
          <cell r="J230">
            <v>918023.56</v>
          </cell>
          <cell r="K230">
            <v>0</v>
          </cell>
          <cell r="L230">
            <v>372080.82</v>
          </cell>
          <cell r="M230">
            <v>21830198.059999999</v>
          </cell>
        </row>
        <row r="231">
          <cell r="G231" t="str">
            <v>32354</v>
          </cell>
          <cell r="H231">
            <v>80257012.230000004</v>
          </cell>
          <cell r="I231">
            <v>2355610.3199999998</v>
          </cell>
          <cell r="J231">
            <v>10529869.82</v>
          </cell>
          <cell r="K231">
            <v>0</v>
          </cell>
          <cell r="L231">
            <v>374473.74</v>
          </cell>
          <cell r="M231">
            <v>93516966.109999999</v>
          </cell>
        </row>
        <row r="232">
          <cell r="G232" t="str">
            <v>32356</v>
          </cell>
          <cell r="H232">
            <v>109175173.39</v>
          </cell>
          <cell r="I232">
            <v>673087.18</v>
          </cell>
          <cell r="J232">
            <v>8164960.25</v>
          </cell>
          <cell r="K232">
            <v>3500</v>
          </cell>
          <cell r="L232">
            <v>565360.17000000004</v>
          </cell>
          <cell r="M232">
            <v>118582080.99000001</v>
          </cell>
        </row>
        <row r="233">
          <cell r="G233" t="str">
            <v>32358</v>
          </cell>
          <cell r="H233">
            <v>8561582.9600000009</v>
          </cell>
          <cell r="I233">
            <v>14261851.109999999</v>
          </cell>
          <cell r="J233">
            <v>1133757.52</v>
          </cell>
          <cell r="K233">
            <v>0</v>
          </cell>
          <cell r="L233">
            <v>96244.11</v>
          </cell>
          <cell r="M233">
            <v>24053435.699999999</v>
          </cell>
        </row>
        <row r="234">
          <cell r="G234" t="str">
            <v>32360</v>
          </cell>
          <cell r="H234">
            <v>37043962.759999998</v>
          </cell>
          <cell r="I234">
            <v>4600513.13</v>
          </cell>
          <cell r="J234">
            <v>2321728.2000000002</v>
          </cell>
          <cell r="K234">
            <v>0</v>
          </cell>
          <cell r="L234">
            <v>266904.71000000002</v>
          </cell>
          <cell r="M234">
            <v>44233108.800000004</v>
          </cell>
        </row>
        <row r="235">
          <cell r="G235" t="str">
            <v>32361</v>
          </cell>
          <cell r="H235">
            <v>42271052.32</v>
          </cell>
          <cell r="I235">
            <v>13531.75</v>
          </cell>
          <cell r="J235">
            <v>119245.87</v>
          </cell>
          <cell r="K235">
            <v>0</v>
          </cell>
          <cell r="L235">
            <v>103292.07</v>
          </cell>
          <cell r="M235">
            <v>42507122.009999998</v>
          </cell>
        </row>
        <row r="236">
          <cell r="G236" t="str">
            <v>32362</v>
          </cell>
          <cell r="H236">
            <v>5444768.4699999997</v>
          </cell>
          <cell r="I236">
            <v>104977.58</v>
          </cell>
          <cell r="J236">
            <v>274107.8</v>
          </cell>
          <cell r="K236">
            <v>0</v>
          </cell>
          <cell r="L236">
            <v>180188.55</v>
          </cell>
          <cell r="M236">
            <v>6004042.3999999994</v>
          </cell>
        </row>
        <row r="237">
          <cell r="G237" t="str">
            <v>32363</v>
          </cell>
          <cell r="H237">
            <v>35694504.799999997</v>
          </cell>
          <cell r="I237">
            <v>457325.92</v>
          </cell>
          <cell r="J237">
            <v>3766462.31</v>
          </cell>
          <cell r="K237">
            <v>0</v>
          </cell>
          <cell r="L237">
            <v>131285.53</v>
          </cell>
          <cell r="M237">
            <v>40049578.560000002</v>
          </cell>
        </row>
        <row r="238">
          <cell r="G238" t="str">
            <v>32414</v>
          </cell>
          <cell r="H238">
            <v>22068754.309999999</v>
          </cell>
          <cell r="I238">
            <v>15191509.640000001</v>
          </cell>
          <cell r="J238">
            <v>2149513.23</v>
          </cell>
          <cell r="K238">
            <v>0</v>
          </cell>
          <cell r="L238">
            <v>95926.26</v>
          </cell>
          <cell r="M238">
            <v>39505703.439999998</v>
          </cell>
        </row>
        <row r="239">
          <cell r="G239" t="str">
            <v>32416</v>
          </cell>
          <cell r="H239">
            <v>16557283.369999999</v>
          </cell>
          <cell r="I239">
            <v>689477.54</v>
          </cell>
          <cell r="J239">
            <v>0</v>
          </cell>
          <cell r="K239">
            <v>0</v>
          </cell>
          <cell r="L239">
            <v>0</v>
          </cell>
          <cell r="M239">
            <v>17246760.91</v>
          </cell>
        </row>
        <row r="240">
          <cell r="G240" t="str">
            <v>33030</v>
          </cell>
          <cell r="H240">
            <v>990849.24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990849.24</v>
          </cell>
        </row>
        <row r="241">
          <cell r="G241" t="str">
            <v>33036</v>
          </cell>
          <cell r="H241">
            <v>9336956.9199999999</v>
          </cell>
          <cell r="I241">
            <v>0</v>
          </cell>
          <cell r="J241">
            <v>645797.39</v>
          </cell>
          <cell r="K241">
            <v>0</v>
          </cell>
          <cell r="L241">
            <v>179275.46</v>
          </cell>
          <cell r="M241">
            <v>10162029.770000001</v>
          </cell>
        </row>
        <row r="242">
          <cell r="G242" t="str">
            <v>33049</v>
          </cell>
          <cell r="H242">
            <v>7136737.2800000003</v>
          </cell>
          <cell r="I242">
            <v>53078.7</v>
          </cell>
          <cell r="J242">
            <v>0</v>
          </cell>
          <cell r="K242">
            <v>0</v>
          </cell>
          <cell r="L242">
            <v>0</v>
          </cell>
          <cell r="M242">
            <v>7189815.9800000004</v>
          </cell>
        </row>
        <row r="243">
          <cell r="G243" t="str">
            <v>33070</v>
          </cell>
          <cell r="H243">
            <v>10353078.08</v>
          </cell>
          <cell r="I243">
            <v>4763540.66</v>
          </cell>
          <cell r="J243">
            <v>283898.5</v>
          </cell>
          <cell r="K243">
            <v>0</v>
          </cell>
          <cell r="L243">
            <v>0</v>
          </cell>
          <cell r="M243">
            <v>15400517.24</v>
          </cell>
        </row>
        <row r="244">
          <cell r="G244" t="str">
            <v>33115</v>
          </cell>
          <cell r="H244">
            <v>22075243.969999999</v>
          </cell>
          <cell r="I244">
            <v>292359.18</v>
          </cell>
          <cell r="J244">
            <v>0</v>
          </cell>
          <cell r="K244">
            <v>0</v>
          </cell>
          <cell r="L244">
            <v>0</v>
          </cell>
          <cell r="M244">
            <v>22367603.149999999</v>
          </cell>
        </row>
        <row r="245">
          <cell r="G245" t="str">
            <v>33183</v>
          </cell>
          <cell r="H245">
            <v>2128691.5499999998</v>
          </cell>
          <cell r="I245">
            <v>558367.76</v>
          </cell>
          <cell r="J245">
            <v>60075.18</v>
          </cell>
          <cell r="K245">
            <v>0</v>
          </cell>
          <cell r="L245">
            <v>22550</v>
          </cell>
          <cell r="M245">
            <v>2769684.4899999998</v>
          </cell>
        </row>
        <row r="246">
          <cell r="G246" t="str">
            <v>33202</v>
          </cell>
          <cell r="H246">
            <v>971796.47999999998</v>
          </cell>
          <cell r="I246">
            <v>7159.01</v>
          </cell>
          <cell r="J246">
            <v>0</v>
          </cell>
          <cell r="K246">
            <v>0</v>
          </cell>
          <cell r="L246">
            <v>0</v>
          </cell>
          <cell r="M246">
            <v>978955.49</v>
          </cell>
        </row>
        <row r="247">
          <cell r="G247" t="str">
            <v>33205</v>
          </cell>
          <cell r="H247">
            <v>372372.7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372372.7</v>
          </cell>
        </row>
        <row r="248">
          <cell r="G248" t="str">
            <v>33206</v>
          </cell>
          <cell r="H248">
            <v>3219447.49</v>
          </cell>
          <cell r="I248">
            <v>66166</v>
          </cell>
          <cell r="J248">
            <v>0</v>
          </cell>
          <cell r="K248">
            <v>0</v>
          </cell>
          <cell r="L248">
            <v>90831.31</v>
          </cell>
          <cell r="M248">
            <v>3376444.8000000003</v>
          </cell>
        </row>
        <row r="249">
          <cell r="G249" t="str">
            <v>33207</v>
          </cell>
          <cell r="H249">
            <v>6152696.6900000004</v>
          </cell>
          <cell r="I249">
            <v>0</v>
          </cell>
          <cell r="J249">
            <v>177741</v>
          </cell>
          <cell r="K249">
            <v>0</v>
          </cell>
          <cell r="L249">
            <v>0</v>
          </cell>
          <cell r="M249">
            <v>6330437.6900000004</v>
          </cell>
        </row>
        <row r="250">
          <cell r="G250" t="str">
            <v>33211</v>
          </cell>
          <cell r="H250">
            <v>3775628.1</v>
          </cell>
          <cell r="I250">
            <v>46374.19</v>
          </cell>
          <cell r="J250">
            <v>76266</v>
          </cell>
          <cell r="K250">
            <v>0</v>
          </cell>
          <cell r="L250">
            <v>102219.64</v>
          </cell>
          <cell r="M250">
            <v>4000487.93</v>
          </cell>
        </row>
        <row r="251">
          <cell r="G251" t="str">
            <v>33212</v>
          </cell>
          <cell r="H251">
            <v>8772870.5399999991</v>
          </cell>
          <cell r="I251">
            <v>0</v>
          </cell>
          <cell r="J251">
            <v>0</v>
          </cell>
          <cell r="K251">
            <v>0</v>
          </cell>
          <cell r="L251">
            <v>65205.69</v>
          </cell>
          <cell r="M251">
            <v>8838076.2299999986</v>
          </cell>
        </row>
        <row r="252">
          <cell r="G252" t="str">
            <v>34002</v>
          </cell>
          <cell r="H252">
            <v>45565222.719999999</v>
          </cell>
          <cell r="I252">
            <v>3106590.47</v>
          </cell>
          <cell r="J252">
            <v>4525460.0599999996</v>
          </cell>
          <cell r="K252">
            <v>682.29</v>
          </cell>
          <cell r="L252">
            <v>203811.5</v>
          </cell>
          <cell r="M252">
            <v>53401767.039999999</v>
          </cell>
        </row>
        <row r="253">
          <cell r="G253" t="str">
            <v>34003</v>
          </cell>
          <cell r="H253">
            <v>120866113.51000001</v>
          </cell>
          <cell r="I253">
            <v>17989137.149999999</v>
          </cell>
          <cell r="J253">
            <v>18796738.18</v>
          </cell>
          <cell r="K253">
            <v>0</v>
          </cell>
          <cell r="L253">
            <v>0</v>
          </cell>
          <cell r="M253">
            <v>157651988.84</v>
          </cell>
        </row>
        <row r="254">
          <cell r="G254" t="str">
            <v>34033</v>
          </cell>
          <cell r="H254">
            <v>59450468.469999999</v>
          </cell>
          <cell r="I254">
            <v>2963504.33</v>
          </cell>
          <cell r="J254">
            <v>8825814.3800000008</v>
          </cell>
          <cell r="K254">
            <v>0</v>
          </cell>
          <cell r="L254">
            <v>499771.6</v>
          </cell>
          <cell r="M254">
            <v>71739558.779999986</v>
          </cell>
        </row>
        <row r="255">
          <cell r="G255" t="str">
            <v>34111</v>
          </cell>
          <cell r="H255">
            <v>84191933.370000005</v>
          </cell>
          <cell r="I255">
            <v>8088118.0999999996</v>
          </cell>
          <cell r="J255">
            <v>14589116.619999999</v>
          </cell>
          <cell r="K255">
            <v>0</v>
          </cell>
          <cell r="L255">
            <v>420925.82</v>
          </cell>
          <cell r="M255">
            <v>107290093.91</v>
          </cell>
        </row>
        <row r="256">
          <cell r="G256" t="str">
            <v>34307</v>
          </cell>
          <cell r="H256">
            <v>7934943.4500000002</v>
          </cell>
          <cell r="I256">
            <v>1261599</v>
          </cell>
          <cell r="J256">
            <v>763192.75</v>
          </cell>
          <cell r="K256">
            <v>0</v>
          </cell>
          <cell r="L256">
            <v>111434.18</v>
          </cell>
          <cell r="M256">
            <v>10071169.379999999</v>
          </cell>
        </row>
        <row r="257">
          <cell r="G257" t="str">
            <v>34324</v>
          </cell>
          <cell r="H257">
            <v>6537563.4900000002</v>
          </cell>
          <cell r="I257">
            <v>569971.02</v>
          </cell>
          <cell r="J257">
            <v>1183816.8600000001</v>
          </cell>
          <cell r="K257">
            <v>0</v>
          </cell>
          <cell r="L257">
            <v>113011.81</v>
          </cell>
          <cell r="M257">
            <v>8404363.1799999997</v>
          </cell>
        </row>
        <row r="258">
          <cell r="G258" t="str">
            <v>34401</v>
          </cell>
          <cell r="H258">
            <v>20771319.27</v>
          </cell>
          <cell r="I258">
            <v>783464.41</v>
          </cell>
          <cell r="J258">
            <v>1565046.5</v>
          </cell>
          <cell r="K258">
            <v>0</v>
          </cell>
          <cell r="L258">
            <v>0</v>
          </cell>
          <cell r="M258">
            <v>23119830.18</v>
          </cell>
        </row>
        <row r="259">
          <cell r="G259" t="str">
            <v>34402</v>
          </cell>
          <cell r="H259">
            <v>12461967.16</v>
          </cell>
          <cell r="I259">
            <v>249000</v>
          </cell>
          <cell r="J259">
            <v>0</v>
          </cell>
          <cell r="K259">
            <v>0</v>
          </cell>
          <cell r="L259">
            <v>0</v>
          </cell>
          <cell r="M259">
            <v>12710967.16</v>
          </cell>
        </row>
        <row r="260">
          <cell r="G260" t="str">
            <v>35200</v>
          </cell>
          <cell r="H260">
            <v>4533100.9400000004</v>
          </cell>
          <cell r="I260">
            <v>98744.11</v>
          </cell>
          <cell r="J260">
            <v>233746.85</v>
          </cell>
          <cell r="K260">
            <v>0</v>
          </cell>
          <cell r="L260">
            <v>2305.0500000000002</v>
          </cell>
          <cell r="M260">
            <v>4867896.95</v>
          </cell>
        </row>
        <row r="261">
          <cell r="G261" t="str">
            <v>36101</v>
          </cell>
          <cell r="H261">
            <v>721487.65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721487.65</v>
          </cell>
        </row>
        <row r="262">
          <cell r="G262" t="str">
            <v>36140</v>
          </cell>
          <cell r="H262">
            <v>59234877.039999999</v>
          </cell>
          <cell r="I262">
            <v>7295222.0300000003</v>
          </cell>
          <cell r="J262">
            <v>3683695.5</v>
          </cell>
          <cell r="K262">
            <v>0</v>
          </cell>
          <cell r="L262">
            <v>212519.96</v>
          </cell>
          <cell r="M262">
            <v>70426314.529999986</v>
          </cell>
        </row>
        <row r="263">
          <cell r="G263" t="str">
            <v>36250</v>
          </cell>
          <cell r="H263">
            <v>8501882.4499999993</v>
          </cell>
          <cell r="I263">
            <v>0</v>
          </cell>
          <cell r="J263">
            <v>762917.39</v>
          </cell>
          <cell r="K263">
            <v>0</v>
          </cell>
          <cell r="L263">
            <v>98115.11</v>
          </cell>
          <cell r="M263">
            <v>9362914.9499999993</v>
          </cell>
        </row>
        <row r="264">
          <cell r="G264" t="str">
            <v>36300</v>
          </cell>
          <cell r="H264">
            <v>3651971.22</v>
          </cell>
          <cell r="I264">
            <v>0</v>
          </cell>
          <cell r="J264">
            <v>333735.78000000003</v>
          </cell>
          <cell r="K264">
            <v>0</v>
          </cell>
          <cell r="L264">
            <v>0</v>
          </cell>
          <cell r="M264">
            <v>3985707</v>
          </cell>
        </row>
        <row r="265">
          <cell r="G265" t="str">
            <v>36400</v>
          </cell>
          <cell r="H265">
            <v>8484681.5099999998</v>
          </cell>
          <cell r="I265">
            <v>312516.21999999997</v>
          </cell>
          <cell r="J265">
            <v>1674115.75</v>
          </cell>
          <cell r="K265">
            <v>0</v>
          </cell>
          <cell r="L265">
            <v>77857.91</v>
          </cell>
          <cell r="M265">
            <v>10549171.390000001</v>
          </cell>
        </row>
        <row r="266">
          <cell r="G266" t="str">
            <v>36401</v>
          </cell>
          <cell r="H266">
            <v>3598884.17</v>
          </cell>
          <cell r="I266">
            <v>0</v>
          </cell>
          <cell r="J266">
            <v>327520.5</v>
          </cell>
          <cell r="K266">
            <v>0</v>
          </cell>
          <cell r="L266">
            <v>0</v>
          </cell>
          <cell r="M266">
            <v>3926404.67</v>
          </cell>
        </row>
        <row r="267">
          <cell r="G267" t="str">
            <v>36402</v>
          </cell>
          <cell r="H267">
            <v>3594452.81</v>
          </cell>
          <cell r="I267">
            <v>72427.13</v>
          </cell>
          <cell r="J267">
            <v>342418.54</v>
          </cell>
          <cell r="K267">
            <v>0</v>
          </cell>
          <cell r="L267">
            <v>0</v>
          </cell>
          <cell r="M267">
            <v>4009298.48</v>
          </cell>
        </row>
        <row r="268">
          <cell r="G268" t="str">
            <v>37501</v>
          </cell>
          <cell r="H268">
            <v>97157880.579999998</v>
          </cell>
          <cell r="I268">
            <v>12456386.73</v>
          </cell>
          <cell r="J268">
            <v>10456157.890000001</v>
          </cell>
          <cell r="K268">
            <v>0</v>
          </cell>
          <cell r="L268">
            <v>339817.38</v>
          </cell>
          <cell r="M268">
            <v>120410242.58</v>
          </cell>
        </row>
        <row r="269">
          <cell r="G269" t="str">
            <v>37502</v>
          </cell>
          <cell r="H269">
            <v>48814201.619999997</v>
          </cell>
          <cell r="I269">
            <v>2501352.39</v>
          </cell>
          <cell r="J269">
            <v>3726973.5</v>
          </cell>
          <cell r="K269">
            <v>0</v>
          </cell>
          <cell r="L269">
            <v>1087553.3500000001</v>
          </cell>
          <cell r="M269">
            <v>56130080.859999999</v>
          </cell>
        </row>
        <row r="270">
          <cell r="G270" t="str">
            <v>37503</v>
          </cell>
          <cell r="H270">
            <v>20750983.140000001</v>
          </cell>
          <cell r="I270">
            <v>0</v>
          </cell>
          <cell r="J270">
            <v>3346091.26</v>
          </cell>
          <cell r="K270">
            <v>0</v>
          </cell>
          <cell r="L270">
            <v>148776.5</v>
          </cell>
          <cell r="M270">
            <v>24245850.899999999</v>
          </cell>
        </row>
        <row r="271">
          <cell r="G271" t="str">
            <v>37504</v>
          </cell>
          <cell r="H271">
            <v>23435790.359999999</v>
          </cell>
          <cell r="I271">
            <v>381251.76</v>
          </cell>
          <cell r="J271">
            <v>4390058.46</v>
          </cell>
          <cell r="K271">
            <v>0</v>
          </cell>
          <cell r="L271">
            <v>445897.12</v>
          </cell>
          <cell r="M271">
            <v>28652997.700000003</v>
          </cell>
        </row>
        <row r="272">
          <cell r="G272" t="str">
            <v>37505</v>
          </cell>
          <cell r="H272">
            <v>16018694.18</v>
          </cell>
          <cell r="I272">
            <v>774191.91</v>
          </cell>
          <cell r="J272">
            <v>997216.14</v>
          </cell>
          <cell r="K272">
            <v>0</v>
          </cell>
          <cell r="L272">
            <v>340516.84</v>
          </cell>
          <cell r="M272">
            <v>18130619.07</v>
          </cell>
        </row>
        <row r="273">
          <cell r="G273" t="str">
            <v>37506</v>
          </cell>
          <cell r="H273">
            <v>16525357.710000001</v>
          </cell>
          <cell r="I273">
            <v>0</v>
          </cell>
          <cell r="J273">
            <v>2118234.04</v>
          </cell>
          <cell r="K273">
            <v>0</v>
          </cell>
          <cell r="L273">
            <v>110242.67</v>
          </cell>
          <cell r="M273">
            <v>18753834.420000002</v>
          </cell>
        </row>
        <row r="274">
          <cell r="G274" t="str">
            <v>37507</v>
          </cell>
          <cell r="H274">
            <v>21695373.789999999</v>
          </cell>
          <cell r="I274">
            <v>930538.85</v>
          </cell>
          <cell r="J274">
            <v>1890042.65</v>
          </cell>
          <cell r="K274">
            <v>0</v>
          </cell>
          <cell r="L274">
            <v>228291.45</v>
          </cell>
          <cell r="M274">
            <v>24744246.739999998</v>
          </cell>
        </row>
        <row r="275">
          <cell r="G275" t="str">
            <v>38126</v>
          </cell>
          <cell r="H275">
            <v>2450891.23</v>
          </cell>
          <cell r="I275">
            <v>0</v>
          </cell>
          <cell r="J275">
            <v>0</v>
          </cell>
          <cell r="K275">
            <v>0</v>
          </cell>
          <cell r="L275">
            <v>52.32</v>
          </cell>
          <cell r="M275">
            <v>2450943.5499999998</v>
          </cell>
        </row>
        <row r="276">
          <cell r="G276" t="str">
            <v>38264</v>
          </cell>
          <cell r="H276">
            <v>689631.47</v>
          </cell>
          <cell r="I276">
            <v>0</v>
          </cell>
          <cell r="J276">
            <v>2245.5500000000002</v>
          </cell>
          <cell r="K276">
            <v>0</v>
          </cell>
          <cell r="L276">
            <v>61786.66</v>
          </cell>
          <cell r="M276">
            <v>753663.68</v>
          </cell>
        </row>
        <row r="277">
          <cell r="G277" t="str">
            <v>38265</v>
          </cell>
          <cell r="H277">
            <v>2851525.43</v>
          </cell>
          <cell r="I277">
            <v>0</v>
          </cell>
          <cell r="J277">
            <v>0</v>
          </cell>
          <cell r="K277">
            <v>0</v>
          </cell>
          <cell r="L277">
            <v>101574.3</v>
          </cell>
          <cell r="M277">
            <v>2953099.73</v>
          </cell>
        </row>
        <row r="278">
          <cell r="G278" t="str">
            <v>38267</v>
          </cell>
          <cell r="H278">
            <v>19904835.030000001</v>
          </cell>
          <cell r="I278">
            <v>147957.62</v>
          </cell>
          <cell r="J278">
            <v>2441077.96</v>
          </cell>
          <cell r="K278">
            <v>0</v>
          </cell>
          <cell r="L278">
            <v>2</v>
          </cell>
          <cell r="M278">
            <v>22493872.610000003</v>
          </cell>
        </row>
        <row r="279">
          <cell r="G279" t="str">
            <v>38300</v>
          </cell>
          <cell r="H279">
            <v>6183709.6100000003</v>
          </cell>
          <cell r="I279">
            <v>47595.08</v>
          </cell>
          <cell r="J279">
            <v>547247.5</v>
          </cell>
          <cell r="K279">
            <v>0</v>
          </cell>
          <cell r="L279">
            <v>150476.22</v>
          </cell>
          <cell r="M279">
            <v>6929028.4100000001</v>
          </cell>
        </row>
        <row r="280">
          <cell r="G280" t="str">
            <v>38301</v>
          </cell>
          <cell r="H280">
            <v>2769494.98</v>
          </cell>
          <cell r="I280">
            <v>53512.44</v>
          </cell>
          <cell r="J280">
            <v>77350</v>
          </cell>
          <cell r="K280">
            <v>0</v>
          </cell>
          <cell r="L280">
            <v>0</v>
          </cell>
          <cell r="M280">
            <v>2900357.42</v>
          </cell>
        </row>
        <row r="281">
          <cell r="G281" t="str">
            <v>38302</v>
          </cell>
          <cell r="H281">
            <v>2309156.7000000002</v>
          </cell>
          <cell r="I281">
            <v>6297.97</v>
          </cell>
          <cell r="J281">
            <v>0</v>
          </cell>
          <cell r="K281">
            <v>0</v>
          </cell>
          <cell r="L281">
            <v>274055.56</v>
          </cell>
          <cell r="M281">
            <v>2589510.2300000004</v>
          </cell>
        </row>
        <row r="282">
          <cell r="G282" t="str">
            <v>38304</v>
          </cell>
          <cell r="H282">
            <v>620835.92000000004</v>
          </cell>
          <cell r="I282">
            <v>0</v>
          </cell>
          <cell r="J282">
            <v>18833.78</v>
          </cell>
          <cell r="K282">
            <v>0</v>
          </cell>
          <cell r="L282">
            <v>0</v>
          </cell>
          <cell r="M282">
            <v>639669.70000000007</v>
          </cell>
        </row>
        <row r="283">
          <cell r="G283" t="str">
            <v>38306</v>
          </cell>
          <cell r="H283">
            <v>2558243.09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2558243.09</v>
          </cell>
        </row>
        <row r="284">
          <cell r="G284" t="str">
            <v>38308</v>
          </cell>
          <cell r="H284">
            <v>2094411.44</v>
          </cell>
          <cell r="I284">
            <v>74198.460000000006</v>
          </cell>
          <cell r="J284">
            <v>0</v>
          </cell>
          <cell r="K284">
            <v>0</v>
          </cell>
          <cell r="L284">
            <v>90459.96</v>
          </cell>
          <cell r="M284">
            <v>2259069.86</v>
          </cell>
        </row>
        <row r="285">
          <cell r="G285" t="str">
            <v>38320</v>
          </cell>
          <cell r="H285">
            <v>3140969.21</v>
          </cell>
          <cell r="I285">
            <v>32761.919999999998</v>
          </cell>
          <cell r="J285">
            <v>322707.5</v>
          </cell>
          <cell r="K285">
            <v>0</v>
          </cell>
          <cell r="L285">
            <v>0</v>
          </cell>
          <cell r="M285">
            <v>3496438.63</v>
          </cell>
        </row>
        <row r="286">
          <cell r="G286" t="str">
            <v>38322</v>
          </cell>
          <cell r="H286">
            <v>2762347.79</v>
          </cell>
          <cell r="I286">
            <v>66413.62</v>
          </cell>
          <cell r="J286">
            <v>0</v>
          </cell>
          <cell r="K286">
            <v>0</v>
          </cell>
          <cell r="L286">
            <v>108918.45</v>
          </cell>
          <cell r="M286">
            <v>2937679.8600000003</v>
          </cell>
        </row>
        <row r="287">
          <cell r="G287" t="str">
            <v>38324</v>
          </cell>
          <cell r="H287">
            <v>2284604.94</v>
          </cell>
          <cell r="I287">
            <v>103168.58</v>
          </cell>
          <cell r="J287">
            <v>0</v>
          </cell>
          <cell r="K287">
            <v>0</v>
          </cell>
          <cell r="L287">
            <v>92550.85</v>
          </cell>
          <cell r="M287">
            <v>2480324.37</v>
          </cell>
        </row>
        <row r="288">
          <cell r="G288" t="str">
            <v>39002</v>
          </cell>
          <cell r="H288">
            <v>5959433.1900000004</v>
          </cell>
          <cell r="I288">
            <v>3472108.78</v>
          </cell>
          <cell r="J288">
            <v>735456.25</v>
          </cell>
          <cell r="K288">
            <v>2175.9899999999998</v>
          </cell>
          <cell r="L288">
            <v>0</v>
          </cell>
          <cell r="M288">
            <v>10169174.210000001</v>
          </cell>
        </row>
        <row r="289">
          <cell r="G289" t="str">
            <v>39003</v>
          </cell>
          <cell r="H289">
            <v>12530933.58</v>
          </cell>
          <cell r="I289">
            <v>717413.76</v>
          </cell>
          <cell r="J289">
            <v>455019.91</v>
          </cell>
          <cell r="K289">
            <v>0</v>
          </cell>
          <cell r="L289">
            <v>126413.31</v>
          </cell>
          <cell r="M289">
            <v>13829780.560000001</v>
          </cell>
        </row>
        <row r="290">
          <cell r="G290" t="str">
            <v>39007</v>
          </cell>
          <cell r="H290">
            <v>146844373.31999999</v>
          </cell>
          <cell r="I290">
            <v>7362097.5599999996</v>
          </cell>
          <cell r="J290">
            <v>8693342.3900000006</v>
          </cell>
          <cell r="K290">
            <v>0</v>
          </cell>
          <cell r="L290">
            <v>0</v>
          </cell>
          <cell r="M290">
            <v>162899813.26999998</v>
          </cell>
        </row>
        <row r="291">
          <cell r="G291" t="str">
            <v>39090</v>
          </cell>
          <cell r="H291">
            <v>24210641.510000002</v>
          </cell>
          <cell r="I291">
            <v>1424461.3</v>
          </cell>
          <cell r="J291">
            <v>2814638</v>
          </cell>
          <cell r="K291">
            <v>0</v>
          </cell>
          <cell r="L291">
            <v>0</v>
          </cell>
          <cell r="M291">
            <v>28449740.810000002</v>
          </cell>
        </row>
        <row r="292">
          <cell r="G292" t="str">
            <v>39119</v>
          </cell>
          <cell r="H292">
            <v>29957007.75</v>
          </cell>
          <cell r="I292">
            <v>117538.87</v>
          </cell>
          <cell r="J292">
            <v>1795104.3</v>
          </cell>
          <cell r="K292">
            <v>0</v>
          </cell>
          <cell r="L292">
            <v>262823.86</v>
          </cell>
          <cell r="M292">
            <v>32132474.780000001</v>
          </cell>
        </row>
        <row r="293">
          <cell r="G293" t="str">
            <v>39120</v>
          </cell>
          <cell r="H293">
            <v>10364783.76</v>
          </cell>
          <cell r="I293">
            <v>25971.53</v>
          </cell>
          <cell r="J293">
            <v>159780</v>
          </cell>
          <cell r="K293">
            <v>0</v>
          </cell>
          <cell r="L293">
            <v>128581.29</v>
          </cell>
          <cell r="M293">
            <v>10679116.579999998</v>
          </cell>
        </row>
        <row r="294">
          <cell r="G294" t="str">
            <v>39200</v>
          </cell>
          <cell r="H294">
            <v>31450447.18</v>
          </cell>
          <cell r="I294">
            <v>384655.95</v>
          </cell>
          <cell r="J294">
            <v>1588353.5</v>
          </cell>
          <cell r="K294">
            <v>0</v>
          </cell>
          <cell r="L294">
            <v>243374.28</v>
          </cell>
          <cell r="M294">
            <v>33666830.909999996</v>
          </cell>
        </row>
        <row r="295">
          <cell r="G295" t="str">
            <v>39201</v>
          </cell>
          <cell r="H295">
            <v>56346785.5</v>
          </cell>
          <cell r="I295">
            <v>10742886.800000001</v>
          </cell>
          <cell r="J295">
            <v>2321636.81</v>
          </cell>
          <cell r="K295">
            <v>0</v>
          </cell>
          <cell r="L295">
            <v>295820.21999999997</v>
          </cell>
          <cell r="M295">
            <v>69707129.329999998</v>
          </cell>
        </row>
        <row r="296">
          <cell r="G296" t="str">
            <v>39202</v>
          </cell>
          <cell r="H296">
            <v>33588241.649999999</v>
          </cell>
          <cell r="I296">
            <v>1580910.08</v>
          </cell>
          <cell r="J296">
            <v>1557818.75</v>
          </cell>
          <cell r="K296">
            <v>0</v>
          </cell>
          <cell r="L296">
            <v>117368.81</v>
          </cell>
          <cell r="M296">
            <v>36844339.289999999</v>
          </cell>
        </row>
        <row r="297">
          <cell r="G297" t="str">
            <v>39203</v>
          </cell>
          <cell r="H297">
            <v>11059704.810000001</v>
          </cell>
          <cell r="I297">
            <v>173354.48</v>
          </cell>
          <cell r="J297">
            <v>696562.5</v>
          </cell>
          <cell r="K297">
            <v>0</v>
          </cell>
          <cell r="L297">
            <v>255234.5</v>
          </cell>
          <cell r="M297">
            <v>12184856.290000001</v>
          </cell>
        </row>
        <row r="298">
          <cell r="G298" t="str">
            <v>39204</v>
          </cell>
          <cell r="H298">
            <v>15248441.699999999</v>
          </cell>
          <cell r="I298">
            <v>21292.36</v>
          </cell>
          <cell r="J298">
            <v>321308.51</v>
          </cell>
          <cell r="K298">
            <v>0</v>
          </cell>
          <cell r="L298">
            <v>0</v>
          </cell>
          <cell r="M298">
            <v>15591042.569999998</v>
          </cell>
        </row>
        <row r="299">
          <cell r="G299" t="str">
            <v>39205</v>
          </cell>
          <cell r="H299">
            <v>10647240.119999999</v>
          </cell>
          <cell r="I299">
            <v>607</v>
          </cell>
          <cell r="J299">
            <v>703753.76</v>
          </cell>
          <cell r="K299">
            <v>0</v>
          </cell>
          <cell r="L299">
            <v>136818.49</v>
          </cell>
          <cell r="M299">
            <v>11488419.369999999</v>
          </cell>
        </row>
        <row r="300">
          <cell r="G300" t="str">
            <v>39207</v>
          </cell>
          <cell r="H300">
            <v>33210794.719999999</v>
          </cell>
          <cell r="I300">
            <v>338997.93</v>
          </cell>
          <cell r="J300">
            <v>1389391.18</v>
          </cell>
          <cell r="K300">
            <v>0</v>
          </cell>
          <cell r="L300">
            <v>373004.2</v>
          </cell>
          <cell r="M300">
            <v>35312188.030000001</v>
          </cell>
        </row>
        <row r="301">
          <cell r="G301" t="str">
            <v>39208</v>
          </cell>
          <cell r="H301">
            <v>42550295.670000002</v>
          </cell>
          <cell r="I301">
            <v>11269454.59</v>
          </cell>
          <cell r="J301">
            <v>4521787.51</v>
          </cell>
          <cell r="K301">
            <v>0</v>
          </cell>
          <cell r="L301">
            <v>0</v>
          </cell>
          <cell r="M301">
            <v>58341537.770000003</v>
          </cell>
        </row>
        <row r="302">
          <cell r="G302" t="str">
            <v>39209</v>
          </cell>
          <cell r="H302">
            <v>13040376.76</v>
          </cell>
          <cell r="I302">
            <v>230991.83</v>
          </cell>
          <cell r="J302">
            <v>0</v>
          </cell>
          <cell r="K302">
            <v>0</v>
          </cell>
          <cell r="L302">
            <v>0</v>
          </cell>
          <cell r="M302">
            <v>13271368.59</v>
          </cell>
        </row>
        <row r="303">
          <cell r="G303" t="str">
            <v>Grand Total</v>
          </cell>
          <cell r="H303">
            <v>9661442053.6800022</v>
          </cell>
          <cell r="I303">
            <v>1416384123.4499996</v>
          </cell>
          <cell r="J303">
            <v>1109439227.2599995</v>
          </cell>
          <cell r="K303">
            <v>73373.33</v>
          </cell>
          <cell r="L303">
            <v>51209023.009999998</v>
          </cell>
          <cell r="M303">
            <v>12238547800.730005</v>
          </cell>
        </row>
      </sheetData>
      <sheetData sheetId="19">
        <row r="8">
          <cell r="A8" t="str">
            <v>17001</v>
          </cell>
          <cell r="B8" t="str">
            <v>SEATTLE</v>
          </cell>
          <cell r="C8">
            <v>44884.119999999988</v>
          </cell>
        </row>
        <row r="9">
          <cell r="A9" t="str">
            <v>32081</v>
          </cell>
          <cell r="B9" t="str">
            <v>SPOKANE</v>
          </cell>
          <cell r="C9">
            <v>29139.95</v>
          </cell>
        </row>
        <row r="10">
          <cell r="A10" t="str">
            <v>27010</v>
          </cell>
          <cell r="B10" t="str">
            <v>TACOMA</v>
          </cell>
          <cell r="C10">
            <v>28322.439999999995</v>
          </cell>
        </row>
        <row r="11">
          <cell r="A11" t="str">
            <v>17415</v>
          </cell>
          <cell r="B11" t="str">
            <v>KENT</v>
          </cell>
          <cell r="C11">
            <v>26515.87</v>
          </cell>
        </row>
        <row r="12">
          <cell r="A12" t="str">
            <v>06114</v>
          </cell>
          <cell r="B12" t="str">
            <v>EVERGREEN-Clark</v>
          </cell>
          <cell r="C12">
            <v>25954.749999999993</v>
          </cell>
        </row>
        <row r="13">
          <cell r="A13" t="str">
            <v>17414</v>
          </cell>
          <cell r="B13" t="str">
            <v>LAKE WASHINGTON</v>
          </cell>
          <cell r="C13">
            <v>23564.7</v>
          </cell>
        </row>
        <row r="14">
          <cell r="A14" t="str">
            <v>06037</v>
          </cell>
          <cell r="B14" t="str">
            <v>VANCOUVER</v>
          </cell>
          <cell r="C14">
            <v>21909.859999999997</v>
          </cell>
        </row>
        <row r="15">
          <cell r="A15" t="str">
            <v>17210</v>
          </cell>
          <cell r="B15" t="str">
            <v>FEDERAL WAY</v>
          </cell>
          <cell r="C15">
            <v>21565.369999999995</v>
          </cell>
        </row>
        <row r="16">
          <cell r="A16" t="str">
            <v>27003</v>
          </cell>
          <cell r="B16" t="str">
            <v>PUYALLUP</v>
          </cell>
          <cell r="C16">
            <v>21041.879999999997</v>
          </cell>
        </row>
        <row r="17">
          <cell r="A17">
            <v>9</v>
          </cell>
          <cell r="C17">
            <v>242898.93999999997</v>
          </cell>
        </row>
        <row r="18">
          <cell r="A18" t="str">
            <v>31015</v>
          </cell>
          <cell r="B18" t="str">
            <v>EDMONDS</v>
          </cell>
          <cell r="C18">
            <v>19898.929999999997</v>
          </cell>
        </row>
        <row r="19">
          <cell r="A19" t="str">
            <v>17417</v>
          </cell>
          <cell r="B19" t="str">
            <v>NORTHSHORE</v>
          </cell>
          <cell r="C19">
            <v>18882.869999999995</v>
          </cell>
        </row>
        <row r="20">
          <cell r="A20" t="str">
            <v>31002</v>
          </cell>
          <cell r="B20" t="str">
            <v>EVERETT</v>
          </cell>
          <cell r="C20">
            <v>18334.68</v>
          </cell>
        </row>
        <row r="21">
          <cell r="A21" t="str">
            <v>17401</v>
          </cell>
          <cell r="B21" t="str">
            <v>HIGHLINE</v>
          </cell>
          <cell r="C21">
            <v>17853.82</v>
          </cell>
        </row>
        <row r="22">
          <cell r="A22" t="str">
            <v>17405</v>
          </cell>
          <cell r="B22" t="str">
            <v>BELLEVUE</v>
          </cell>
          <cell r="C22">
            <v>17107.440000000002</v>
          </cell>
        </row>
        <row r="23">
          <cell r="A23" t="str">
            <v>27403</v>
          </cell>
          <cell r="B23" t="str">
            <v>BETHEL</v>
          </cell>
          <cell r="C23">
            <v>17127.929999999997</v>
          </cell>
        </row>
        <row r="24">
          <cell r="A24" t="str">
            <v>17411</v>
          </cell>
          <cell r="B24" t="str">
            <v>ISSAQUAH</v>
          </cell>
          <cell r="C24">
            <v>16350.400000000003</v>
          </cell>
        </row>
        <row r="25">
          <cell r="A25" t="str">
            <v>03017</v>
          </cell>
          <cell r="B25" t="str">
            <v>KENNEWICK</v>
          </cell>
          <cell r="C25">
            <v>15586.060000000003</v>
          </cell>
        </row>
        <row r="26">
          <cell r="A26" t="str">
            <v>39007</v>
          </cell>
          <cell r="B26" t="str">
            <v>YAKIMA</v>
          </cell>
          <cell r="C26">
            <v>15324.929999999998</v>
          </cell>
        </row>
        <row r="27">
          <cell r="A27" t="str">
            <v>31006</v>
          </cell>
          <cell r="B27" t="str">
            <v>MUKILTEO</v>
          </cell>
          <cell r="C27">
            <v>14265.97</v>
          </cell>
        </row>
        <row r="28">
          <cell r="A28" t="str">
            <v>17408</v>
          </cell>
          <cell r="B28" t="str">
            <v>AUBURN</v>
          </cell>
          <cell r="C28">
            <v>14323.6</v>
          </cell>
        </row>
        <row r="29">
          <cell r="A29" t="str">
            <v>17403</v>
          </cell>
          <cell r="B29" t="str">
            <v>RENTON</v>
          </cell>
          <cell r="C29">
            <v>13918.96</v>
          </cell>
        </row>
        <row r="30">
          <cell r="A30" t="str">
            <v>11001</v>
          </cell>
          <cell r="B30" t="str">
            <v>PASCO</v>
          </cell>
          <cell r="C30">
            <v>13767.459999999997</v>
          </cell>
        </row>
        <row r="31">
          <cell r="A31" t="str">
            <v>34003</v>
          </cell>
          <cell r="B31" t="str">
            <v>NORTH THURSTON</v>
          </cell>
          <cell r="C31">
            <v>13475.860000000002</v>
          </cell>
        </row>
        <row r="32">
          <cell r="A32" t="str">
            <v>06119</v>
          </cell>
          <cell r="B32" t="str">
            <v>BATTLE GROUND</v>
          </cell>
          <cell r="C32">
            <v>12953.060000000001</v>
          </cell>
        </row>
        <row r="33">
          <cell r="A33" t="str">
            <v>32356</v>
          </cell>
          <cell r="B33" t="str">
            <v>CENTRAL VALLEY</v>
          </cell>
          <cell r="C33">
            <v>12150.650000000001</v>
          </cell>
        </row>
        <row r="34">
          <cell r="A34" t="str">
            <v>18401</v>
          </cell>
          <cell r="B34" t="str">
            <v>CENTRAL KITSAP</v>
          </cell>
          <cell r="C34">
            <v>11425.160000000002</v>
          </cell>
        </row>
        <row r="35">
          <cell r="A35" t="str">
            <v>27400</v>
          </cell>
          <cell r="B35" t="str">
            <v>CLOVER PARK</v>
          </cell>
          <cell r="C35">
            <v>11596.020000000002</v>
          </cell>
        </row>
        <row r="36">
          <cell r="A36" t="str">
            <v>31025</v>
          </cell>
          <cell r="B36" t="str">
            <v>MARYSVILLE</v>
          </cell>
          <cell r="C36">
            <v>11188.989999999998</v>
          </cell>
        </row>
        <row r="37">
          <cell r="A37" t="str">
            <v>03400</v>
          </cell>
          <cell r="B37" t="str">
            <v>RICHLAND</v>
          </cell>
          <cell r="C37">
            <v>10543.550000000001</v>
          </cell>
        </row>
        <row r="38">
          <cell r="A38" t="str">
            <v>37501</v>
          </cell>
          <cell r="B38" t="str">
            <v>BELLINGHAM</v>
          </cell>
          <cell r="C38">
            <v>10399.619999999997</v>
          </cell>
        </row>
        <row r="39">
          <cell r="A39">
            <v>21</v>
          </cell>
          <cell r="C39">
            <v>306475.95999999996</v>
          </cell>
        </row>
        <row r="40">
          <cell r="A40" t="str">
            <v>18402</v>
          </cell>
          <cell r="B40" t="str">
            <v>SOUTH KITSAP</v>
          </cell>
          <cell r="C40">
            <v>9892.4500000000007</v>
          </cell>
        </row>
        <row r="41">
          <cell r="A41" t="str">
            <v>31201</v>
          </cell>
          <cell r="B41" t="str">
            <v>SNOHOMISH</v>
          </cell>
          <cell r="C41">
            <v>9635.99</v>
          </cell>
        </row>
        <row r="42">
          <cell r="A42" t="str">
            <v>32354</v>
          </cell>
          <cell r="B42" t="str">
            <v>MEAD</v>
          </cell>
          <cell r="C42">
            <v>9134.7000000000007</v>
          </cell>
        </row>
        <row r="43">
          <cell r="A43" t="str">
            <v>34111</v>
          </cell>
          <cell r="B43" t="str">
            <v>OLYMPIA</v>
          </cell>
          <cell r="C43">
            <v>9027.1600000000017</v>
          </cell>
        </row>
        <row r="44">
          <cell r="A44" t="str">
            <v>27401</v>
          </cell>
          <cell r="B44" t="str">
            <v>PENINSULA</v>
          </cell>
          <cell r="C44">
            <v>9009.8000000000011</v>
          </cell>
        </row>
        <row r="45">
          <cell r="A45" t="str">
            <v>17412</v>
          </cell>
          <cell r="B45" t="str">
            <v>SHORELINE</v>
          </cell>
          <cell r="C45">
            <v>8744.65</v>
          </cell>
        </row>
        <row r="46">
          <cell r="A46" t="str">
            <v>27320</v>
          </cell>
          <cell r="B46" t="str">
            <v>SUMNER</v>
          </cell>
          <cell r="C46">
            <v>7858.04</v>
          </cell>
        </row>
        <row r="47">
          <cell r="A47" t="str">
            <v>31103</v>
          </cell>
          <cell r="B47" t="str">
            <v>MONROE</v>
          </cell>
          <cell r="C47">
            <v>7744.6799999999985</v>
          </cell>
        </row>
        <row r="48">
          <cell r="A48" t="str">
            <v>04246</v>
          </cell>
          <cell r="B48" t="str">
            <v>WENATCHEE</v>
          </cell>
          <cell r="C48">
            <v>7866.1799999999985</v>
          </cell>
        </row>
        <row r="49">
          <cell r="A49" t="str">
            <v>31004</v>
          </cell>
          <cell r="B49" t="str">
            <v>LAKE STEVENS</v>
          </cell>
          <cell r="C49">
            <v>7607.2100000000009</v>
          </cell>
        </row>
        <row r="50">
          <cell r="A50" t="str">
            <v>13161</v>
          </cell>
          <cell r="B50" t="str">
            <v>MOSES LAKE</v>
          </cell>
          <cell r="C50">
            <v>7468.130000000001</v>
          </cell>
        </row>
        <row r="51">
          <cell r="A51" t="str">
            <v>27402</v>
          </cell>
          <cell r="B51" t="str">
            <v>FRANKLIN PIERCE</v>
          </cell>
          <cell r="C51">
            <v>7416.41</v>
          </cell>
        </row>
        <row r="52">
          <cell r="A52" t="str">
            <v>17409</v>
          </cell>
          <cell r="B52" t="str">
            <v>TAHOMA</v>
          </cell>
          <cell r="C52">
            <v>7148.74</v>
          </cell>
        </row>
        <row r="53">
          <cell r="A53" t="str">
            <v>08122</v>
          </cell>
          <cell r="B53" t="str">
            <v>LONGVIEW</v>
          </cell>
          <cell r="C53">
            <v>6829.4300000000012</v>
          </cell>
        </row>
        <row r="54">
          <cell r="A54" t="str">
            <v>34033</v>
          </cell>
          <cell r="B54" t="str">
            <v>TUMWATER</v>
          </cell>
          <cell r="C54">
            <v>6677.6300000000019</v>
          </cell>
        </row>
        <row r="55">
          <cell r="A55" t="str">
            <v>18400</v>
          </cell>
          <cell r="B55" t="str">
            <v>NORTH KITSAP</v>
          </cell>
          <cell r="C55">
            <v>6533.7100000000009</v>
          </cell>
        </row>
        <row r="56">
          <cell r="A56" t="str">
            <v>36140</v>
          </cell>
          <cell r="B56" t="str">
            <v>WALLA WALLA</v>
          </cell>
          <cell r="C56">
            <v>6054.4899999999989</v>
          </cell>
        </row>
        <row r="57">
          <cell r="A57" t="str">
            <v>29320</v>
          </cell>
          <cell r="B57" t="str">
            <v>MT VERNON</v>
          </cell>
          <cell r="C57">
            <v>6015.2599999999993</v>
          </cell>
        </row>
        <row r="58">
          <cell r="A58" t="str">
            <v>17410</v>
          </cell>
          <cell r="B58" t="str">
            <v>SNOQUALMIE VALLEY</v>
          </cell>
          <cell r="C58">
            <v>5821.83</v>
          </cell>
        </row>
        <row r="59">
          <cell r="A59" t="str">
            <v>39201</v>
          </cell>
          <cell r="B59" t="str">
            <v>SUNNYSIDE</v>
          </cell>
          <cell r="C59">
            <v>6042.9700000000012</v>
          </cell>
        </row>
        <row r="60">
          <cell r="A60" t="str">
            <v>06117</v>
          </cell>
          <cell r="B60" t="str">
            <v>CAMAS</v>
          </cell>
          <cell r="C60">
            <v>5637.72</v>
          </cell>
        </row>
        <row r="61">
          <cell r="A61" t="str">
            <v>15201</v>
          </cell>
          <cell r="B61" t="str">
            <v>OAK HARBOR</v>
          </cell>
          <cell r="C61">
            <v>5482.82</v>
          </cell>
        </row>
        <row r="62">
          <cell r="A62" t="str">
            <v>27083</v>
          </cell>
          <cell r="B62" t="str">
            <v>UNIVERSITY PLACE</v>
          </cell>
          <cell r="C62">
            <v>5401.98</v>
          </cell>
        </row>
        <row r="63">
          <cell r="A63" t="str">
            <v>31016</v>
          </cell>
          <cell r="B63" t="str">
            <v>ARLINGTON</v>
          </cell>
          <cell r="C63">
            <v>5322.85</v>
          </cell>
        </row>
        <row r="64">
          <cell r="A64" t="str">
            <v>09206</v>
          </cell>
          <cell r="B64" t="str">
            <v>EASTMONT</v>
          </cell>
          <cell r="C64">
            <v>5382.8500000000013</v>
          </cell>
        </row>
        <row r="65">
          <cell r="A65" t="str">
            <v>34002</v>
          </cell>
          <cell r="B65" t="str">
            <v>YELM</v>
          </cell>
          <cell r="C65">
            <v>5264.6</v>
          </cell>
        </row>
        <row r="66">
          <cell r="A66" t="str">
            <v>27001</v>
          </cell>
          <cell r="B66" t="str">
            <v>STEILACOOM HIST.</v>
          </cell>
          <cell r="C66">
            <v>5244.6100000000006</v>
          </cell>
        </row>
        <row r="67">
          <cell r="A67" t="str">
            <v>37502</v>
          </cell>
          <cell r="B67" t="str">
            <v>FERNDALE</v>
          </cell>
          <cell r="C67">
            <v>5138.3899999999985</v>
          </cell>
        </row>
        <row r="68">
          <cell r="A68" t="str">
            <v>18100</v>
          </cell>
          <cell r="B68" t="str">
            <v>BREMERTON</v>
          </cell>
          <cell r="C68">
            <v>5242.09</v>
          </cell>
        </row>
        <row r="69">
          <cell r="A69" t="str">
            <v>31401</v>
          </cell>
          <cell r="B69" t="str">
            <v>STANWOOD</v>
          </cell>
          <cell r="C69">
            <v>5032.0099999999993</v>
          </cell>
        </row>
        <row r="70">
          <cell r="A70">
            <v>30</v>
          </cell>
          <cell r="C70">
            <v>205679.38000000006</v>
          </cell>
        </row>
        <row r="71">
          <cell r="A71" t="str">
            <v>08458</v>
          </cell>
          <cell r="B71" t="str">
            <v>KELSO</v>
          </cell>
          <cell r="C71">
            <v>4924.0199999999995</v>
          </cell>
        </row>
        <row r="72">
          <cell r="A72" t="str">
            <v>39208</v>
          </cell>
          <cell r="B72" t="str">
            <v>WEST VALLEY-Yakima</v>
          </cell>
          <cell r="C72">
            <v>4786.45</v>
          </cell>
        </row>
        <row r="73">
          <cell r="A73" t="str">
            <v>17216</v>
          </cell>
          <cell r="B73" t="str">
            <v>ENUMCLAW</v>
          </cell>
          <cell r="C73">
            <v>4492.59</v>
          </cell>
        </row>
        <row r="74">
          <cell r="A74" t="str">
            <v>32361</v>
          </cell>
          <cell r="B74" t="str">
            <v>EAST VALLEY-Spokane</v>
          </cell>
          <cell r="C74">
            <v>4353.5400000000009</v>
          </cell>
        </row>
        <row r="75">
          <cell r="A75" t="str">
            <v>29101</v>
          </cell>
          <cell r="B75" t="str">
            <v>SEDRO WOOLLEY</v>
          </cell>
          <cell r="C75">
            <v>4128.26</v>
          </cell>
        </row>
        <row r="76">
          <cell r="A76" t="str">
            <v>23309</v>
          </cell>
          <cell r="B76" t="str">
            <v>SHELTON</v>
          </cell>
          <cell r="C76">
            <v>4163.34</v>
          </cell>
        </row>
        <row r="77">
          <cell r="A77" t="str">
            <v>27416</v>
          </cell>
          <cell r="B77" t="str">
            <v>WHITE RIVER</v>
          </cell>
          <cell r="C77">
            <v>4080.71</v>
          </cell>
        </row>
        <row r="78">
          <cell r="A78" t="str">
            <v>05121</v>
          </cell>
          <cell r="B78" t="str">
            <v>PORT ANGELES</v>
          </cell>
          <cell r="C78">
            <v>4057.8299999999995</v>
          </cell>
        </row>
        <row r="79">
          <cell r="A79" t="str">
            <v>17400</v>
          </cell>
          <cell r="B79" t="str">
            <v>MERCER ISLAND</v>
          </cell>
          <cell r="C79">
            <v>3984.3499999999995</v>
          </cell>
        </row>
        <row r="80">
          <cell r="A80" t="str">
            <v>18303</v>
          </cell>
          <cell r="B80" t="str">
            <v>BAINBRIDGE</v>
          </cell>
          <cell r="C80">
            <v>3887.25</v>
          </cell>
        </row>
        <row r="81">
          <cell r="A81" t="str">
            <v>32360</v>
          </cell>
          <cell r="B81" t="str">
            <v>CHENEY</v>
          </cell>
          <cell r="C81">
            <v>3858.7799999999993</v>
          </cell>
        </row>
        <row r="82">
          <cell r="A82" t="str">
            <v>29100</v>
          </cell>
          <cell r="B82" t="str">
            <v>BURLINGTON EDISON</v>
          </cell>
          <cell r="C82">
            <v>3844.89</v>
          </cell>
        </row>
        <row r="83">
          <cell r="A83" t="str">
            <v>32363</v>
          </cell>
          <cell r="B83" t="str">
            <v>WEST VALLEY-Spokane</v>
          </cell>
          <cell r="C83">
            <v>3777.24</v>
          </cell>
        </row>
        <row r="84">
          <cell r="A84" t="str">
            <v>01147</v>
          </cell>
          <cell r="B84" t="str">
            <v>OTHELLO</v>
          </cell>
          <cell r="C84">
            <v>3655.7499999999995</v>
          </cell>
        </row>
        <row r="85">
          <cell r="A85" t="str">
            <v>39202</v>
          </cell>
          <cell r="B85" t="str">
            <v>TOPPENISH</v>
          </cell>
          <cell r="C85">
            <v>3606.77</v>
          </cell>
        </row>
        <row r="86">
          <cell r="A86" t="str">
            <v>27417</v>
          </cell>
          <cell r="B86" t="str">
            <v>FIFE</v>
          </cell>
          <cell r="C86">
            <v>3396.45</v>
          </cell>
        </row>
        <row r="87">
          <cell r="A87" t="str">
            <v>39200</v>
          </cell>
          <cell r="B87" t="str">
            <v>GRANDVIEW</v>
          </cell>
          <cell r="C87">
            <v>3517.6499999999996</v>
          </cell>
        </row>
        <row r="88">
          <cell r="A88" t="str">
            <v>05402</v>
          </cell>
          <cell r="B88" t="str">
            <v>QUILLAYUTE VA</v>
          </cell>
          <cell r="C88">
            <v>3385.6499999999996</v>
          </cell>
        </row>
        <row r="89">
          <cell r="A89" t="str">
            <v>21401</v>
          </cell>
          <cell r="B89" t="str">
            <v>CENTRALIA</v>
          </cell>
          <cell r="C89">
            <v>3363.6099999999997</v>
          </cell>
        </row>
        <row r="90">
          <cell r="A90" t="str">
            <v>39119</v>
          </cell>
          <cell r="B90" t="str">
            <v>SELAH</v>
          </cell>
          <cell r="C90">
            <v>3284.1200000000003</v>
          </cell>
        </row>
        <row r="91">
          <cell r="A91" t="str">
            <v>14005</v>
          </cell>
          <cell r="B91" t="str">
            <v>ABERDEEN</v>
          </cell>
          <cell r="C91">
            <v>3363.34</v>
          </cell>
        </row>
        <row r="92">
          <cell r="A92" t="str">
            <v>39207</v>
          </cell>
          <cell r="B92" t="str">
            <v>WAPATO</v>
          </cell>
          <cell r="C92">
            <v>3322.85</v>
          </cell>
        </row>
        <row r="93">
          <cell r="A93" t="str">
            <v>17407</v>
          </cell>
          <cell r="B93" t="str">
            <v>RIVERVIEW</v>
          </cell>
          <cell r="C93">
            <v>3090.6500000000005</v>
          </cell>
        </row>
        <row r="94">
          <cell r="A94">
            <v>23</v>
          </cell>
          <cell r="C94">
            <v>88326.089999999967</v>
          </cell>
        </row>
        <row r="95">
          <cell r="A95" t="str">
            <v>19401</v>
          </cell>
          <cell r="B95" t="str">
            <v>ELLENSBURG</v>
          </cell>
          <cell r="C95">
            <v>2910.3</v>
          </cell>
        </row>
        <row r="96">
          <cell r="A96" t="str">
            <v>06112</v>
          </cell>
          <cell r="B96" t="str">
            <v>WASHOUGAL</v>
          </cell>
          <cell r="C96">
            <v>2899.5700000000006</v>
          </cell>
        </row>
        <row r="97">
          <cell r="A97" t="str">
            <v>05323</v>
          </cell>
          <cell r="B97" t="str">
            <v>SEQUIM</v>
          </cell>
          <cell r="C97">
            <v>2835.9500000000003</v>
          </cell>
        </row>
        <row r="98">
          <cell r="A98" t="str">
            <v>21302</v>
          </cell>
          <cell r="B98" t="str">
            <v>CHEHALIS</v>
          </cell>
          <cell r="C98">
            <v>2814.1400000000003</v>
          </cell>
        </row>
        <row r="99">
          <cell r="A99" t="str">
            <v>03116</v>
          </cell>
          <cell r="B99" t="str">
            <v>PROSSER</v>
          </cell>
          <cell r="C99">
            <v>2917.1899999999996</v>
          </cell>
        </row>
        <row r="100">
          <cell r="A100" t="str">
            <v>17406</v>
          </cell>
          <cell r="B100" t="str">
            <v>TUKWILA</v>
          </cell>
          <cell r="C100">
            <v>2838.88</v>
          </cell>
        </row>
        <row r="101">
          <cell r="A101" t="str">
            <v>37504</v>
          </cell>
          <cell r="B101" t="str">
            <v>LYNDEN</v>
          </cell>
          <cell r="C101">
            <v>2750.57</v>
          </cell>
        </row>
        <row r="102">
          <cell r="A102" t="str">
            <v>33115</v>
          </cell>
          <cell r="B102" t="str">
            <v>COLVILLE</v>
          </cell>
          <cell r="C102">
            <v>2723.43</v>
          </cell>
        </row>
        <row r="103">
          <cell r="A103" t="str">
            <v>39090</v>
          </cell>
          <cell r="B103" t="str">
            <v>EAST VALLEY-Yakima</v>
          </cell>
          <cell r="C103">
            <v>2718.7999999999997</v>
          </cell>
        </row>
        <row r="104">
          <cell r="A104" t="str">
            <v>02250</v>
          </cell>
          <cell r="B104" t="str">
            <v>CLARKSTON</v>
          </cell>
          <cell r="C104">
            <v>2717.34</v>
          </cell>
        </row>
        <row r="105">
          <cell r="A105" t="str">
            <v>29103</v>
          </cell>
          <cell r="B105" t="str">
            <v>ANACORTES</v>
          </cell>
          <cell r="C105">
            <v>2697.89</v>
          </cell>
        </row>
        <row r="106">
          <cell r="A106" t="str">
            <v>32414</v>
          </cell>
          <cell r="B106" t="str">
            <v>DEER PARK</v>
          </cell>
          <cell r="C106">
            <v>2539.8100000000004</v>
          </cell>
        </row>
        <row r="107">
          <cell r="A107" t="str">
            <v>13144</v>
          </cell>
          <cell r="B107" t="str">
            <v>QUINCY</v>
          </cell>
          <cell r="C107">
            <v>2572.9199999999996</v>
          </cell>
        </row>
        <row r="108">
          <cell r="A108" t="str">
            <v>31306</v>
          </cell>
          <cell r="B108" t="str">
            <v>LAKEWOOD</v>
          </cell>
          <cell r="C108">
            <v>2421.63</v>
          </cell>
        </row>
        <row r="109">
          <cell r="A109" t="str">
            <v>38267</v>
          </cell>
          <cell r="B109" t="str">
            <v>PULLMAN</v>
          </cell>
          <cell r="C109">
            <v>2289.83</v>
          </cell>
        </row>
        <row r="110">
          <cell r="A110" t="str">
            <v>13165</v>
          </cell>
          <cell r="B110" t="str">
            <v>EPHRATA</v>
          </cell>
          <cell r="C110">
            <v>2227.25</v>
          </cell>
        </row>
        <row r="111">
          <cell r="A111" t="str">
            <v>27344</v>
          </cell>
          <cell r="B111" t="str">
            <v>ORTING</v>
          </cell>
          <cell r="C111">
            <v>2222.9399999999996</v>
          </cell>
        </row>
        <row r="112">
          <cell r="A112" t="str">
            <v>34401</v>
          </cell>
          <cell r="B112" t="str">
            <v>ROCHESTER</v>
          </cell>
          <cell r="C112">
            <v>2203.64</v>
          </cell>
        </row>
        <row r="113">
          <cell r="A113" t="str">
            <v>31332</v>
          </cell>
          <cell r="B113" t="str">
            <v>GRANITE FALLS</v>
          </cell>
          <cell r="C113">
            <v>2201.4</v>
          </cell>
        </row>
        <row r="114">
          <cell r="A114" t="str">
            <v>23403</v>
          </cell>
          <cell r="B114" t="str">
            <v>NORTH MASON</v>
          </cell>
          <cell r="C114">
            <v>2136.6</v>
          </cell>
        </row>
        <row r="115">
          <cell r="A115" t="str">
            <v>31311</v>
          </cell>
          <cell r="B115" t="str">
            <v>SULTAN</v>
          </cell>
          <cell r="C115">
            <v>2118.9500000000003</v>
          </cell>
        </row>
        <row r="116">
          <cell r="A116" t="str">
            <v>37503</v>
          </cell>
          <cell r="B116" t="str">
            <v>BLAINE</v>
          </cell>
          <cell r="C116">
            <v>2106.0900000000006</v>
          </cell>
        </row>
        <row r="117">
          <cell r="A117" t="str">
            <v>06122</v>
          </cell>
          <cell r="B117" t="str">
            <v>RIDGEFIELD</v>
          </cell>
          <cell r="C117">
            <v>2089</v>
          </cell>
        </row>
        <row r="118">
          <cell r="A118" t="str">
            <v>37505</v>
          </cell>
          <cell r="B118" t="str">
            <v>MERIDIAN</v>
          </cell>
          <cell r="C118">
            <v>2084.6799999999998</v>
          </cell>
        </row>
        <row r="119">
          <cell r="A119" t="str">
            <v>37507</v>
          </cell>
          <cell r="B119" t="str">
            <v>MOUNT BAKER</v>
          </cell>
          <cell r="C119">
            <v>2102.8999999999996</v>
          </cell>
        </row>
        <row r="120">
          <cell r="A120" t="str">
            <v>08404</v>
          </cell>
          <cell r="B120" t="str">
            <v>WOODLAND</v>
          </cell>
          <cell r="C120">
            <v>2065.6899999999996</v>
          </cell>
        </row>
        <row r="121">
          <cell r="A121" t="str">
            <v>27404</v>
          </cell>
          <cell r="B121" t="str">
            <v>EATONVILLE</v>
          </cell>
          <cell r="C121">
            <v>2009.6100000000004</v>
          </cell>
        </row>
        <row r="122">
          <cell r="A122">
            <v>27</v>
          </cell>
          <cell r="C122">
            <v>66217</v>
          </cell>
        </row>
        <row r="123">
          <cell r="A123" t="str">
            <v>32326</v>
          </cell>
          <cell r="B123" t="str">
            <v>MEDICAL LAKE</v>
          </cell>
          <cell r="C123">
            <v>1997.65</v>
          </cell>
        </row>
        <row r="124">
          <cell r="A124" t="str">
            <v>06098</v>
          </cell>
          <cell r="B124" t="str">
            <v>HOCKINSON</v>
          </cell>
          <cell r="C124">
            <v>1945.3799999999999</v>
          </cell>
        </row>
        <row r="125">
          <cell r="A125" t="str">
            <v>11051</v>
          </cell>
          <cell r="B125" t="str">
            <v>NORTH FRANKLIN</v>
          </cell>
          <cell r="C125">
            <v>1982.02</v>
          </cell>
        </row>
        <row r="126">
          <cell r="A126" t="str">
            <v>14028</v>
          </cell>
          <cell r="B126" t="str">
            <v>HOQUIAM</v>
          </cell>
          <cell r="C126">
            <v>1893.21</v>
          </cell>
        </row>
        <row r="127">
          <cell r="A127" t="str">
            <v>13073</v>
          </cell>
          <cell r="B127" t="str">
            <v>WAHLUKE</v>
          </cell>
          <cell r="C127">
            <v>1958.6499999999996</v>
          </cell>
        </row>
        <row r="128">
          <cell r="A128" t="str">
            <v>14068</v>
          </cell>
          <cell r="B128" t="str">
            <v>ELMA</v>
          </cell>
          <cell r="C128">
            <v>1690.48</v>
          </cell>
        </row>
        <row r="129">
          <cell r="A129" t="str">
            <v>24019</v>
          </cell>
          <cell r="B129" t="str">
            <v>OMAK</v>
          </cell>
          <cell r="C129">
            <v>1677.13</v>
          </cell>
        </row>
        <row r="130">
          <cell r="A130" t="str">
            <v>15206</v>
          </cell>
          <cell r="B130" t="str">
            <v>SOUTH WHIDBEY</v>
          </cell>
          <cell r="C130">
            <v>1657.8300000000002</v>
          </cell>
        </row>
        <row r="131">
          <cell r="A131" t="str">
            <v>32325</v>
          </cell>
          <cell r="B131" t="str">
            <v>NINE MILE FALLS</v>
          </cell>
          <cell r="C131">
            <v>1641.67</v>
          </cell>
        </row>
        <row r="132">
          <cell r="A132" t="str">
            <v>32416</v>
          </cell>
          <cell r="B132" t="str">
            <v>RIVERSIDE</v>
          </cell>
          <cell r="C132">
            <v>1630.1899999999998</v>
          </cell>
        </row>
        <row r="133">
          <cell r="A133" t="str">
            <v>37506</v>
          </cell>
          <cell r="B133" t="str">
            <v>NOOKSACK VALLEY</v>
          </cell>
          <cell r="C133">
            <v>1569.07</v>
          </cell>
        </row>
        <row r="134">
          <cell r="A134" t="str">
            <v>06101</v>
          </cell>
          <cell r="B134" t="str">
            <v>LACENTER</v>
          </cell>
          <cell r="C134">
            <v>1494.5400000000002</v>
          </cell>
        </row>
        <row r="135">
          <cell r="A135" t="str">
            <v>17402</v>
          </cell>
          <cell r="B135" t="str">
            <v>VASHON ISLAND</v>
          </cell>
          <cell r="C135">
            <v>1490.76</v>
          </cell>
        </row>
        <row r="136">
          <cell r="A136" t="str">
            <v>03052</v>
          </cell>
          <cell r="B136" t="str">
            <v>KIONA-BENTON</v>
          </cell>
          <cell r="C136">
            <v>1478.6999999999998</v>
          </cell>
        </row>
        <row r="137">
          <cell r="A137" t="str">
            <v>39204</v>
          </cell>
          <cell r="B137" t="str">
            <v>GRANGER</v>
          </cell>
          <cell r="C137">
            <v>1499.06</v>
          </cell>
        </row>
        <row r="138">
          <cell r="A138" t="str">
            <v>13160</v>
          </cell>
          <cell r="B138" t="str">
            <v>ROYAL</v>
          </cell>
          <cell r="C138">
            <v>1489.8200000000002</v>
          </cell>
        </row>
        <row r="139">
          <cell r="A139" t="str">
            <v>04222</v>
          </cell>
          <cell r="B139" t="str">
            <v>CASHMERE</v>
          </cell>
          <cell r="C139">
            <v>1412.1399999999999</v>
          </cell>
        </row>
        <row r="140">
          <cell r="A140" t="str">
            <v>39003</v>
          </cell>
          <cell r="B140" t="str">
            <v>NACHES VALLEY</v>
          </cell>
          <cell r="C140">
            <v>1406.4</v>
          </cell>
        </row>
        <row r="141">
          <cell r="A141" t="str">
            <v>16050</v>
          </cell>
          <cell r="B141" t="str">
            <v>PORT TOWNSEND</v>
          </cell>
          <cell r="C141">
            <v>1369.6000000000001</v>
          </cell>
        </row>
        <row r="142">
          <cell r="A142" t="str">
            <v>08401</v>
          </cell>
          <cell r="B142" t="str">
            <v>CASTLE ROCK</v>
          </cell>
          <cell r="C142">
            <v>1354.3999999999999</v>
          </cell>
        </row>
        <row r="143">
          <cell r="A143" t="str">
            <v>04129</v>
          </cell>
          <cell r="B143" t="str">
            <v>LAKE CHELAN</v>
          </cell>
          <cell r="C143">
            <v>1332.8799999999999</v>
          </cell>
        </row>
        <row r="144">
          <cell r="A144" t="str">
            <v>27343</v>
          </cell>
          <cell r="B144" t="str">
            <v>DIERINGER</v>
          </cell>
          <cell r="C144">
            <v>1330.3000000000002</v>
          </cell>
        </row>
        <row r="145">
          <cell r="A145" t="str">
            <v>30303</v>
          </cell>
          <cell r="B145" t="str">
            <v>STEVENSON-CARSON</v>
          </cell>
          <cell r="C145">
            <v>1306.8499999999999</v>
          </cell>
        </row>
        <row r="146">
          <cell r="A146" t="str">
            <v>39205</v>
          </cell>
          <cell r="B146" t="str">
            <v>ZILLAH</v>
          </cell>
          <cell r="C146">
            <v>1305.2899999999997</v>
          </cell>
        </row>
        <row r="147">
          <cell r="A147" t="str">
            <v>14066</v>
          </cell>
          <cell r="B147" t="str">
            <v>MONTESANO</v>
          </cell>
          <cell r="C147">
            <v>1221.68</v>
          </cell>
        </row>
        <row r="148">
          <cell r="A148" t="str">
            <v>34402</v>
          </cell>
          <cell r="B148" t="str">
            <v>TENINO</v>
          </cell>
          <cell r="C148">
            <v>1221.0900000000001</v>
          </cell>
        </row>
        <row r="149">
          <cell r="A149" t="str">
            <v>04228</v>
          </cell>
          <cell r="B149" t="str">
            <v>CASCADE</v>
          </cell>
          <cell r="C149">
            <v>1187.3900000000001</v>
          </cell>
        </row>
        <row r="150">
          <cell r="A150" t="str">
            <v>20405</v>
          </cell>
          <cell r="B150" t="str">
            <v>WHITE SALMON</v>
          </cell>
          <cell r="C150">
            <v>1160.5</v>
          </cell>
        </row>
        <row r="151">
          <cell r="A151" t="str">
            <v>39203</v>
          </cell>
          <cell r="B151" t="str">
            <v>HIGHLAND</v>
          </cell>
          <cell r="C151">
            <v>1177.5700000000002</v>
          </cell>
        </row>
        <row r="152">
          <cell r="A152" t="str">
            <v>16049</v>
          </cell>
          <cell r="B152" t="str">
            <v>CHIMACUM</v>
          </cell>
          <cell r="C152">
            <v>1113.1999999999998</v>
          </cell>
        </row>
        <row r="153">
          <cell r="A153" t="str">
            <v>26056</v>
          </cell>
          <cell r="B153" t="str">
            <v>NEWPORT</v>
          </cell>
          <cell r="C153">
            <v>1103.1899999999998</v>
          </cell>
        </row>
        <row r="154">
          <cell r="A154" t="str">
            <v>15204</v>
          </cell>
          <cell r="B154" t="str">
            <v>COUPEVILLE</v>
          </cell>
          <cell r="C154">
            <v>1052.9999999999998</v>
          </cell>
        </row>
        <row r="155">
          <cell r="A155" t="str">
            <v>24105</v>
          </cell>
          <cell r="B155" t="str">
            <v>OKANOGAN</v>
          </cell>
          <cell r="C155">
            <v>1035.31</v>
          </cell>
        </row>
        <row r="156">
          <cell r="A156" t="str">
            <v>24404</v>
          </cell>
          <cell r="B156" t="str">
            <v>TONASKET</v>
          </cell>
          <cell r="C156">
            <v>1074.8300000000002</v>
          </cell>
        </row>
        <row r="157">
          <cell r="A157" t="str">
            <v>39209</v>
          </cell>
          <cell r="B157" t="str">
            <v>MOUNT ADAMS</v>
          </cell>
          <cell r="C157">
            <v>1006.3199999999999</v>
          </cell>
        </row>
        <row r="158">
          <cell r="A158" t="str">
            <v>08402</v>
          </cell>
          <cell r="B158" t="str">
            <v>KALAMA</v>
          </cell>
          <cell r="C158">
            <v>1005.88</v>
          </cell>
        </row>
        <row r="159">
          <cell r="A159" t="str">
            <v>20404</v>
          </cell>
          <cell r="B159" t="str">
            <v>GOLDENDALE</v>
          </cell>
          <cell r="C159">
            <v>1005.1600000000001</v>
          </cell>
        </row>
        <row r="160">
          <cell r="A160">
            <v>37</v>
          </cell>
          <cell r="C160">
            <v>52279.140000000007</v>
          </cell>
        </row>
        <row r="161">
          <cell r="A161" t="str">
            <v>33070</v>
          </cell>
          <cell r="B161" t="str">
            <v>VALLEY</v>
          </cell>
          <cell r="C161">
            <v>995.89</v>
          </cell>
        </row>
        <row r="162">
          <cell r="A162" t="str">
            <v>33212</v>
          </cell>
          <cell r="B162" t="str">
            <v>KETTLE FALLS</v>
          </cell>
          <cell r="C162">
            <v>981.06000000000006</v>
          </cell>
        </row>
        <row r="163">
          <cell r="A163" t="str">
            <v>33036</v>
          </cell>
          <cell r="B163" t="str">
            <v>CHEWELAH</v>
          </cell>
          <cell r="C163">
            <v>943.68000000000006</v>
          </cell>
        </row>
        <row r="164">
          <cell r="A164" t="str">
            <v>03053</v>
          </cell>
          <cell r="B164" t="str">
            <v>FINLEY</v>
          </cell>
          <cell r="C164">
            <v>977.86</v>
          </cell>
        </row>
        <row r="165">
          <cell r="A165" t="str">
            <v>13146</v>
          </cell>
          <cell r="B165" t="str">
            <v>WARDEN</v>
          </cell>
          <cell r="C165">
            <v>956.88000000000011</v>
          </cell>
        </row>
        <row r="166">
          <cell r="A166" t="str">
            <v>39120</v>
          </cell>
          <cell r="B166" t="str">
            <v>MABTON</v>
          </cell>
          <cell r="C166">
            <v>959.04</v>
          </cell>
        </row>
        <row r="167">
          <cell r="A167" t="str">
            <v>32358</v>
          </cell>
          <cell r="B167" t="str">
            <v>FREEMAN</v>
          </cell>
          <cell r="C167">
            <v>910.8</v>
          </cell>
        </row>
        <row r="168">
          <cell r="A168" t="str">
            <v>25101</v>
          </cell>
          <cell r="B168" t="str">
            <v>OCEAN BEACH</v>
          </cell>
          <cell r="C168">
            <v>921.63</v>
          </cell>
        </row>
        <row r="169">
          <cell r="A169" t="str">
            <v>24111</v>
          </cell>
          <cell r="B169" t="str">
            <v>BREWSTER</v>
          </cell>
          <cell r="C169">
            <v>944.44</v>
          </cell>
        </row>
        <row r="170">
          <cell r="A170" t="str">
            <v>19404</v>
          </cell>
          <cell r="B170" t="str">
            <v>CLE ELUM-ROSLYN</v>
          </cell>
          <cell r="C170">
            <v>901.25000000000011</v>
          </cell>
        </row>
        <row r="171">
          <cell r="A171" t="str">
            <v>34307</v>
          </cell>
          <cell r="B171" t="str">
            <v>RAINIER</v>
          </cell>
          <cell r="C171">
            <v>884.93999999999994</v>
          </cell>
        </row>
        <row r="172">
          <cell r="A172" t="str">
            <v>21300</v>
          </cell>
          <cell r="B172" t="str">
            <v>ONALASKA</v>
          </cell>
          <cell r="C172">
            <v>876.7600000000001</v>
          </cell>
        </row>
        <row r="173">
          <cell r="A173" t="str">
            <v>36400</v>
          </cell>
          <cell r="B173" t="str">
            <v>COLUMBIA-Walla Walla</v>
          </cell>
          <cell r="C173">
            <v>867.77</v>
          </cell>
        </row>
        <row r="174">
          <cell r="A174" t="str">
            <v>28149</v>
          </cell>
          <cell r="B174" t="str">
            <v>SAN JUAN</v>
          </cell>
          <cell r="C174">
            <v>866.40000000000009</v>
          </cell>
        </row>
        <row r="175">
          <cell r="A175" t="str">
            <v>21237</v>
          </cell>
          <cell r="B175" t="str">
            <v>TOLEDO</v>
          </cell>
          <cell r="C175">
            <v>859.0100000000001</v>
          </cell>
        </row>
        <row r="176">
          <cell r="A176" t="str">
            <v>21014</v>
          </cell>
          <cell r="B176" t="str">
            <v>NAPAVINE</v>
          </cell>
          <cell r="C176">
            <v>762.33000000000015</v>
          </cell>
        </row>
        <row r="177">
          <cell r="A177" t="str">
            <v>21232</v>
          </cell>
          <cell r="B177" t="str">
            <v>WINLOCK</v>
          </cell>
          <cell r="C177">
            <v>752.13</v>
          </cell>
        </row>
        <row r="178">
          <cell r="A178" t="str">
            <v>09075</v>
          </cell>
          <cell r="B178" t="str">
            <v>BRIDGEPORT</v>
          </cell>
          <cell r="C178">
            <v>765.43999999999994</v>
          </cell>
        </row>
        <row r="179">
          <cell r="A179" t="str">
            <v>19403</v>
          </cell>
          <cell r="B179" t="str">
            <v>KITTITAS</v>
          </cell>
          <cell r="C179">
            <v>727.15</v>
          </cell>
        </row>
        <row r="180">
          <cell r="A180" t="str">
            <v>23402</v>
          </cell>
          <cell r="B180" t="str">
            <v>PIONEER</v>
          </cell>
          <cell r="C180">
            <v>715.52</v>
          </cell>
        </row>
        <row r="181">
          <cell r="A181" t="str">
            <v>36250</v>
          </cell>
          <cell r="B181" t="str">
            <v>COLLEGE PLACE</v>
          </cell>
          <cell r="C181">
            <v>709.70999999999992</v>
          </cell>
        </row>
        <row r="182">
          <cell r="A182" t="str">
            <v>25116</v>
          </cell>
          <cell r="B182" t="str">
            <v>RAYMOND</v>
          </cell>
          <cell r="C182">
            <v>703.44</v>
          </cell>
        </row>
        <row r="183">
          <cell r="A183" t="str">
            <v>14172</v>
          </cell>
          <cell r="B183" t="str">
            <v>OCOSTA</v>
          </cell>
          <cell r="C183">
            <v>664.54</v>
          </cell>
        </row>
        <row r="184">
          <cell r="A184" t="str">
            <v>13301</v>
          </cell>
          <cell r="B184" t="str">
            <v>GRAND COULEE DAM</v>
          </cell>
          <cell r="C184">
            <v>659.13999999999987</v>
          </cell>
        </row>
        <row r="185">
          <cell r="A185" t="str">
            <v>22009</v>
          </cell>
          <cell r="B185" t="str">
            <v>REARDAN</v>
          </cell>
          <cell r="C185">
            <v>652.80000000000007</v>
          </cell>
        </row>
        <row r="186">
          <cell r="A186" t="str">
            <v>14064</v>
          </cell>
          <cell r="B186" t="str">
            <v>NORTH BEACH</v>
          </cell>
          <cell r="C186">
            <v>654.56999999999994</v>
          </cell>
        </row>
        <row r="187">
          <cell r="A187" t="str">
            <v>29311</v>
          </cell>
          <cell r="B187" t="str">
            <v>LA CONNER</v>
          </cell>
          <cell r="C187">
            <v>631.93000000000006</v>
          </cell>
        </row>
        <row r="188">
          <cell r="A188" t="str">
            <v>02420</v>
          </cell>
          <cell r="B188" t="str">
            <v>ASOTIN</v>
          </cell>
          <cell r="C188">
            <v>630.81000000000006</v>
          </cell>
        </row>
        <row r="189">
          <cell r="A189" t="str">
            <v>38300</v>
          </cell>
          <cell r="B189" t="str">
            <v>COLFAX</v>
          </cell>
          <cell r="C189">
            <v>629.16999999999996</v>
          </cell>
        </row>
        <row r="190">
          <cell r="A190" t="str">
            <v>34324</v>
          </cell>
          <cell r="B190" t="str">
            <v>GRIFFIN</v>
          </cell>
          <cell r="C190">
            <v>626.69000000000005</v>
          </cell>
        </row>
        <row r="191">
          <cell r="A191" t="str">
            <v>29011</v>
          </cell>
          <cell r="B191" t="str">
            <v>CONCRETE</v>
          </cell>
          <cell r="C191">
            <v>625.80000000000007</v>
          </cell>
        </row>
        <row r="192">
          <cell r="A192" t="str">
            <v>24410</v>
          </cell>
          <cell r="B192" t="str">
            <v>OROVILLE</v>
          </cell>
          <cell r="C192">
            <v>634.62000000000012</v>
          </cell>
        </row>
        <row r="193">
          <cell r="A193" t="str">
            <v>08130</v>
          </cell>
          <cell r="B193" t="str">
            <v>TOUTLE LAKE</v>
          </cell>
          <cell r="C193">
            <v>605.95000000000005</v>
          </cell>
        </row>
        <row r="194">
          <cell r="A194" t="str">
            <v>33049</v>
          </cell>
          <cell r="B194" t="str">
            <v>WELLPINIT</v>
          </cell>
          <cell r="C194">
            <v>618.54</v>
          </cell>
        </row>
        <row r="195">
          <cell r="A195" t="str">
            <v>39002</v>
          </cell>
          <cell r="B195" t="str">
            <v>UNION GAP</v>
          </cell>
          <cell r="C195">
            <v>630.10000000000014</v>
          </cell>
        </row>
        <row r="196">
          <cell r="A196" t="str">
            <v>21206</v>
          </cell>
          <cell r="B196" t="str">
            <v>MOSSYROCK</v>
          </cell>
          <cell r="C196">
            <v>585.70000000000005</v>
          </cell>
        </row>
        <row r="197">
          <cell r="A197" t="str">
            <v>21226</v>
          </cell>
          <cell r="B197" t="str">
            <v>ADNA</v>
          </cell>
          <cell r="C197">
            <v>581.76</v>
          </cell>
        </row>
        <row r="198">
          <cell r="A198" t="str">
            <v>04019</v>
          </cell>
          <cell r="B198" t="str">
            <v>MANSON</v>
          </cell>
          <cell r="C198">
            <v>598.96</v>
          </cell>
        </row>
        <row r="199">
          <cell r="A199" t="str">
            <v>33207</v>
          </cell>
          <cell r="B199" t="str">
            <v>MARY WALKER</v>
          </cell>
          <cell r="C199">
            <v>582.75</v>
          </cell>
        </row>
        <row r="200">
          <cell r="A200" t="str">
            <v>22207</v>
          </cell>
          <cell r="B200" t="str">
            <v>DAVENPORT</v>
          </cell>
          <cell r="C200">
            <v>568.46999999999991</v>
          </cell>
        </row>
        <row r="201">
          <cell r="A201" t="str">
            <v>28137</v>
          </cell>
          <cell r="B201" t="str">
            <v>ORCAS ISLAND</v>
          </cell>
          <cell r="C201">
            <v>534.36999999999989</v>
          </cell>
        </row>
        <row r="202">
          <cell r="A202" t="str">
            <v>25118</v>
          </cell>
          <cell r="B202" t="str">
            <v>SOUTH BEND</v>
          </cell>
          <cell r="C202">
            <v>520.5</v>
          </cell>
        </row>
        <row r="203">
          <cell r="A203" t="str">
            <v>24350</v>
          </cell>
          <cell r="B203" t="str">
            <v>METHOW VALLEY</v>
          </cell>
          <cell r="C203">
            <v>519.05000000000007</v>
          </cell>
        </row>
        <row r="204">
          <cell r="A204">
            <v>43</v>
          </cell>
          <cell r="C204">
            <v>31739.349999999995</v>
          </cell>
        </row>
        <row r="205">
          <cell r="A205" t="str">
            <v>07002</v>
          </cell>
          <cell r="B205" t="str">
            <v>DAYTON</v>
          </cell>
          <cell r="C205">
            <v>495.03000000000003</v>
          </cell>
        </row>
        <row r="206">
          <cell r="A206" t="str">
            <v>31330</v>
          </cell>
          <cell r="B206" t="str">
            <v>DARRINGTON</v>
          </cell>
          <cell r="C206">
            <v>460.6</v>
          </cell>
        </row>
        <row r="207">
          <cell r="A207" t="str">
            <v>13156</v>
          </cell>
          <cell r="B207" t="str">
            <v>SOAP LAKE</v>
          </cell>
          <cell r="C207">
            <v>471.23999999999995</v>
          </cell>
        </row>
        <row r="208">
          <cell r="A208" t="str">
            <v>32362</v>
          </cell>
          <cell r="B208" t="str">
            <v>LIBERTY</v>
          </cell>
          <cell r="C208">
            <v>452.73</v>
          </cell>
        </row>
        <row r="209">
          <cell r="A209" t="str">
            <v>35200</v>
          </cell>
          <cell r="B209" t="str">
            <v>WAHKIAKUM</v>
          </cell>
          <cell r="C209">
            <v>450.64</v>
          </cell>
        </row>
        <row r="210">
          <cell r="A210" t="str">
            <v>05401</v>
          </cell>
          <cell r="B210" t="str">
            <v>CAPE FLATTERY</v>
          </cell>
          <cell r="C210">
            <v>447.94000000000005</v>
          </cell>
        </row>
        <row r="211">
          <cell r="A211" t="str">
            <v>25155</v>
          </cell>
          <cell r="B211" t="str">
            <v>NASELLE GRAYS RIV</v>
          </cell>
          <cell r="C211">
            <v>411.55999999999995</v>
          </cell>
        </row>
        <row r="212">
          <cell r="A212" t="str">
            <v>29317</v>
          </cell>
          <cell r="B212" t="str">
            <v>CONWAY</v>
          </cell>
          <cell r="C212">
            <v>404.64000000000004</v>
          </cell>
        </row>
        <row r="213">
          <cell r="A213" t="str">
            <v>21303</v>
          </cell>
          <cell r="B213" t="str">
            <v>WHITE PASS</v>
          </cell>
          <cell r="C213">
            <v>386.89</v>
          </cell>
        </row>
        <row r="214">
          <cell r="A214" t="str">
            <v>10309</v>
          </cell>
          <cell r="B214" t="str">
            <v>REPUBLIC</v>
          </cell>
          <cell r="C214">
            <v>402.12999999999994</v>
          </cell>
        </row>
        <row r="215">
          <cell r="A215" t="str">
            <v>33211</v>
          </cell>
          <cell r="B215" t="str">
            <v>NORTHPORT</v>
          </cell>
          <cell r="C215">
            <v>370.41</v>
          </cell>
        </row>
        <row r="216">
          <cell r="A216" t="str">
            <v>05313</v>
          </cell>
          <cell r="B216" t="str">
            <v>CRESCENT</v>
          </cell>
          <cell r="C216">
            <v>351.9</v>
          </cell>
        </row>
        <row r="217">
          <cell r="A217" t="str">
            <v>04127</v>
          </cell>
          <cell r="B217" t="str">
            <v>ENTIAT</v>
          </cell>
          <cell r="C217">
            <v>338.98000000000008</v>
          </cell>
        </row>
        <row r="218">
          <cell r="A218" t="str">
            <v>01160</v>
          </cell>
          <cell r="B218" t="str">
            <v>RITZVILLE</v>
          </cell>
          <cell r="C218">
            <v>337.1</v>
          </cell>
        </row>
        <row r="219">
          <cell r="A219" t="str">
            <v>36401</v>
          </cell>
          <cell r="B219" t="str">
            <v>WAITSBURG</v>
          </cell>
          <cell r="C219">
            <v>333.09</v>
          </cell>
        </row>
        <row r="220">
          <cell r="A220" t="str">
            <v>12110</v>
          </cell>
          <cell r="B220" t="str">
            <v>POMEROY</v>
          </cell>
          <cell r="C220">
            <v>326.89999999999998</v>
          </cell>
        </row>
        <row r="221">
          <cell r="A221" t="str">
            <v>23404</v>
          </cell>
          <cell r="B221" t="str">
            <v>HOOD CANAL</v>
          </cell>
          <cell r="C221">
            <v>342.43</v>
          </cell>
        </row>
        <row r="222">
          <cell r="A222" t="str">
            <v>21214</v>
          </cell>
          <cell r="B222" t="str">
            <v>MORTON</v>
          </cell>
          <cell r="C222">
            <v>315.97000000000003</v>
          </cell>
        </row>
        <row r="223">
          <cell r="A223" t="str">
            <v>25160</v>
          </cell>
          <cell r="B223" t="str">
            <v>WILLAPA VALLEY</v>
          </cell>
          <cell r="C223">
            <v>303.88</v>
          </cell>
        </row>
        <row r="224">
          <cell r="A224" t="str">
            <v>20406</v>
          </cell>
          <cell r="B224" t="str">
            <v>LYLE</v>
          </cell>
          <cell r="C224">
            <v>313.74999999999994</v>
          </cell>
        </row>
        <row r="225">
          <cell r="A225" t="str">
            <v>26059</v>
          </cell>
          <cell r="B225" t="str">
            <v>CUSICK</v>
          </cell>
          <cell r="C225">
            <v>295.75</v>
          </cell>
        </row>
        <row r="226">
          <cell r="A226" t="str">
            <v>16048</v>
          </cell>
          <cell r="B226" t="str">
            <v>QUILCENE</v>
          </cell>
          <cell r="C226">
            <v>294.97999999999996</v>
          </cell>
        </row>
        <row r="227">
          <cell r="A227" t="str">
            <v>21301</v>
          </cell>
          <cell r="B227" t="str">
            <v>PE ELL</v>
          </cell>
          <cell r="C227">
            <v>294.95</v>
          </cell>
        </row>
        <row r="228">
          <cell r="A228" t="str">
            <v>33183</v>
          </cell>
          <cell r="B228" t="str">
            <v>LOON LAKE</v>
          </cell>
          <cell r="C228">
            <v>305.90999999999997</v>
          </cell>
        </row>
        <row r="229">
          <cell r="A229" t="str">
            <v>36300</v>
          </cell>
          <cell r="B229" t="str">
            <v>TOUCHET</v>
          </cell>
          <cell r="C229">
            <v>293.19</v>
          </cell>
        </row>
        <row r="230">
          <cell r="A230" t="str">
            <v>24122</v>
          </cell>
          <cell r="B230" t="str">
            <v>PATEROS</v>
          </cell>
          <cell r="C230">
            <v>300.06000000000006</v>
          </cell>
        </row>
        <row r="231">
          <cell r="A231" t="str">
            <v>14065</v>
          </cell>
          <cell r="B231" t="str">
            <v>MC CLEARY</v>
          </cell>
          <cell r="C231">
            <v>284.7</v>
          </cell>
        </row>
        <row r="232">
          <cell r="A232" t="str">
            <v>14400</v>
          </cell>
          <cell r="B232" t="str">
            <v>OAKVILLE</v>
          </cell>
          <cell r="C232">
            <v>291.33999999999992</v>
          </cell>
        </row>
        <row r="233">
          <cell r="A233" t="str">
            <v>09209</v>
          </cell>
          <cell r="B233" t="str">
            <v>WATERVILLE</v>
          </cell>
          <cell r="C233">
            <v>278.8</v>
          </cell>
        </row>
        <row r="234">
          <cell r="A234" t="str">
            <v>26070</v>
          </cell>
          <cell r="B234" t="str">
            <v>SELKIRK</v>
          </cell>
          <cell r="C234">
            <v>268.07</v>
          </cell>
        </row>
        <row r="235">
          <cell r="A235" t="str">
            <v>22200</v>
          </cell>
          <cell r="B235" t="str">
            <v>WILBUR</v>
          </cell>
          <cell r="C235">
            <v>241.85</v>
          </cell>
        </row>
        <row r="236">
          <cell r="A236" t="str">
            <v>36402</v>
          </cell>
          <cell r="B236" t="str">
            <v>PRESCOTT</v>
          </cell>
          <cell r="C236">
            <v>239.02</v>
          </cell>
        </row>
        <row r="237">
          <cell r="A237" t="str">
            <v>10050</v>
          </cell>
          <cell r="B237" t="str">
            <v>CURLEW</v>
          </cell>
          <cell r="C237">
            <v>225.07999999999998</v>
          </cell>
        </row>
        <row r="238">
          <cell r="A238" t="str">
            <v>28144</v>
          </cell>
          <cell r="B238" t="str">
            <v>LOPEZ</v>
          </cell>
          <cell r="C238">
            <v>215.12</v>
          </cell>
        </row>
        <row r="239">
          <cell r="A239" t="str">
            <v>23042</v>
          </cell>
          <cell r="B239" t="str">
            <v>SOUTHSIDE</v>
          </cell>
          <cell r="C239">
            <v>211.99</v>
          </cell>
        </row>
        <row r="240">
          <cell r="A240" t="str">
            <v>10065</v>
          </cell>
          <cell r="B240" t="str">
            <v>ORIENT</v>
          </cell>
          <cell r="C240">
            <v>214.28</v>
          </cell>
        </row>
        <row r="241">
          <cell r="A241" t="str">
            <v>22105</v>
          </cell>
          <cell r="B241" t="str">
            <v>ODESSA</v>
          </cell>
          <cell r="C241">
            <v>210.83</v>
          </cell>
        </row>
        <row r="242">
          <cell r="A242" t="str">
            <v>38320</v>
          </cell>
          <cell r="B242" t="str">
            <v>ROSALIA</v>
          </cell>
          <cell r="C242">
            <v>210.58999999999997</v>
          </cell>
        </row>
        <row r="243">
          <cell r="A243" t="str">
            <v>14097</v>
          </cell>
          <cell r="B243" t="str">
            <v>QUINAULT</v>
          </cell>
          <cell r="C243">
            <v>212.69000000000003</v>
          </cell>
        </row>
        <row r="244">
          <cell r="A244" t="str">
            <v>01158</v>
          </cell>
          <cell r="B244" t="str">
            <v>LIND</v>
          </cell>
          <cell r="C244">
            <v>205.35999999999999</v>
          </cell>
        </row>
        <row r="245">
          <cell r="A245" t="str">
            <v>23054</v>
          </cell>
          <cell r="B245" t="str">
            <v>GRAPEVIEW</v>
          </cell>
          <cell r="C245">
            <v>203.54</v>
          </cell>
        </row>
        <row r="246">
          <cell r="A246" t="str">
            <v>38265</v>
          </cell>
          <cell r="B246" t="str">
            <v>TEKOA</v>
          </cell>
          <cell r="C246">
            <v>200.5</v>
          </cell>
        </row>
        <row r="247">
          <cell r="A247" t="str">
            <v>38301</v>
          </cell>
          <cell r="B247" t="str">
            <v>PALOUSE</v>
          </cell>
          <cell r="C247">
            <v>195.95</v>
          </cell>
        </row>
        <row r="248">
          <cell r="A248" t="str">
            <v>33206</v>
          </cell>
          <cell r="B248" t="str">
            <v>COLUMBIA-Stevens</v>
          </cell>
          <cell r="C248">
            <v>201.87000000000003</v>
          </cell>
        </row>
        <row r="249">
          <cell r="A249" t="str">
            <v>10070</v>
          </cell>
          <cell r="B249" t="str">
            <v>INCHELIUM</v>
          </cell>
          <cell r="C249">
            <v>200.44000000000005</v>
          </cell>
        </row>
        <row r="250">
          <cell r="A250" t="str">
            <v>14077</v>
          </cell>
          <cell r="B250" t="str">
            <v>TAHOLAH</v>
          </cell>
          <cell r="C250">
            <v>193.71</v>
          </cell>
        </row>
        <row r="251">
          <cell r="A251" t="str">
            <v>09013</v>
          </cell>
          <cell r="B251" t="str">
            <v>ORONDO</v>
          </cell>
          <cell r="C251">
            <v>192.26000000000002</v>
          </cell>
        </row>
        <row r="252">
          <cell r="A252" t="str">
            <v>23311</v>
          </cell>
          <cell r="B252" t="str">
            <v>MARY M KNIGHT</v>
          </cell>
          <cell r="C252">
            <v>180.98</v>
          </cell>
        </row>
        <row r="253">
          <cell r="A253" t="str">
            <v>13151</v>
          </cell>
          <cell r="B253" t="str">
            <v>COULEE-HARTLINE</v>
          </cell>
          <cell r="C253">
            <v>177.04</v>
          </cell>
        </row>
        <row r="254">
          <cell r="A254" t="str">
            <v>38306</v>
          </cell>
          <cell r="B254" t="str">
            <v>COLTON</v>
          </cell>
          <cell r="C254">
            <v>173.79</v>
          </cell>
        </row>
        <row r="255">
          <cell r="A255" t="str">
            <v>20400</v>
          </cell>
          <cell r="B255" t="str">
            <v>TROUT LAKE</v>
          </cell>
          <cell r="C255">
            <v>173.62</v>
          </cell>
        </row>
        <row r="256">
          <cell r="A256" t="str">
            <v>38322</v>
          </cell>
          <cell r="B256" t="str">
            <v>ST JOHN</v>
          </cell>
          <cell r="C256">
            <v>173.5</v>
          </cell>
        </row>
        <row r="257">
          <cell r="A257" t="str">
            <v>27019</v>
          </cell>
          <cell r="B257" t="str">
            <v>CARBONADO</v>
          </cell>
          <cell r="C257">
            <v>173.35999999999999</v>
          </cell>
        </row>
        <row r="258">
          <cell r="A258" t="str">
            <v>14099</v>
          </cell>
          <cell r="B258" t="str">
            <v>COSMOPOLIS</v>
          </cell>
          <cell r="C258">
            <v>166.44</v>
          </cell>
        </row>
        <row r="259">
          <cell r="A259" t="str">
            <v>19400</v>
          </cell>
          <cell r="B259" t="str">
            <v>THORP</v>
          </cell>
          <cell r="C259">
            <v>158.67000000000002</v>
          </cell>
        </row>
        <row r="260">
          <cell r="A260" t="str">
            <v>24014</v>
          </cell>
          <cell r="B260" t="str">
            <v>NESPELEM</v>
          </cell>
          <cell r="C260">
            <v>152.11000000000001</v>
          </cell>
        </row>
        <row r="261">
          <cell r="A261" t="str">
            <v>14117</v>
          </cell>
          <cell r="B261" t="str">
            <v>WISHKAH VALLEY</v>
          </cell>
          <cell r="C261">
            <v>127.99000000000001</v>
          </cell>
        </row>
        <row r="262">
          <cell r="A262" t="str">
            <v>06103</v>
          </cell>
          <cell r="B262" t="str">
            <v>GREEN MOUNTAIN</v>
          </cell>
          <cell r="C262">
            <v>126.18</v>
          </cell>
        </row>
        <row r="263">
          <cell r="A263" t="str">
            <v>22204</v>
          </cell>
          <cell r="B263" t="str">
            <v>HARRINGTON</v>
          </cell>
          <cell r="C263">
            <v>124.03999999999998</v>
          </cell>
        </row>
        <row r="264">
          <cell r="A264" t="str">
            <v>20402</v>
          </cell>
          <cell r="B264" t="str">
            <v>KLICKITAT</v>
          </cell>
          <cell r="C264">
            <v>120.5</v>
          </cell>
        </row>
        <row r="265">
          <cell r="A265" t="str">
            <v>13167</v>
          </cell>
          <cell r="B265" t="str">
            <v>WILSON CREEK</v>
          </cell>
          <cell r="C265">
            <v>118.24000000000001</v>
          </cell>
        </row>
        <row r="266">
          <cell r="A266" t="str">
            <v>38324</v>
          </cell>
          <cell r="B266" t="str">
            <v>OAKESDALE</v>
          </cell>
          <cell r="C266">
            <v>111.78</v>
          </cell>
        </row>
        <row r="267">
          <cell r="A267" t="str">
            <v>38126</v>
          </cell>
          <cell r="B267" t="str">
            <v>LACROSSE JOINT</v>
          </cell>
          <cell r="C267">
            <v>106.96</v>
          </cell>
        </row>
        <row r="268">
          <cell r="A268" t="str">
            <v>22073</v>
          </cell>
          <cell r="B268" t="str">
            <v>CRESTON</v>
          </cell>
          <cell r="C268">
            <v>104.50999999999999</v>
          </cell>
        </row>
        <row r="269">
          <cell r="A269" t="str">
            <v>33202</v>
          </cell>
          <cell r="B269" t="str">
            <v>SUMMIT VALLEY</v>
          </cell>
          <cell r="C269">
            <v>103.22</v>
          </cell>
        </row>
        <row r="270">
          <cell r="A270">
            <v>65</v>
          </cell>
          <cell r="C270">
            <v>16773.570000000011</v>
          </cell>
        </row>
        <row r="271">
          <cell r="A271" t="str">
            <v>03050</v>
          </cell>
          <cell r="B271" t="str">
            <v>PATERSON</v>
          </cell>
          <cell r="C271">
            <v>97.94</v>
          </cell>
        </row>
        <row r="272">
          <cell r="A272" t="str">
            <v>19028</v>
          </cell>
          <cell r="B272" t="str">
            <v>EASTON</v>
          </cell>
          <cell r="C272">
            <v>95.7</v>
          </cell>
        </row>
        <row r="273">
          <cell r="A273" t="str">
            <v>20203</v>
          </cell>
          <cell r="B273" t="str">
            <v>BICKLETON</v>
          </cell>
          <cell r="C273">
            <v>87.38</v>
          </cell>
        </row>
        <row r="274">
          <cell r="A274" t="str">
            <v>38302</v>
          </cell>
          <cell r="B274" t="str">
            <v>GARFIELD</v>
          </cell>
          <cell r="C274">
            <v>84.48</v>
          </cell>
        </row>
        <row r="275">
          <cell r="A275" t="str">
            <v>22008</v>
          </cell>
          <cell r="B275" t="str">
            <v>SPRAGUE</v>
          </cell>
          <cell r="C275">
            <v>83.78</v>
          </cell>
        </row>
        <row r="276">
          <cell r="A276" t="str">
            <v>21234</v>
          </cell>
          <cell r="B276" t="str">
            <v>BOISTFORT</v>
          </cell>
          <cell r="C276">
            <v>83.64</v>
          </cell>
        </row>
        <row r="277">
          <cell r="A277" t="str">
            <v>20215</v>
          </cell>
          <cell r="B277" t="str">
            <v>CENTERVILLE</v>
          </cell>
          <cell r="C277">
            <v>81.89</v>
          </cell>
        </row>
        <row r="278">
          <cell r="A278" t="str">
            <v>09207</v>
          </cell>
          <cell r="B278" t="str">
            <v>MANSFIELD</v>
          </cell>
          <cell r="C278">
            <v>81.34</v>
          </cell>
        </row>
        <row r="279">
          <cell r="A279" t="str">
            <v>32123</v>
          </cell>
          <cell r="B279" t="str">
            <v>ORCHARD PRAIRIE</v>
          </cell>
          <cell r="C279">
            <v>72.05</v>
          </cell>
        </row>
        <row r="280">
          <cell r="A280" t="str">
            <v>20401</v>
          </cell>
          <cell r="B280" t="str">
            <v>GLENWOOD</v>
          </cell>
          <cell r="C280">
            <v>70.660000000000011</v>
          </cell>
        </row>
        <row r="281">
          <cell r="A281" t="str">
            <v>20094</v>
          </cell>
          <cell r="B281" t="str">
            <v>WISHRAM</v>
          </cell>
          <cell r="C281">
            <v>69.25</v>
          </cell>
        </row>
        <row r="282">
          <cell r="A282" t="str">
            <v>38308</v>
          </cell>
          <cell r="B282" t="str">
            <v>ENDICOTT</v>
          </cell>
          <cell r="C282">
            <v>66.820000000000007</v>
          </cell>
        </row>
        <row r="283">
          <cell r="A283" t="str">
            <v>22017</v>
          </cell>
          <cell r="B283" t="str">
            <v>ALMIRA</v>
          </cell>
          <cell r="C283">
            <v>65.22</v>
          </cell>
        </row>
        <row r="284">
          <cell r="A284" t="str">
            <v>01109</v>
          </cell>
          <cell r="B284" t="str">
            <v>WASHTUCNA</v>
          </cell>
          <cell r="C284">
            <v>59.18</v>
          </cell>
        </row>
        <row r="285">
          <cell r="A285" t="str">
            <v>11056</v>
          </cell>
          <cell r="B285" t="str">
            <v>KAHLOTUS</v>
          </cell>
          <cell r="C285">
            <v>58.309999999999995</v>
          </cell>
        </row>
        <row r="286">
          <cell r="A286" t="str">
            <v>30031</v>
          </cell>
          <cell r="B286" t="str">
            <v>MILL A</v>
          </cell>
          <cell r="C286">
            <v>56.510000000000005</v>
          </cell>
        </row>
        <row r="287">
          <cell r="A287" t="str">
            <v>30002</v>
          </cell>
          <cell r="B287" t="str">
            <v>SKAMANIA</v>
          </cell>
          <cell r="C287">
            <v>55.22</v>
          </cell>
        </row>
        <row r="288">
          <cell r="A288" t="str">
            <v>14104</v>
          </cell>
          <cell r="B288" t="str">
            <v>SATSOP</v>
          </cell>
          <cell r="C288">
            <v>55.05</v>
          </cell>
        </row>
        <row r="289">
          <cell r="A289" t="str">
            <v>17404</v>
          </cell>
          <cell r="B289" t="str">
            <v>SKYKOMISH</v>
          </cell>
          <cell r="C289">
            <v>54.68</v>
          </cell>
        </row>
        <row r="290">
          <cell r="A290" t="str">
            <v>25200</v>
          </cell>
          <cell r="B290" t="str">
            <v>NORTH RIVER</v>
          </cell>
          <cell r="C290">
            <v>46.89</v>
          </cell>
        </row>
        <row r="291">
          <cell r="A291" t="str">
            <v>32312</v>
          </cell>
          <cell r="B291" t="str">
            <v>GREAT NORTHERN</v>
          </cell>
          <cell r="C291">
            <v>45.150000000000006</v>
          </cell>
        </row>
        <row r="292">
          <cell r="A292" t="str">
            <v>30029</v>
          </cell>
          <cell r="B292" t="str">
            <v>MOUNT PLEASANT</v>
          </cell>
          <cell r="C292">
            <v>44.61</v>
          </cell>
        </row>
        <row r="293">
          <cell r="A293" t="str">
            <v>33030</v>
          </cell>
          <cell r="B293" t="str">
            <v>ONION CREEK</v>
          </cell>
          <cell r="C293">
            <v>43.94</v>
          </cell>
        </row>
        <row r="294">
          <cell r="A294" t="str">
            <v>21036</v>
          </cell>
          <cell r="B294" t="str">
            <v>EVALINE</v>
          </cell>
          <cell r="C294">
            <v>39.049999999999997</v>
          </cell>
        </row>
        <row r="295">
          <cell r="A295" t="str">
            <v>19007</v>
          </cell>
          <cell r="B295" t="str">
            <v>DAMMAN</v>
          </cell>
          <cell r="C295">
            <v>36.72</v>
          </cell>
        </row>
        <row r="296">
          <cell r="A296" t="str">
            <v>38304</v>
          </cell>
          <cell r="B296" t="str">
            <v>STEPTOE</v>
          </cell>
          <cell r="C296">
            <v>36</v>
          </cell>
        </row>
        <row r="297">
          <cell r="A297" t="str">
            <v>16046</v>
          </cell>
          <cell r="B297" t="str">
            <v>BRINNON</v>
          </cell>
          <cell r="C297">
            <v>32.08</v>
          </cell>
        </row>
        <row r="298">
          <cell r="A298" t="str">
            <v>31063</v>
          </cell>
          <cell r="B298" t="str">
            <v>INDEX</v>
          </cell>
          <cell r="C298">
            <v>27.27</v>
          </cell>
        </row>
        <row r="299">
          <cell r="A299" t="str">
            <v>36101</v>
          </cell>
          <cell r="B299" t="str">
            <v>DIXIE</v>
          </cell>
          <cell r="C299">
            <v>26.23</v>
          </cell>
        </row>
        <row r="300">
          <cell r="A300" t="str">
            <v>38264</v>
          </cell>
          <cell r="B300" t="str">
            <v>LAMONT</v>
          </cell>
          <cell r="C300">
            <v>26.11</v>
          </cell>
        </row>
        <row r="301">
          <cell r="A301" t="str">
            <v>20403</v>
          </cell>
          <cell r="B301" t="str">
            <v>ROOSEVELT</v>
          </cell>
          <cell r="C301">
            <v>27.21</v>
          </cell>
        </row>
        <row r="302">
          <cell r="A302" t="str">
            <v>07035</v>
          </cell>
          <cell r="B302" t="str">
            <v>STARBUCK</v>
          </cell>
          <cell r="C302">
            <v>24.29</v>
          </cell>
        </row>
        <row r="303">
          <cell r="A303" t="str">
            <v>10003</v>
          </cell>
          <cell r="B303" t="str">
            <v>KELLER</v>
          </cell>
          <cell r="C303">
            <v>23.909999999999997</v>
          </cell>
        </row>
        <row r="304">
          <cell r="A304" t="str">
            <v>04069</v>
          </cell>
          <cell r="B304" t="str">
            <v>STEHEKIN</v>
          </cell>
          <cell r="C304">
            <v>20.880000000000003</v>
          </cell>
        </row>
        <row r="305">
          <cell r="A305" t="str">
            <v>16020</v>
          </cell>
          <cell r="B305" t="str">
            <v>Queets-CLEARWATER</v>
          </cell>
          <cell r="C305">
            <v>20.77</v>
          </cell>
        </row>
        <row r="306">
          <cell r="A306" t="str">
            <v>09102</v>
          </cell>
          <cell r="B306" t="str">
            <v>PALISADES</v>
          </cell>
          <cell r="C306">
            <v>19.659999999999997</v>
          </cell>
        </row>
        <row r="307">
          <cell r="A307" t="str">
            <v>28010</v>
          </cell>
          <cell r="B307" t="str">
            <v>SHAW</v>
          </cell>
          <cell r="C307">
            <v>16.02</v>
          </cell>
        </row>
        <row r="308">
          <cell r="A308" t="str">
            <v>33205</v>
          </cell>
          <cell r="B308" t="str">
            <v>EVERGREEN-Stevens</v>
          </cell>
          <cell r="C308">
            <v>14.030000000000001</v>
          </cell>
        </row>
        <row r="309">
          <cell r="A309" t="str">
            <v>11054</v>
          </cell>
          <cell r="B309" t="str">
            <v>STAR</v>
          </cell>
          <cell r="C309">
            <v>10.56</v>
          </cell>
        </row>
        <row r="310">
          <cell r="A310" t="str">
            <v>01122</v>
          </cell>
          <cell r="B310" t="str">
            <v>BENGE</v>
          </cell>
          <cell r="C310">
            <v>6.7799999999999994</v>
          </cell>
        </row>
        <row r="311">
          <cell r="A311">
            <v>40</v>
          </cell>
          <cell r="C311">
            <v>1967.26</v>
          </cell>
        </row>
      </sheetData>
      <sheetData sheetId="20">
        <row r="5">
          <cell r="A5" t="str">
            <v>17001</v>
          </cell>
          <cell r="B5" t="str">
            <v>SEATTLE</v>
          </cell>
          <cell r="C5">
            <v>43769.920000000013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</row>
        <row r="14">
          <cell r="A14">
            <v>9</v>
          </cell>
          <cell r="C14">
            <v>239316.93333333335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</row>
        <row r="36">
          <cell r="A36">
            <v>21</v>
          </cell>
          <cell r="C36">
            <v>301927.18111111113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</row>
        <row r="67">
          <cell r="A67">
            <v>30</v>
          </cell>
          <cell r="C67">
            <v>203026.33333333331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</row>
        <row r="90">
          <cell r="A90">
            <v>22</v>
          </cell>
          <cell r="C90">
            <v>83278.485555555555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</row>
        <row r="118">
          <cell r="A118">
            <v>27</v>
          </cell>
          <cell r="C118">
            <v>65931.490000000005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</row>
        <row r="156">
          <cell r="A156">
            <v>37</v>
          </cell>
          <cell r="C156">
            <v>52688.283333333333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</row>
        <row r="200">
          <cell r="A200">
            <v>43</v>
          </cell>
          <cell r="C200">
            <v>31481.87333333334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</row>
        <row r="267">
          <cell r="A267">
            <v>66</v>
          </cell>
          <cell r="C267">
            <v>16890.361111111109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</row>
        <row r="308">
          <cell r="A308">
            <v>40</v>
          </cell>
          <cell r="C308">
            <v>1890.6644444444446</v>
          </cell>
        </row>
      </sheetData>
      <sheetData sheetId="21">
        <row r="9">
          <cell r="B9" t="str">
            <v>01109</v>
          </cell>
          <cell r="C9" t="str">
            <v>Washtucna</v>
          </cell>
          <cell r="D9">
            <v>36662.834146114903</v>
          </cell>
          <cell r="E9">
            <v>2181176.67</v>
          </cell>
          <cell r="F9">
            <v>58.12</v>
          </cell>
          <cell r="G9">
            <v>37528.848417068133</v>
          </cell>
          <cell r="H9">
            <v>2021325.19</v>
          </cell>
          <cell r="I9">
            <v>58.35</v>
          </cell>
          <cell r="J9">
            <v>34641.391431019707</v>
          </cell>
          <cell r="K9">
            <v>1900539.47</v>
          </cell>
          <cell r="L9">
            <v>47.61</v>
          </cell>
          <cell r="M9">
            <v>39918.913463558078</v>
          </cell>
          <cell r="N9">
            <v>1790833.49</v>
          </cell>
          <cell r="O9">
            <v>51.23</v>
          </cell>
          <cell r="P9">
            <v>34956.734140152257</v>
          </cell>
        </row>
        <row r="10">
          <cell r="B10" t="str">
            <v>01122</v>
          </cell>
          <cell r="C10" t="str">
            <v>Benge</v>
          </cell>
          <cell r="D10">
            <v>44050.555483870972</v>
          </cell>
          <cell r="E10">
            <v>345901.21</v>
          </cell>
          <cell r="F10">
            <v>8.8899999999999988</v>
          </cell>
          <cell r="G10">
            <v>38909.022497187856</v>
          </cell>
          <cell r="H10">
            <v>389097.21</v>
          </cell>
          <cell r="I10">
            <v>5.6099999999999994</v>
          </cell>
          <cell r="J10">
            <v>69357.791443850278</v>
          </cell>
          <cell r="K10">
            <v>333936.89</v>
          </cell>
          <cell r="L10">
            <v>6.39</v>
          </cell>
          <cell r="M10">
            <v>52259.294209702668</v>
          </cell>
          <cell r="N10">
            <v>296631.90999999997</v>
          </cell>
          <cell r="O10">
            <v>10.11</v>
          </cell>
          <cell r="P10">
            <v>29340.44609297725</v>
          </cell>
        </row>
        <row r="11">
          <cell r="B11" t="str">
            <v>01147</v>
          </cell>
          <cell r="C11" t="str">
            <v>Othello</v>
          </cell>
          <cell r="D11">
            <v>11680.001383231274</v>
          </cell>
          <cell r="E11">
            <v>61561513.520000003</v>
          </cell>
          <cell r="F11">
            <v>3346.0277777777783</v>
          </cell>
          <cell r="G11">
            <v>18398.386866018576</v>
          </cell>
          <cell r="H11">
            <v>33270840.27</v>
          </cell>
          <cell r="I11">
            <v>3192.83</v>
          </cell>
          <cell r="J11">
            <v>10420.485985786903</v>
          </cell>
          <cell r="K11">
            <v>27371475.48</v>
          </cell>
          <cell r="L11">
            <v>3124.1</v>
          </cell>
          <cell r="M11">
            <v>8761.3954354854195</v>
          </cell>
          <cell r="N11">
            <v>26288557.559999999</v>
          </cell>
          <cell r="O11">
            <v>3050.43</v>
          </cell>
          <cell r="P11">
            <v>8617.9842055054542</v>
          </cell>
        </row>
        <row r="12">
          <cell r="B12" t="str">
            <v>01158</v>
          </cell>
          <cell r="C12" t="str">
            <v>Lind</v>
          </cell>
          <cell r="D12">
            <v>15525.426735744231</v>
          </cell>
          <cell r="E12">
            <v>3602106.64</v>
          </cell>
          <cell r="F12">
            <v>202.24</v>
          </cell>
          <cell r="G12">
            <v>17811.049446202531</v>
          </cell>
          <cell r="H12">
            <v>3612361.38</v>
          </cell>
          <cell r="I12">
            <v>219.63</v>
          </cell>
          <cell r="J12">
            <v>16447.486135773801</v>
          </cell>
          <cell r="K12">
            <v>3301540.51</v>
          </cell>
          <cell r="L12">
            <v>225.91</v>
          </cell>
          <cell r="M12">
            <v>14614.406223717409</v>
          </cell>
          <cell r="N12">
            <v>3149006.32</v>
          </cell>
          <cell r="O12">
            <v>232.39</v>
          </cell>
          <cell r="P12">
            <v>13550.524205000214</v>
          </cell>
        </row>
        <row r="13">
          <cell r="B13" t="str">
            <v>01160</v>
          </cell>
          <cell r="C13" t="str">
            <v>Ritzville</v>
          </cell>
          <cell r="D13">
            <v>12781.152896916037</v>
          </cell>
          <cell r="E13">
            <v>4623127.12</v>
          </cell>
          <cell r="F13">
            <v>340.83000000000004</v>
          </cell>
          <cell r="G13">
            <v>13564.319807528678</v>
          </cell>
          <cell r="H13">
            <v>4822769.28</v>
          </cell>
          <cell r="I13">
            <v>348.62</v>
          </cell>
          <cell r="J13">
            <v>13833.885835580288</v>
          </cell>
          <cell r="K13">
            <v>4443156.96</v>
          </cell>
          <cell r="L13">
            <v>359.44</v>
          </cell>
          <cell r="M13">
            <v>12361.331404406856</v>
          </cell>
          <cell r="N13">
            <v>4184647.14</v>
          </cell>
          <cell r="O13">
            <v>365.2</v>
          </cell>
          <cell r="P13">
            <v>11458.508050383352</v>
          </cell>
        </row>
        <row r="14">
          <cell r="C14" t="str">
            <v>County Totals</v>
          </cell>
          <cell r="D14">
            <v>12422.385519910971</v>
          </cell>
          <cell r="E14">
            <v>72313825.160000011</v>
          </cell>
          <cell r="F14">
            <v>3956.1077777777782</v>
          </cell>
          <cell r="G14">
            <v>18279.033136104314</v>
          </cell>
          <cell r="H14">
            <v>44116393.330000006</v>
          </cell>
          <cell r="I14">
            <v>3825.04</v>
          </cell>
          <cell r="J14">
            <v>11533.57699004455</v>
          </cell>
          <cell r="K14">
            <v>37350649.310000002</v>
          </cell>
          <cell r="L14">
            <v>3763.45</v>
          </cell>
          <cell r="M14">
            <v>9924.5769998272881</v>
          </cell>
          <cell r="N14">
            <v>35709676.419999994</v>
          </cell>
          <cell r="O14">
            <v>3709.3599999999997</v>
          </cell>
          <cell r="P14">
            <v>9626.9104158129703</v>
          </cell>
        </row>
        <row r="17">
          <cell r="B17" t="str">
            <v>02250</v>
          </cell>
          <cell r="C17" t="str">
            <v>Clarkston</v>
          </cell>
          <cell r="D17">
            <v>9676.1708995548142</v>
          </cell>
          <cell r="E17">
            <v>28105723</v>
          </cell>
          <cell r="F17">
            <v>2626.402222222222</v>
          </cell>
          <cell r="G17">
            <v>10701.225715617733</v>
          </cell>
          <cell r="H17">
            <v>25957132.820000004</v>
          </cell>
          <cell r="I17">
            <v>2618.96</v>
          </cell>
          <cell r="J17">
            <v>9911.2368344686456</v>
          </cell>
          <cell r="K17">
            <v>25221800.820000004</v>
          </cell>
          <cell r="L17">
            <v>2661.79</v>
          </cell>
          <cell r="M17">
            <v>9475.5036347720907</v>
          </cell>
          <cell r="N17">
            <v>23348574.359999999</v>
          </cell>
          <cell r="O17">
            <v>2699.65</v>
          </cell>
          <cell r="P17">
            <v>8648.7412664604672</v>
          </cell>
        </row>
        <row r="18">
          <cell r="B18" t="str">
            <v>02420</v>
          </cell>
          <cell r="C18" t="str">
            <v>Asotin</v>
          </cell>
          <cell r="D18">
            <v>9901.8941818187104</v>
          </cell>
          <cell r="E18">
            <v>6423663.8799999999</v>
          </cell>
          <cell r="F18">
            <v>592.67666666666673</v>
          </cell>
          <cell r="G18">
            <v>10838.395100195159</v>
          </cell>
          <cell r="H18">
            <v>5849817.75</v>
          </cell>
          <cell r="I18">
            <v>578.21999999999991</v>
          </cell>
          <cell r="J18">
            <v>10116.941216146106</v>
          </cell>
          <cell r="K18">
            <v>5303425.7</v>
          </cell>
          <cell r="L18">
            <v>561.48</v>
          </cell>
          <cell r="M18">
            <v>9445.4400869131587</v>
          </cell>
          <cell r="N18">
            <v>5108695.3099999996</v>
          </cell>
          <cell r="O18">
            <v>558.66</v>
          </cell>
          <cell r="P18">
            <v>9144.551802527476</v>
          </cell>
        </row>
        <row r="19">
          <cell r="C19" t="str">
            <v>County Totals</v>
          </cell>
          <cell r="D19">
            <v>9716.2660132123783</v>
          </cell>
          <cell r="E19">
            <v>34529386.880000003</v>
          </cell>
          <cell r="F19">
            <v>3219.0788888888887</v>
          </cell>
          <cell r="G19">
            <v>10726.480484583066</v>
          </cell>
          <cell r="H19">
            <v>31806950.570000004</v>
          </cell>
          <cell r="I19">
            <v>3197.18</v>
          </cell>
          <cell r="J19">
            <v>9948.4391150951797</v>
          </cell>
          <cell r="K19">
            <v>30525226.520000003</v>
          </cell>
          <cell r="L19">
            <v>3223.27</v>
          </cell>
          <cell r="M19">
            <v>9470.266691899842</v>
          </cell>
          <cell r="N19">
            <v>28457269.669999998</v>
          </cell>
          <cell r="O19">
            <v>3258.31</v>
          </cell>
          <cell r="P19">
            <v>8733.7514447673784</v>
          </cell>
        </row>
        <row r="22">
          <cell r="B22" t="str">
            <v>03017</v>
          </cell>
          <cell r="C22" t="str">
            <v>Kennewick</v>
          </cell>
          <cell r="D22">
            <v>9276.9639341473376</v>
          </cell>
          <cell r="E22">
            <v>153594321.44</v>
          </cell>
          <cell r="F22">
            <v>15051.054444444446</v>
          </cell>
          <cell r="G22">
            <v>10204.887770949084</v>
          </cell>
          <cell r="H22">
            <v>138021916.00999999</v>
          </cell>
          <cell r="I22">
            <v>14804.66</v>
          </cell>
          <cell r="J22">
            <v>9322.8696917051784</v>
          </cell>
          <cell r="K22">
            <v>130201645.06</v>
          </cell>
          <cell r="L22">
            <v>14491.32</v>
          </cell>
          <cell r="M22">
            <v>8984.8022857821106</v>
          </cell>
          <cell r="N22">
            <v>122401796.31999999</v>
          </cell>
          <cell r="O22">
            <v>14316.52</v>
          </cell>
          <cell r="P22">
            <v>8549.6891926250228</v>
          </cell>
        </row>
        <row r="23">
          <cell r="B23" t="str">
            <v>03050</v>
          </cell>
          <cell r="C23" t="str">
            <v>Paterson</v>
          </cell>
          <cell r="D23">
            <v>15242.372123905103</v>
          </cell>
          <cell r="E23">
            <v>1660558.49</v>
          </cell>
          <cell r="F23">
            <v>89.919999999999987</v>
          </cell>
          <cell r="G23">
            <v>18467.065057829182</v>
          </cell>
          <cell r="H23">
            <v>1429590.98</v>
          </cell>
          <cell r="I23">
            <v>92.66</v>
          </cell>
          <cell r="J23">
            <v>15428.35074465789</v>
          </cell>
          <cell r="K23">
            <v>1373366.13</v>
          </cell>
          <cell r="L23">
            <v>103.17</v>
          </cell>
          <cell r="M23">
            <v>13311.68101192207</v>
          </cell>
          <cell r="N23">
            <v>1505244.9</v>
          </cell>
          <cell r="O23">
            <v>105.84</v>
          </cell>
          <cell r="P23">
            <v>14221.890589569161</v>
          </cell>
        </row>
        <row r="24">
          <cell r="B24" t="str">
            <v>03052</v>
          </cell>
          <cell r="C24" t="str">
            <v>Kiona-Benton</v>
          </cell>
          <cell r="D24">
            <v>12703.148126652672</v>
          </cell>
          <cell r="E24">
            <v>19354909.780000001</v>
          </cell>
          <cell r="F24">
            <v>1477.5711111111111</v>
          </cell>
          <cell r="G24">
            <v>13099.13927962858</v>
          </cell>
          <cell r="H24">
            <v>29404137.040000003</v>
          </cell>
          <cell r="I24">
            <v>1495.2400000000002</v>
          </cell>
          <cell r="J24">
            <v>19665.162141194724</v>
          </cell>
          <cell r="K24">
            <v>15282938.41</v>
          </cell>
          <cell r="L24">
            <v>1505.83</v>
          </cell>
          <cell r="M24">
            <v>10149.179130446333</v>
          </cell>
          <cell r="N24">
            <v>12224554.449999999</v>
          </cell>
          <cell r="O24">
            <v>1525.11</v>
          </cell>
          <cell r="P24">
            <v>8015.5231098084732</v>
          </cell>
        </row>
        <row r="25">
          <cell r="B25" t="str">
            <v>03053</v>
          </cell>
          <cell r="C25" t="str">
            <v>Finley</v>
          </cell>
          <cell r="D25">
            <v>10519.196583292223</v>
          </cell>
          <cell r="E25">
            <v>10835603.739999998</v>
          </cell>
          <cell r="F25">
            <v>936.66222222222211</v>
          </cell>
          <cell r="G25">
            <v>11568.315111815476</v>
          </cell>
          <cell r="H25">
            <v>9971478.1199999992</v>
          </cell>
          <cell r="I25">
            <v>938.91</v>
          </cell>
          <cell r="J25">
            <v>10620.270441256351</v>
          </cell>
          <cell r="K25">
            <v>9570584.9700000007</v>
          </cell>
          <cell r="L25">
            <v>956.51</v>
          </cell>
          <cell r="M25">
            <v>10005.734357194384</v>
          </cell>
          <cell r="N25">
            <v>9473701.6500000004</v>
          </cell>
          <cell r="O25">
            <v>956.36</v>
          </cell>
          <cell r="P25">
            <v>9905.9994667280098</v>
          </cell>
        </row>
        <row r="26">
          <cell r="B26" t="str">
            <v>03116</v>
          </cell>
          <cell r="C26" t="str">
            <v>Prosser</v>
          </cell>
          <cell r="D26">
            <v>9570.7352858638988</v>
          </cell>
          <cell r="E26">
            <v>29101722.57</v>
          </cell>
          <cell r="F26">
            <v>2762.6188888888892</v>
          </cell>
          <cell r="G26">
            <v>10534.106853118839</v>
          </cell>
          <cell r="H26">
            <v>27481819.710000001</v>
          </cell>
          <cell r="I26">
            <v>2796.4300000000003</v>
          </cell>
          <cell r="J26">
            <v>9827.4656293917596</v>
          </cell>
          <cell r="K26">
            <v>25385629.91</v>
          </cell>
          <cell r="L26">
            <v>2752.19</v>
          </cell>
          <cell r="M26">
            <v>9223.7926560302876</v>
          </cell>
          <cell r="N26">
            <v>24058772.43</v>
          </cell>
          <cell r="O26">
            <v>2767.11</v>
          </cell>
          <cell r="P26">
            <v>8694.5486193176275</v>
          </cell>
        </row>
        <row r="27">
          <cell r="B27" t="str">
            <v>03400</v>
          </cell>
          <cell r="C27" t="str">
            <v>Richland</v>
          </cell>
          <cell r="D27">
            <v>12238.618792159181</v>
          </cell>
          <cell r="E27">
            <v>105386940.57000001</v>
          </cell>
          <cell r="F27">
            <v>10170.452222222222</v>
          </cell>
          <cell r="G27">
            <v>10362.070266623128</v>
          </cell>
          <cell r="H27">
            <v>105983893.30999999</v>
          </cell>
          <cell r="I27">
            <v>9953.2200000000012</v>
          </cell>
          <cell r="J27">
            <v>10648.201618169796</v>
          </cell>
          <cell r="K27">
            <v>137607999.90000001</v>
          </cell>
          <cell r="L27">
            <v>9692.4599999999991</v>
          </cell>
          <cell r="M27">
            <v>14197.42768089835</v>
          </cell>
          <cell r="N27">
            <v>133857101.44</v>
          </cell>
          <cell r="O27">
            <v>9635.7000000000007</v>
          </cell>
          <cell r="P27">
            <v>13891.78798011561</v>
          </cell>
        </row>
        <row r="28">
          <cell r="C28" t="str">
            <v>County Totals</v>
          </cell>
          <cell r="D28">
            <v>10514.293135026996</v>
          </cell>
          <cell r="E28">
            <v>319934056.59000003</v>
          </cell>
          <cell r="F28">
            <v>30488.27888888889</v>
          </cell>
          <cell r="G28">
            <v>10493.673905173979</v>
          </cell>
          <cell r="H28">
            <v>312292835.16999996</v>
          </cell>
          <cell r="I28">
            <v>30081.120000000003</v>
          </cell>
          <cell r="J28">
            <v>10381.689085047363</v>
          </cell>
          <cell r="K28">
            <v>319422164.38</v>
          </cell>
          <cell r="L28">
            <v>29501.479999999996</v>
          </cell>
          <cell r="M28">
            <v>10827.326777504046</v>
          </cell>
          <cell r="N28">
            <v>303521171.19</v>
          </cell>
          <cell r="O28">
            <v>29306.640000000003</v>
          </cell>
          <cell r="P28">
            <v>10356.737285134017</v>
          </cell>
        </row>
        <row r="31">
          <cell r="B31" t="str">
            <v>04019</v>
          </cell>
          <cell r="C31" t="str">
            <v>Manson</v>
          </cell>
          <cell r="D31">
            <v>12517.463505965232</v>
          </cell>
          <cell r="E31">
            <v>7883451.4200000009</v>
          </cell>
          <cell r="F31">
            <v>574.26777777777784</v>
          </cell>
          <cell r="G31">
            <v>13727.831727746057</v>
          </cell>
          <cell r="H31">
            <v>7533473.5599999996</v>
          </cell>
          <cell r="I31">
            <v>575.76</v>
          </cell>
          <cell r="J31">
            <v>13084.39898568848</v>
          </cell>
          <cell r="K31">
            <v>7038250.1799999997</v>
          </cell>
          <cell r="L31">
            <v>607.61</v>
          </cell>
          <cell r="M31">
            <v>11583.499580322903</v>
          </cell>
          <cell r="N31">
            <v>7028555.7400000002</v>
          </cell>
          <cell r="O31">
            <v>597.77</v>
          </cell>
          <cell r="P31">
            <v>11757.959984609466</v>
          </cell>
        </row>
        <row r="32">
          <cell r="B32" t="str">
            <v>04069</v>
          </cell>
          <cell r="C32" t="str">
            <v>Stehekin</v>
          </cell>
          <cell r="D32">
            <v>12873.442518874399</v>
          </cell>
          <cell r="E32">
            <v>218600.02</v>
          </cell>
          <cell r="F32">
            <v>17.89</v>
          </cell>
          <cell r="G32">
            <v>12219.117942984907</v>
          </cell>
          <cell r="H32">
            <v>182173.93</v>
          </cell>
          <cell r="I32">
            <v>14.220000000000002</v>
          </cell>
          <cell r="J32">
            <v>12811.106188466945</v>
          </cell>
          <cell r="K32">
            <v>168672.63</v>
          </cell>
          <cell r="L32">
            <v>13.17</v>
          </cell>
          <cell r="M32">
            <v>12807.337129840547</v>
          </cell>
          <cell r="N32">
            <v>180817.65</v>
          </cell>
          <cell r="O32">
            <v>13</v>
          </cell>
          <cell r="P32">
            <v>13909.05</v>
          </cell>
        </row>
        <row r="33">
          <cell r="B33" t="str">
            <v>04127</v>
          </cell>
          <cell r="C33" t="str">
            <v>Entiat</v>
          </cell>
          <cell r="D33">
            <v>10663.496567296535</v>
          </cell>
          <cell r="E33">
            <v>4034776.03</v>
          </cell>
          <cell r="F33">
            <v>344.22555555555556</v>
          </cell>
          <cell r="G33">
            <v>11721.314599923177</v>
          </cell>
          <cell r="H33">
            <v>4013042.58</v>
          </cell>
          <cell r="I33">
            <v>356.95000000000005</v>
          </cell>
          <cell r="J33">
            <v>11242.590222720268</v>
          </cell>
          <cell r="K33">
            <v>3657353.29</v>
          </cell>
          <cell r="L33">
            <v>356.02</v>
          </cell>
          <cell r="M33">
            <v>10272.887169260155</v>
          </cell>
          <cell r="N33">
            <v>3459445.81</v>
          </cell>
          <cell r="O33">
            <v>364.91</v>
          </cell>
          <cell r="P33">
            <v>9480.2713271765642</v>
          </cell>
        </row>
        <row r="34">
          <cell r="B34" t="str">
            <v>04129</v>
          </cell>
          <cell r="C34" t="str">
            <v>Lake Chelan</v>
          </cell>
          <cell r="D34">
            <v>11307.246493588211</v>
          </cell>
          <cell r="E34">
            <v>16468730.73</v>
          </cell>
          <cell r="F34">
            <v>1308.9111111111113</v>
          </cell>
          <cell r="G34">
            <v>12582.008503251216</v>
          </cell>
          <cell r="H34">
            <v>15858916.450000001</v>
          </cell>
          <cell r="I34">
            <v>1304.3899999999999</v>
          </cell>
          <cell r="J34">
            <v>12158.109499459519</v>
          </cell>
          <cell r="K34">
            <v>13188387.25</v>
          </cell>
          <cell r="L34">
            <v>1257.1099999999999</v>
          </cell>
          <cell r="M34">
            <v>10491.036782779551</v>
          </cell>
          <cell r="N34">
            <v>12427962.789999999</v>
          </cell>
          <cell r="O34">
            <v>1254.0899999999999</v>
          </cell>
          <cell r="P34">
            <v>9909.9448923123546</v>
          </cell>
        </row>
        <row r="35">
          <cell r="B35" t="str">
            <v>04222</v>
          </cell>
          <cell r="C35" t="str">
            <v>Cashmere</v>
          </cell>
          <cell r="D35">
            <v>11959.837157105783</v>
          </cell>
          <cell r="E35">
            <v>13921498.130000001</v>
          </cell>
          <cell r="F35">
            <v>1439.8366666666668</v>
          </cell>
          <cell r="G35">
            <v>9668.803727737637</v>
          </cell>
          <cell r="H35">
            <v>17157086.770000003</v>
          </cell>
          <cell r="I35">
            <v>1426.26</v>
          </cell>
          <cell r="J35">
            <v>12029.424347594409</v>
          </cell>
          <cell r="K35">
            <v>24965386.440000001</v>
          </cell>
          <cell r="L35">
            <v>1416.77</v>
          </cell>
          <cell r="M35">
            <v>17621.340401053101</v>
          </cell>
          <cell r="N35">
            <v>12624231.02</v>
          </cell>
          <cell r="O35">
            <v>1458.7</v>
          </cell>
          <cell r="P35">
            <v>8654.4395831905113</v>
          </cell>
        </row>
        <row r="36">
          <cell r="B36" t="str">
            <v>04228</v>
          </cell>
          <cell r="C36" t="str">
            <v>Cascade</v>
          </cell>
          <cell r="D36">
            <v>9845.9698371539398</v>
          </cell>
          <cell r="E36">
            <v>12682735.109999999</v>
          </cell>
          <cell r="F36">
            <v>1194.8177777777778</v>
          </cell>
          <cell r="G36">
            <v>10614.786075236019</v>
          </cell>
          <cell r="H36">
            <v>12734388.380000001</v>
          </cell>
          <cell r="I36">
            <v>1267.45</v>
          </cell>
          <cell r="J36">
            <v>10047.251078938025</v>
          </cell>
          <cell r="K36">
            <v>12360397.800000001</v>
          </cell>
          <cell r="L36">
            <v>1301.7</v>
          </cell>
          <cell r="M36">
            <v>9495.5810094491826</v>
          </cell>
          <cell r="N36">
            <v>12276807.529999999</v>
          </cell>
          <cell r="O36">
            <v>1319.77</v>
          </cell>
          <cell r="P36">
            <v>9302.2326087121237</v>
          </cell>
        </row>
        <row r="37">
          <cell r="B37" t="str">
            <v>04246</v>
          </cell>
          <cell r="C37" t="str">
            <v>Wenatchee</v>
          </cell>
          <cell r="D37">
            <v>10043.386192719056</v>
          </cell>
          <cell r="E37">
            <v>76668170.689999998</v>
          </cell>
          <cell r="F37">
            <v>7319.9222222222224</v>
          </cell>
          <cell r="G37">
            <v>10473.905099325584</v>
          </cell>
          <cell r="H37">
            <v>71939820.530000001</v>
          </cell>
          <cell r="I37">
            <v>7266.04</v>
          </cell>
          <cell r="J37">
            <v>9900.8291352648757</v>
          </cell>
          <cell r="K37">
            <v>66332859.630000003</v>
          </cell>
          <cell r="L37">
            <v>7197.9</v>
          </cell>
          <cell r="M37">
            <v>9215.5850498061936</v>
          </cell>
          <cell r="N37">
            <v>75515406.670000002</v>
          </cell>
          <cell r="O37">
            <v>7136.29</v>
          </cell>
          <cell r="P37">
            <v>10581.885919714587</v>
          </cell>
        </row>
        <row r="38">
          <cell r="C38" t="str">
            <v>County Totals</v>
          </cell>
          <cell r="D38">
            <v>10522.810696231722</v>
          </cell>
          <cell r="E38">
            <v>131877962.13</v>
          </cell>
          <cell r="F38">
            <v>12199.871111111112</v>
          </cell>
          <cell r="G38">
            <v>10809.783228766351</v>
          </cell>
          <cell r="H38">
            <v>129418902.20000002</v>
          </cell>
          <cell r="I38">
            <v>12211.07</v>
          </cell>
          <cell r="J38">
            <v>10598.489911203524</v>
          </cell>
          <cell r="K38">
            <v>127711307.22</v>
          </cell>
          <cell r="L38">
            <v>12150.279999999999</v>
          </cell>
          <cell r="M38">
            <v>10510.976472970171</v>
          </cell>
          <cell r="N38">
            <v>123513227.21000001</v>
          </cell>
          <cell r="O38">
            <v>12144.529999999999</v>
          </cell>
          <cell r="P38">
            <v>10170.276429800084</v>
          </cell>
        </row>
        <row r="41">
          <cell r="B41" t="str">
            <v>05121</v>
          </cell>
          <cell r="C41" t="str">
            <v>Port Angeles</v>
          </cell>
          <cell r="D41">
            <v>9281.7289664770869</v>
          </cell>
          <cell r="E41">
            <v>42034094.829999991</v>
          </cell>
          <cell r="F41">
            <v>4139.9911111111114</v>
          </cell>
          <cell r="G41">
            <v>10153.184802060763</v>
          </cell>
          <cell r="H41">
            <v>40525654.18</v>
          </cell>
          <cell r="I41">
            <v>4269.59</v>
          </cell>
          <cell r="J41">
            <v>9491.6969029813172</v>
          </cell>
          <cell r="K41">
            <v>39426525.590000004</v>
          </cell>
          <cell r="L41">
            <v>4347.24</v>
          </cell>
          <cell r="M41">
            <v>9069.3234304984326</v>
          </cell>
          <cell r="N41">
            <v>37957974.339999996</v>
          </cell>
          <cell r="O41">
            <v>4475.34</v>
          </cell>
          <cell r="P41">
            <v>8481.5844919045248</v>
          </cell>
        </row>
        <row r="42">
          <cell r="B42" t="str">
            <v>05313</v>
          </cell>
          <cell r="C42" t="str">
            <v>Crescent</v>
          </cell>
          <cell r="D42">
            <v>10270.364108171325</v>
          </cell>
          <cell r="E42">
            <v>2917310.23</v>
          </cell>
          <cell r="F42">
            <v>289.8366666666667</v>
          </cell>
          <cell r="G42">
            <v>10065.359443824682</v>
          </cell>
          <cell r="H42">
            <v>2799078.7399999998</v>
          </cell>
          <cell r="I42">
            <v>273.5</v>
          </cell>
          <cell r="J42">
            <v>10234.291553930529</v>
          </cell>
          <cell r="K42">
            <v>2881239.55</v>
          </cell>
          <cell r="L42">
            <v>261.87</v>
          </cell>
          <cell r="M42">
            <v>11002.556802993851</v>
          </cell>
          <cell r="N42">
            <v>2642634.54</v>
          </cell>
          <cell r="O42">
            <v>269.23</v>
          </cell>
          <cell r="P42">
            <v>9815.5277643650406</v>
          </cell>
        </row>
        <row r="43">
          <cell r="B43" t="str">
            <v>05323</v>
          </cell>
          <cell r="C43" t="str">
            <v>Sequim</v>
          </cell>
          <cell r="D43">
            <v>8678.8413487717808</v>
          </cell>
          <cell r="E43">
            <v>26782633.239999998</v>
          </cell>
          <cell r="F43">
            <v>2861.0955555555552</v>
          </cell>
          <cell r="G43">
            <v>9360.9712503291285</v>
          </cell>
          <cell r="H43">
            <v>25335034.470000003</v>
          </cell>
          <cell r="I43">
            <v>2858.72</v>
          </cell>
          <cell r="J43">
            <v>8862.3700362399977</v>
          </cell>
          <cell r="K43">
            <v>24809396.629999999</v>
          </cell>
          <cell r="L43">
            <v>2885.92</v>
          </cell>
          <cell r="M43">
            <v>8596.7028296002663</v>
          </cell>
          <cell r="N43">
            <v>22793044.549999997</v>
          </cell>
          <cell r="O43">
            <v>2884.29</v>
          </cell>
          <cell r="P43">
            <v>7902.480177097309</v>
          </cell>
        </row>
        <row r="44">
          <cell r="B44" t="str">
            <v>05401</v>
          </cell>
          <cell r="C44" t="str">
            <v>Cape Flattery</v>
          </cell>
          <cell r="D44">
            <v>19680.539218213402</v>
          </cell>
          <cell r="E44">
            <v>9996475.9099999983</v>
          </cell>
          <cell r="F44">
            <v>432.41222222222223</v>
          </cell>
          <cell r="G44">
            <v>23117.930984066126</v>
          </cell>
          <cell r="H44">
            <v>9924818.7100000009</v>
          </cell>
          <cell r="I44">
            <v>434.64</v>
          </cell>
          <cell r="J44">
            <v>22834.572772869506</v>
          </cell>
          <cell r="K44">
            <v>8743973.4500000011</v>
          </cell>
          <cell r="L44">
            <v>460.09</v>
          </cell>
          <cell r="M44">
            <v>19004.919580951555</v>
          </cell>
          <cell r="N44">
            <v>7049640.5999999996</v>
          </cell>
          <cell r="O44">
            <v>487.59</v>
          </cell>
          <cell r="P44">
            <v>14458.13203716237</v>
          </cell>
        </row>
        <row r="45">
          <cell r="B45" t="str">
            <v>05402</v>
          </cell>
          <cell r="C45" t="str">
            <v>Quillayute Valley</v>
          </cell>
          <cell r="D45">
            <v>7993.1540417318383</v>
          </cell>
          <cell r="E45">
            <v>21552569.990000002</v>
          </cell>
          <cell r="F45">
            <v>2767.2344444444448</v>
          </cell>
          <cell r="G45">
            <v>7788.487178334085</v>
          </cell>
          <cell r="H45">
            <v>16677021.699999999</v>
          </cell>
          <cell r="I45">
            <v>2190.9300000000003</v>
          </cell>
          <cell r="J45">
            <v>7611.8459740840635</v>
          </cell>
          <cell r="K45">
            <v>13644710.779999999</v>
          </cell>
          <cell r="L45">
            <v>1709.85</v>
          </cell>
          <cell r="M45">
            <v>7980.0630347691322</v>
          </cell>
          <cell r="N45">
            <v>11043605.299999999</v>
          </cell>
          <cell r="O45">
            <v>1203.46</v>
          </cell>
          <cell r="P45">
            <v>9176.5453774948892</v>
          </cell>
        </row>
        <row r="46">
          <cell r="C46" t="str">
            <v>County Totals</v>
          </cell>
          <cell r="D46">
            <v>9354.7079368743944</v>
          </cell>
          <cell r="E46">
            <v>103283084.19999999</v>
          </cell>
          <cell r="F46">
            <v>10490.570000000002</v>
          </cell>
          <cell r="G46">
            <v>9845.3262501465579</v>
          </cell>
          <cell r="H46">
            <v>95261607.799999997</v>
          </cell>
          <cell r="I46">
            <v>10027.380000000001</v>
          </cell>
          <cell r="J46">
            <v>9500.1493710221403</v>
          </cell>
          <cell r="K46">
            <v>89505846</v>
          </cell>
          <cell r="L46">
            <v>9664.9699999999993</v>
          </cell>
          <cell r="M46">
            <v>9260.8508872764232</v>
          </cell>
          <cell r="N46">
            <v>81486899.329999983</v>
          </cell>
          <cell r="O46">
            <v>9319.91</v>
          </cell>
          <cell r="P46">
            <v>8743.3139729890081</v>
          </cell>
        </row>
        <row r="48">
          <cell r="B48" t="str">
            <v>06037</v>
          </cell>
          <cell r="C48" t="str">
            <v>Vancouver</v>
          </cell>
          <cell r="D48">
            <v>10232.715596561871</v>
          </cell>
          <cell r="E48">
            <v>228619741.53</v>
          </cell>
          <cell r="F48">
            <v>21480.70555555556</v>
          </cell>
          <cell r="G48">
            <v>10643.027573685633</v>
          </cell>
          <cell r="H48">
            <v>224027537.10999998</v>
          </cell>
          <cell r="I48">
            <v>21516.690000000002</v>
          </cell>
          <cell r="J48">
            <v>10411.802982243085</v>
          </cell>
          <cell r="K48">
            <v>213293049.61000001</v>
          </cell>
          <cell r="L48">
            <v>21613.61</v>
          </cell>
          <cell r="M48">
            <v>9868.4601790260858</v>
          </cell>
          <cell r="N48">
            <v>214576003.21999997</v>
          </cell>
          <cell r="O48">
            <v>21438.13</v>
          </cell>
          <cell r="P48">
            <v>10009.082099045017</v>
          </cell>
        </row>
        <row r="49">
          <cell r="B49" t="str">
            <v>06098</v>
          </cell>
          <cell r="C49" t="str">
            <v>Hockinson</v>
          </cell>
          <cell r="D49">
            <v>9305.0039473817978</v>
          </cell>
          <cell r="E49">
            <v>20206442.759999998</v>
          </cell>
          <cell r="F49">
            <v>1986.5911111111111</v>
          </cell>
          <cell r="G49">
            <v>10171.415067239692</v>
          </cell>
          <cell r="H49">
            <v>20060304.420000002</v>
          </cell>
          <cell r="I49">
            <v>1999.3500000000001</v>
          </cell>
          <cell r="J49">
            <v>10033.413069247506</v>
          </cell>
          <cell r="K49">
            <v>17239021.260000002</v>
          </cell>
          <cell r="L49">
            <v>2017.36</v>
          </cell>
          <cell r="M49">
            <v>8545.3371039378217</v>
          </cell>
          <cell r="N49">
            <v>16726957.99</v>
          </cell>
          <cell r="O49">
            <v>1974.42</v>
          </cell>
          <cell r="P49">
            <v>8471.833748645171</v>
          </cell>
        </row>
        <row r="50">
          <cell r="B50" t="str">
            <v>06101</v>
          </cell>
          <cell r="C50" t="str">
            <v>La Center</v>
          </cell>
          <cell r="D50">
            <v>8749.0123989267158</v>
          </cell>
          <cell r="E50">
            <v>14357310.629999999</v>
          </cell>
          <cell r="F50">
            <v>1519.1644444444446</v>
          </cell>
          <cell r="G50">
            <v>9450.7942721437503</v>
          </cell>
          <cell r="H50">
            <v>13428070.84</v>
          </cell>
          <cell r="I50">
            <v>1499.56</v>
          </cell>
          <cell r="J50">
            <v>8954.6739310197663</v>
          </cell>
          <cell r="K50">
            <v>12732896.270000001</v>
          </cell>
          <cell r="L50">
            <v>1436.13</v>
          </cell>
          <cell r="M50">
            <v>8866.116765195351</v>
          </cell>
          <cell r="N50">
            <v>10996383.599999998</v>
          </cell>
          <cell r="O50">
            <v>1433.2</v>
          </cell>
          <cell r="P50">
            <v>7672.6092659782289</v>
          </cell>
        </row>
        <row r="51">
          <cell r="B51" t="str">
            <v>06103</v>
          </cell>
          <cell r="C51" t="str">
            <v>Green Mountain</v>
          </cell>
          <cell r="D51">
            <v>11279.291316831253</v>
          </cell>
          <cell r="E51">
            <v>1302565.3500000001</v>
          </cell>
          <cell r="F51">
            <v>114.77</v>
          </cell>
          <cell r="G51">
            <v>11349.353925241789</v>
          </cell>
          <cell r="H51">
            <v>1327121.8899999999</v>
          </cell>
          <cell r="I51">
            <v>117.16</v>
          </cell>
          <cell r="J51">
            <v>11327.431631956299</v>
          </cell>
          <cell r="K51">
            <v>1171765.6100000001</v>
          </cell>
          <cell r="L51">
            <v>113.81</v>
          </cell>
          <cell r="M51">
            <v>10295.805377383358</v>
          </cell>
          <cell r="N51">
            <v>1384088.54</v>
          </cell>
          <cell r="O51">
            <v>114</v>
          </cell>
          <cell r="P51">
            <v>12141.127543859649</v>
          </cell>
        </row>
        <row r="52">
          <cell r="B52" t="str">
            <v>06112</v>
          </cell>
          <cell r="C52" t="str">
            <v>Washougal</v>
          </cell>
          <cell r="D52">
            <v>9974.3625623315766</v>
          </cell>
          <cell r="E52">
            <v>31655543.280000001</v>
          </cell>
          <cell r="F52">
            <v>2911.818888888889</v>
          </cell>
          <cell r="G52">
            <v>10871.398424123601</v>
          </cell>
          <cell r="H52">
            <v>30463771.529999997</v>
          </cell>
          <cell r="I52">
            <v>2923.6600000000003</v>
          </cell>
          <cell r="J52">
            <v>10419.738112502821</v>
          </cell>
          <cell r="K52">
            <v>28135580.900000002</v>
          </cell>
          <cell r="L52">
            <v>2937.76</v>
          </cell>
          <cell r="M52">
            <v>9577.2224075486083</v>
          </cell>
          <cell r="N52">
            <v>26000378.359999999</v>
          </cell>
          <cell r="O52">
            <v>2882.17</v>
          </cell>
          <cell r="P52">
            <v>9021.1119954756305</v>
          </cell>
        </row>
        <row r="53">
          <cell r="B53" t="str">
            <v>06114</v>
          </cell>
          <cell r="C53" t="str">
            <v>Evergreen</v>
          </cell>
          <cell r="D53">
            <v>10513.890404754622</v>
          </cell>
          <cell r="E53">
            <v>266130114.15000001</v>
          </cell>
          <cell r="F53">
            <v>25598.655555555561</v>
          </cell>
          <cell r="G53">
            <v>10396.253567787195</v>
          </cell>
          <cell r="H53">
            <v>259867178.03999999</v>
          </cell>
          <cell r="I53">
            <v>24839.25</v>
          </cell>
          <cell r="J53">
            <v>10461.957508378875</v>
          </cell>
          <cell r="K53">
            <v>243358669.04999998</v>
          </cell>
          <cell r="L53">
            <v>24533.37</v>
          </cell>
          <cell r="M53">
            <v>9919.4961413780493</v>
          </cell>
          <cell r="N53">
            <v>275194587.91000003</v>
          </cell>
          <cell r="O53">
            <v>24378.3</v>
          </cell>
          <cell r="P53">
            <v>11288.506085740188</v>
          </cell>
        </row>
        <row r="54">
          <cell r="B54" t="str">
            <v>06117</v>
          </cell>
          <cell r="C54" t="str">
            <v>Camas</v>
          </cell>
          <cell r="D54">
            <v>14022.570892619869</v>
          </cell>
          <cell r="E54">
            <v>103636363.54000001</v>
          </cell>
          <cell r="F54">
            <v>5512.6055555555558</v>
          </cell>
          <cell r="G54">
            <v>18799.88736642987</v>
          </cell>
          <cell r="H54">
            <v>67072671.949999996</v>
          </cell>
          <cell r="I54">
            <v>5490.76</v>
          </cell>
          <cell r="J54">
            <v>12215.553393337168</v>
          </cell>
          <cell r="K54">
            <v>65312121.449999996</v>
          </cell>
          <cell r="L54">
            <v>5325.44</v>
          </cell>
          <cell r="M54">
            <v>12264.173749023556</v>
          </cell>
          <cell r="N54">
            <v>64124198.280000001</v>
          </cell>
          <cell r="O54">
            <v>5075.6400000000003</v>
          </cell>
          <cell r="P54">
            <v>12633.71678842471</v>
          </cell>
        </row>
        <row r="55">
          <cell r="B55" t="str">
            <v>06119</v>
          </cell>
          <cell r="C55" t="str">
            <v>Battle Ground</v>
          </cell>
          <cell r="D55">
            <v>10750.385432067123</v>
          </cell>
          <cell r="E55">
            <v>130949698.42999999</v>
          </cell>
          <cell r="F55">
            <v>12763.797777777774</v>
          </cell>
          <cell r="G55">
            <v>10259.462012003049</v>
          </cell>
          <cell r="H55">
            <v>155762475.19999999</v>
          </cell>
          <cell r="I55">
            <v>12569.83</v>
          </cell>
          <cell r="J55">
            <v>12391.772617449877</v>
          </cell>
          <cell r="K55">
            <v>140918931.68000001</v>
          </cell>
          <cell r="L55">
            <v>12449.63</v>
          </cell>
          <cell r="M55">
            <v>11319.126084871599</v>
          </cell>
          <cell r="N55">
            <v>112675824.84999999</v>
          </cell>
          <cell r="O55">
            <v>12476.05</v>
          </cell>
          <cell r="P55">
            <v>9031.3700930983759</v>
          </cell>
        </row>
        <row r="56">
          <cell r="B56" t="str">
            <v>06122</v>
          </cell>
          <cell r="C56" t="str">
            <v>Ridgefield</v>
          </cell>
          <cell r="D56">
            <v>8268.9086420707135</v>
          </cell>
          <cell r="E56">
            <v>18301033.349999998</v>
          </cell>
          <cell r="F56">
            <v>2066.7300000000005</v>
          </cell>
          <cell r="G56">
            <v>8855.0673527746694</v>
          </cell>
          <cell r="H56">
            <v>18831854.079999998</v>
          </cell>
          <cell r="I56">
            <v>2057.92</v>
          </cell>
          <cell r="J56">
            <v>9150.9164982117854</v>
          </cell>
          <cell r="K56">
            <v>14469986.26</v>
          </cell>
          <cell r="L56">
            <v>1984.98</v>
          </cell>
          <cell r="M56">
            <v>7289.7390704188456</v>
          </cell>
          <cell r="N56">
            <v>14736347.74</v>
          </cell>
          <cell r="O56">
            <v>1913.1</v>
          </cell>
          <cell r="P56">
            <v>7702.8632794940158</v>
          </cell>
        </row>
        <row r="57">
          <cell r="C57" t="str">
            <v>County Totals</v>
          </cell>
          <cell r="D57">
            <v>10578.51254695635</v>
          </cell>
          <cell r="E57">
            <v>815158813.01999986</v>
          </cell>
          <cell r="F57">
            <v>73954.838888888888</v>
          </cell>
          <cell r="G57">
            <v>11022.386435655813</v>
          </cell>
          <cell r="H57">
            <v>790840985.06000006</v>
          </cell>
          <cell r="I57">
            <v>73014.179999999993</v>
          </cell>
          <cell r="J57">
            <v>10831.334201931737</v>
          </cell>
          <cell r="K57">
            <v>736632022.09000015</v>
          </cell>
          <cell r="L57">
            <v>72412.090000000011</v>
          </cell>
          <cell r="M57">
            <v>10172.776701929195</v>
          </cell>
          <cell r="N57">
            <v>736414770.49000001</v>
          </cell>
          <cell r="O57">
            <v>71685.010000000009</v>
          </cell>
          <cell r="P57">
            <v>10272.925545940496</v>
          </cell>
        </row>
        <row r="60">
          <cell r="B60" t="str">
            <v>07002</v>
          </cell>
          <cell r="C60" t="str">
            <v>Dayton</v>
          </cell>
          <cell r="D60">
            <v>10810.015455865814</v>
          </cell>
          <cell r="E60">
            <v>5588534.8600000003</v>
          </cell>
          <cell r="F60">
            <v>485.21555555555545</v>
          </cell>
          <cell r="G60">
            <v>11517.633340508461</v>
          </cell>
          <cell r="H60">
            <v>5548220.1099999994</v>
          </cell>
          <cell r="I60">
            <v>480.39000000000004</v>
          </cell>
          <cell r="J60">
            <v>11549.408001831842</v>
          </cell>
          <cell r="K60">
            <v>5268024.41</v>
          </cell>
          <cell r="L60">
            <v>509.49</v>
          </cell>
          <cell r="M60">
            <v>10339.799426877858</v>
          </cell>
          <cell r="N60">
            <v>5287090.09</v>
          </cell>
          <cell r="O60">
            <v>531.54999999999995</v>
          </cell>
          <cell r="P60">
            <v>9946.5527043551883</v>
          </cell>
        </row>
        <row r="61">
          <cell r="B61" t="str">
            <v>07035</v>
          </cell>
          <cell r="C61" t="str">
            <v>Starbuck</v>
          </cell>
          <cell r="D61">
            <v>19150.44548363279</v>
          </cell>
          <cell r="E61">
            <v>410023.05000000005</v>
          </cell>
          <cell r="F61">
            <v>25.94</v>
          </cell>
          <cell r="G61">
            <v>15806.594063222823</v>
          </cell>
          <cell r="H61">
            <v>433038.08000000002</v>
          </cell>
          <cell r="I61">
            <v>27.330000000000002</v>
          </cell>
          <cell r="J61">
            <v>15844.788876692279</v>
          </cell>
          <cell r="K61">
            <v>389990.36</v>
          </cell>
          <cell r="L61">
            <v>15.11</v>
          </cell>
          <cell r="M61">
            <v>25810.083388484447</v>
          </cell>
          <cell r="N61">
            <v>323113.71000000002</v>
          </cell>
          <cell r="O61">
            <v>12.88</v>
          </cell>
          <cell r="P61">
            <v>25086.468167701863</v>
          </cell>
        </row>
        <row r="62">
          <cell r="C62" t="str">
            <v>County Totals</v>
          </cell>
          <cell r="D62">
            <v>11134.619862541676</v>
          </cell>
          <cell r="E62">
            <v>5998557.9100000001</v>
          </cell>
          <cell r="F62">
            <v>511.15555555555545</v>
          </cell>
          <cell r="G62">
            <v>11735.288494478744</v>
          </cell>
          <cell r="H62">
            <v>5981258.1899999995</v>
          </cell>
          <cell r="I62">
            <v>507.72</v>
          </cell>
          <cell r="J62">
            <v>11780.623552351688</v>
          </cell>
          <cell r="K62">
            <v>5658014.7700000005</v>
          </cell>
          <cell r="L62">
            <v>524.6</v>
          </cell>
          <cell r="M62">
            <v>10785.388429279452</v>
          </cell>
          <cell r="N62">
            <v>5610203.7999999998</v>
          </cell>
          <cell r="O62">
            <v>544.42999999999995</v>
          </cell>
          <cell r="P62">
            <v>10304.729349962347</v>
          </cell>
        </row>
        <row r="65">
          <cell r="B65" t="str">
            <v>08122</v>
          </cell>
          <cell r="C65" t="str">
            <v>Longview</v>
          </cell>
          <cell r="D65">
            <v>9784.9973352149664</v>
          </cell>
          <cell r="E65">
            <v>72783883.290000007</v>
          </cell>
          <cell r="F65">
            <v>6885.536666666666</v>
          </cell>
          <cell r="G65">
            <v>10570.546177228502</v>
          </cell>
          <cell r="H65">
            <v>70646846.189999998</v>
          </cell>
          <cell r="I65">
            <v>7007.3099999999995</v>
          </cell>
          <cell r="J65">
            <v>10081.878237155201</v>
          </cell>
          <cell r="K65">
            <v>65289315.549999997</v>
          </cell>
          <cell r="L65">
            <v>7084.48</v>
          </cell>
          <cell r="M65">
            <v>9215.8232573174046</v>
          </cell>
          <cell r="N65">
            <v>65808296.840000011</v>
          </cell>
          <cell r="O65">
            <v>7078.72</v>
          </cell>
          <cell r="P65">
            <v>9296.6379288910994</v>
          </cell>
        </row>
        <row r="66">
          <cell r="B66" t="str">
            <v>08130</v>
          </cell>
          <cell r="C66" t="str">
            <v>Toutle Lake</v>
          </cell>
          <cell r="D66">
            <v>10484.936990223187</v>
          </cell>
          <cell r="E66">
            <v>6936112.4700000007</v>
          </cell>
          <cell r="F66">
            <v>594.90444444444449</v>
          </cell>
          <cell r="G66">
            <v>11659.204322262773</v>
          </cell>
          <cell r="H66">
            <v>6717212.7700000014</v>
          </cell>
          <cell r="I66">
            <v>619.98</v>
          </cell>
          <cell r="J66">
            <v>10834.563647214429</v>
          </cell>
          <cell r="K66">
            <v>6129653.040000001</v>
          </cell>
          <cell r="L66">
            <v>612.05999999999995</v>
          </cell>
          <cell r="M66">
            <v>10014.791098911874</v>
          </cell>
          <cell r="N66">
            <v>5869515.1600000001</v>
          </cell>
          <cell r="O66">
            <v>619.66</v>
          </cell>
          <cell r="P66">
            <v>9472.1543427040651</v>
          </cell>
        </row>
        <row r="67">
          <cell r="B67" t="str">
            <v>08401</v>
          </cell>
          <cell r="C67" t="str">
            <v>Castle Rock</v>
          </cell>
          <cell r="D67">
            <v>9415.8057442164936</v>
          </cell>
          <cell r="E67">
            <v>13072956.970000001</v>
          </cell>
          <cell r="F67">
            <v>1330.4344444444446</v>
          </cell>
          <cell r="G67">
            <v>9826.0812658521736</v>
          </cell>
          <cell r="H67">
            <v>13970440.84</v>
          </cell>
          <cell r="I67">
            <v>1350.83</v>
          </cell>
          <cell r="J67">
            <v>10342.116210033832</v>
          </cell>
          <cell r="K67">
            <v>12652494.390000001</v>
          </cell>
          <cell r="L67">
            <v>1378.47</v>
          </cell>
          <cell r="M67">
            <v>9178.6505255827124</v>
          </cell>
          <cell r="N67">
            <v>11600611.92</v>
          </cell>
          <cell r="O67">
            <v>1388.18</v>
          </cell>
          <cell r="P67">
            <v>8356.7058450633194</v>
          </cell>
        </row>
        <row r="68">
          <cell r="B68" t="str">
            <v>08402</v>
          </cell>
          <cell r="C68" t="str">
            <v>Kalama</v>
          </cell>
          <cell r="D68">
            <v>8144.9329813934182</v>
          </cell>
          <cell r="E68">
            <v>8781095.5600000005</v>
          </cell>
          <cell r="F68">
            <v>992.06444444444458</v>
          </cell>
          <cell r="G68">
            <v>8851.3358271976049</v>
          </cell>
          <cell r="H68">
            <v>8288808.0899999999</v>
          </cell>
          <cell r="I68">
            <v>976.61</v>
          </cell>
          <cell r="J68">
            <v>8487.3266605912286</v>
          </cell>
          <cell r="K68">
            <v>7518130.6699999999</v>
          </cell>
          <cell r="L68">
            <v>992.93</v>
          </cell>
          <cell r="M68">
            <v>7571.6623226209304</v>
          </cell>
          <cell r="N68">
            <v>7604686.5900000008</v>
          </cell>
          <cell r="O68">
            <v>990.88</v>
          </cell>
          <cell r="P68">
            <v>7674.679668577427</v>
          </cell>
        </row>
        <row r="69">
          <cell r="B69" t="str">
            <v>08404</v>
          </cell>
          <cell r="C69" t="str">
            <v>Woodland</v>
          </cell>
          <cell r="D69">
            <v>10242.118565912693</v>
          </cell>
          <cell r="E69">
            <v>23550930.810000002</v>
          </cell>
          <cell r="F69">
            <v>2151.701111111111</v>
          </cell>
          <cell r="G69">
            <v>10945.261257888464</v>
          </cell>
          <cell r="H69">
            <v>21000531.219999999</v>
          </cell>
          <cell r="I69">
            <v>2148.7099999999996</v>
          </cell>
          <cell r="J69">
            <v>9773.5530713777116</v>
          </cell>
          <cell r="K69">
            <v>20936222.400000002</v>
          </cell>
          <cell r="L69">
            <v>2123.98</v>
          </cell>
          <cell r="M69">
            <v>9857.071347187828</v>
          </cell>
          <cell r="N69">
            <v>21710242.100000001</v>
          </cell>
          <cell r="O69">
            <v>2089.27</v>
          </cell>
          <cell r="P69">
            <v>10391.30514485921</v>
          </cell>
        </row>
        <row r="70">
          <cell r="B70" t="str">
            <v>08458</v>
          </cell>
          <cell r="C70" t="str">
            <v>Kelso</v>
          </cell>
          <cell r="D70">
            <v>9286.8881668363247</v>
          </cell>
          <cell r="E70">
            <v>49053219.07</v>
          </cell>
          <cell r="F70">
            <v>4957.4611111111108</v>
          </cell>
          <cell r="G70">
            <v>9894.8268015774211</v>
          </cell>
          <cell r="H70">
            <v>49483514.470000006</v>
          </cell>
          <cell r="I70">
            <v>5024.79</v>
          </cell>
          <cell r="J70">
            <v>9847.8771192427957</v>
          </cell>
          <cell r="K70">
            <v>46478090.730000004</v>
          </cell>
          <cell r="L70">
            <v>5189.58</v>
          </cell>
          <cell r="M70">
            <v>8956.0408992635257</v>
          </cell>
          <cell r="N70">
            <v>43766076.899999991</v>
          </cell>
          <cell r="O70">
            <v>5155.8500000000004</v>
          </cell>
          <cell r="P70">
            <v>8488.6249406014504</v>
          </cell>
        </row>
        <row r="71">
          <cell r="C71" t="str">
            <v>County Totals</v>
          </cell>
          <cell r="D71">
            <v>9595.6756139122972</v>
          </cell>
          <cell r="E71">
            <v>174178198.17000002</v>
          </cell>
          <cell r="F71">
            <v>16912.10222222222</v>
          </cell>
          <cell r="G71">
            <v>10299.02704473562</v>
          </cell>
          <cell r="H71">
            <v>170107353.58000001</v>
          </cell>
          <cell r="I71">
            <v>17128.23</v>
          </cell>
          <cell r="J71">
            <v>9931.4029283819764</v>
          </cell>
          <cell r="K71">
            <v>159003906.78000003</v>
          </cell>
          <cell r="L71">
            <v>17381.5</v>
          </cell>
          <cell r="M71">
            <v>9147.8817581911826</v>
          </cell>
          <cell r="N71">
            <v>156359429.50999999</v>
          </cell>
          <cell r="O71">
            <v>17322.559999999998</v>
          </cell>
          <cell r="P71">
            <v>9026.3465394260438</v>
          </cell>
        </row>
        <row r="74">
          <cell r="B74" t="str">
            <v>09013</v>
          </cell>
          <cell r="C74" t="str">
            <v>Orondo</v>
          </cell>
          <cell r="D74">
            <v>15777.936775583077</v>
          </cell>
          <cell r="E74">
            <v>3088229.4000000004</v>
          </cell>
          <cell r="F74">
            <v>181.73</v>
          </cell>
          <cell r="G74">
            <v>16993.503549221376</v>
          </cell>
          <cell r="H74">
            <v>2915615.72</v>
          </cell>
          <cell r="I74">
            <v>178.92</v>
          </cell>
          <cell r="J74">
            <v>16295.638944779792</v>
          </cell>
          <cell r="K74">
            <v>2569412.21</v>
          </cell>
          <cell r="L74">
            <v>170.41</v>
          </cell>
          <cell r="M74">
            <v>15077.825303679361</v>
          </cell>
          <cell r="N74">
            <v>2561863.77</v>
          </cell>
          <cell r="O74">
            <v>174.68</v>
          </cell>
          <cell r="P74">
            <v>14666.039443553927</v>
          </cell>
        </row>
        <row r="75">
          <cell r="B75" t="str">
            <v>09075</v>
          </cell>
          <cell r="C75" t="str">
            <v>Bridgeport</v>
          </cell>
          <cell r="D75">
            <v>10431.620347438562</v>
          </cell>
          <cell r="E75">
            <v>8032154.2599999998</v>
          </cell>
          <cell r="F75">
            <v>725.19999999999993</v>
          </cell>
          <cell r="G75">
            <v>11075.77807501379</v>
          </cell>
          <cell r="H75">
            <v>7938220.0399999991</v>
          </cell>
          <cell r="I75">
            <v>695.54000000000008</v>
          </cell>
          <cell r="J75">
            <v>11413.031658854989</v>
          </cell>
          <cell r="K75">
            <v>6779907.8600000003</v>
          </cell>
          <cell r="L75">
            <v>697.4</v>
          </cell>
          <cell r="M75">
            <v>9721.6917981072565</v>
          </cell>
          <cell r="N75">
            <v>6649570.7299999995</v>
          </cell>
          <cell r="O75">
            <v>700.2</v>
          </cell>
          <cell r="P75">
            <v>9496.6734218794609</v>
          </cell>
        </row>
        <row r="76">
          <cell r="B76" t="str">
            <v>09102</v>
          </cell>
          <cell r="C76" t="str">
            <v>Palisades</v>
          </cell>
          <cell r="D76">
            <v>22781.743406457972</v>
          </cell>
          <cell r="E76">
            <v>749388.95</v>
          </cell>
          <cell r="F76">
            <v>25.39</v>
          </cell>
          <cell r="G76">
            <v>29515.122095313112</v>
          </cell>
          <cell r="H76">
            <v>628481.18000000005</v>
          </cell>
          <cell r="I76">
            <v>28.560000000000002</v>
          </cell>
          <cell r="J76">
            <v>22005.643557422969</v>
          </cell>
          <cell r="K76">
            <v>693932.38</v>
          </cell>
          <cell r="L76">
            <v>33.380000000000003</v>
          </cell>
          <cell r="M76">
            <v>20788.866986219291</v>
          </cell>
          <cell r="N76">
            <v>700963.48</v>
          </cell>
          <cell r="O76">
            <v>34.380000000000003</v>
          </cell>
          <cell r="P76">
            <v>20388.699243746363</v>
          </cell>
        </row>
        <row r="77">
          <cell r="B77" t="str">
            <v>09206</v>
          </cell>
          <cell r="C77" t="str">
            <v>Eastmont</v>
          </cell>
          <cell r="D77">
            <v>9538.0865605184263</v>
          </cell>
          <cell r="E77">
            <v>56838096.769999996</v>
          </cell>
          <cell r="F77">
            <v>5439.4600000000009</v>
          </cell>
          <cell r="G77">
            <v>10449.216791740355</v>
          </cell>
          <cell r="H77">
            <v>54460616.490000002</v>
          </cell>
          <cell r="I77">
            <v>5446.52</v>
          </cell>
          <cell r="J77">
            <v>9999.1584516351722</v>
          </cell>
          <cell r="K77">
            <v>50025708.759999998</v>
          </cell>
          <cell r="L77">
            <v>5480.89</v>
          </cell>
          <cell r="M77">
            <v>9127.2966178850511</v>
          </cell>
          <cell r="N77">
            <v>46117801.110000007</v>
          </cell>
          <cell r="O77">
            <v>5381.96</v>
          </cell>
          <cell r="P77">
            <v>8568.9602133795142</v>
          </cell>
        </row>
        <row r="78">
          <cell r="B78" t="str">
            <v>09207</v>
          </cell>
          <cell r="C78" t="str">
            <v>Mansfield</v>
          </cell>
          <cell r="D78">
            <v>24696.558629940417</v>
          </cell>
          <cell r="E78">
            <v>2038769.75</v>
          </cell>
          <cell r="F78">
            <v>77.350000000000009</v>
          </cell>
          <cell r="G78">
            <v>26357.721396250807</v>
          </cell>
          <cell r="H78">
            <v>2041681.7699999998</v>
          </cell>
          <cell r="I78">
            <v>81.169999999999987</v>
          </cell>
          <cell r="J78">
            <v>25153.157200936308</v>
          </cell>
          <cell r="K78">
            <v>2003942.88</v>
          </cell>
          <cell r="L78">
            <v>82.5</v>
          </cell>
          <cell r="M78">
            <v>24290.216727272727</v>
          </cell>
          <cell r="N78">
            <v>1832581.4</v>
          </cell>
          <cell r="O78">
            <v>79.55</v>
          </cell>
          <cell r="P78">
            <v>23036.84978001257</v>
          </cell>
        </row>
        <row r="79">
          <cell r="B79" t="str">
            <v>09209</v>
          </cell>
          <cell r="C79" t="str">
            <v>Waterville</v>
          </cell>
          <cell r="D79">
            <v>11351.974056919868</v>
          </cell>
          <cell r="E79">
            <v>3892847.04</v>
          </cell>
          <cell r="F79">
            <v>286.50888888888886</v>
          </cell>
          <cell r="G79">
            <v>13587.177190546736</v>
          </cell>
          <cell r="H79">
            <v>3452307.84</v>
          </cell>
          <cell r="I79">
            <v>294.95</v>
          </cell>
          <cell r="J79">
            <v>11704.722291913884</v>
          </cell>
          <cell r="K79">
            <v>3217454.76</v>
          </cell>
          <cell r="L79">
            <v>298.77999999999997</v>
          </cell>
          <cell r="M79">
            <v>10768.641676149675</v>
          </cell>
          <cell r="N79">
            <v>3083812.8</v>
          </cell>
          <cell r="O79">
            <v>321.88</v>
          </cell>
          <cell r="P79">
            <v>9580.6288057661241</v>
          </cell>
        </row>
        <row r="80">
          <cell r="C80" t="str">
            <v>County Totals</v>
          </cell>
          <cell r="D80">
            <v>10116.663685588843</v>
          </cell>
          <cell r="E80">
            <v>74639486.170000002</v>
          </cell>
          <cell r="F80">
            <v>6735.6388888888896</v>
          </cell>
          <cell r="G80">
            <v>11081.27787152089</v>
          </cell>
          <cell r="H80">
            <v>71436923.040000007</v>
          </cell>
          <cell r="I80">
            <v>6725.6600000000008</v>
          </cell>
          <cell r="J80">
            <v>10621.548374434627</v>
          </cell>
          <cell r="K80">
            <v>65290358.850000001</v>
          </cell>
          <cell r="L80">
            <v>6763.36</v>
          </cell>
          <cell r="M80">
            <v>9653.538899304489</v>
          </cell>
          <cell r="N80">
            <v>60946593.289999999</v>
          </cell>
          <cell r="O80">
            <v>6692.6500000000005</v>
          </cell>
          <cell r="P80">
            <v>9106.4964236886717</v>
          </cell>
        </row>
        <row r="83">
          <cell r="B83" t="str">
            <v>10003</v>
          </cell>
          <cell r="C83" t="str">
            <v>Keller</v>
          </cell>
          <cell r="D83">
            <v>31818.857943925239</v>
          </cell>
          <cell r="E83">
            <v>1225374.1599999999</v>
          </cell>
          <cell r="F83">
            <v>32.840000000000003</v>
          </cell>
          <cell r="G83">
            <v>37313.464068209498</v>
          </cell>
          <cell r="H83">
            <v>1042826.2000000001</v>
          </cell>
          <cell r="I83">
            <v>33.83</v>
          </cell>
          <cell r="J83">
            <v>30825.486254803433</v>
          </cell>
          <cell r="K83">
            <v>1172864.55</v>
          </cell>
          <cell r="L83">
            <v>36</v>
          </cell>
          <cell r="M83">
            <v>32579.570833333335</v>
          </cell>
          <cell r="N83">
            <v>1155169.1200000001</v>
          </cell>
          <cell r="O83">
            <v>41.78</v>
          </cell>
          <cell r="P83">
            <v>27648.853997127815</v>
          </cell>
        </row>
        <row r="84">
          <cell r="B84" t="str">
            <v>10050</v>
          </cell>
          <cell r="C84" t="str">
            <v>Curlew</v>
          </cell>
          <cell r="D84">
            <v>11470.481172039084</v>
          </cell>
          <cell r="E84">
            <v>2737740.63</v>
          </cell>
          <cell r="F84">
            <v>220.42555555555555</v>
          </cell>
          <cell r="G84">
            <v>12420.250560783938</v>
          </cell>
          <cell r="H84">
            <v>2791030.29</v>
          </cell>
          <cell r="I84">
            <v>224.26</v>
          </cell>
          <cell r="J84">
            <v>12445.510969410507</v>
          </cell>
          <cell r="K84">
            <v>2708158.78</v>
          </cell>
          <cell r="L84">
            <v>247.35</v>
          </cell>
          <cell r="M84">
            <v>10948.691247220537</v>
          </cell>
          <cell r="N84">
            <v>2515907.19</v>
          </cell>
          <cell r="O84">
            <v>245.4</v>
          </cell>
          <cell r="P84">
            <v>10252.27053789731</v>
          </cell>
        </row>
        <row r="85">
          <cell r="B85" t="str">
            <v>10065</v>
          </cell>
          <cell r="C85" t="str">
            <v>Orient</v>
          </cell>
          <cell r="D85">
            <v>11371.837719089915</v>
          </cell>
          <cell r="E85">
            <v>1495737.66</v>
          </cell>
          <cell r="F85">
            <v>162.36000000000001</v>
          </cell>
          <cell r="G85">
            <v>9212.4763488543958</v>
          </cell>
          <cell r="H85">
            <v>1234069.6000000001</v>
          </cell>
          <cell r="I85">
            <v>91.55</v>
          </cell>
          <cell r="J85">
            <v>13479.733478973239</v>
          </cell>
          <cell r="K85">
            <v>1145307.6599999999</v>
          </cell>
          <cell r="L85">
            <v>86.48</v>
          </cell>
          <cell r="M85">
            <v>13243.613089731729</v>
          </cell>
          <cell r="N85">
            <v>913111.07</v>
          </cell>
          <cell r="O85">
            <v>80.67</v>
          </cell>
          <cell r="P85">
            <v>11319.090987975702</v>
          </cell>
        </row>
        <row r="86">
          <cell r="B86" t="str">
            <v>10070</v>
          </cell>
          <cell r="C86" t="str">
            <v>Inchelium</v>
          </cell>
          <cell r="D86">
            <v>15663.234887554265</v>
          </cell>
          <cell r="E86">
            <v>3410868.2800000003</v>
          </cell>
          <cell r="F86">
            <v>201.81666666666669</v>
          </cell>
          <cell r="G86">
            <v>16900.825567759515</v>
          </cell>
          <cell r="H86">
            <v>3273159.23</v>
          </cell>
          <cell r="I86">
            <v>196.14999999999998</v>
          </cell>
          <cell r="J86">
            <v>16687.021310221771</v>
          </cell>
          <cell r="K86">
            <v>3071078.81</v>
          </cell>
          <cell r="L86">
            <v>199.25</v>
          </cell>
          <cell r="M86">
            <v>15413.193525721455</v>
          </cell>
          <cell r="N86">
            <v>3041547.74</v>
          </cell>
          <cell r="O86">
            <v>219.77</v>
          </cell>
          <cell r="P86">
            <v>13839.685762387951</v>
          </cell>
        </row>
        <row r="87">
          <cell r="B87" t="str">
            <v>10309</v>
          </cell>
          <cell r="C87" t="str">
            <v>Republic</v>
          </cell>
          <cell r="D87">
            <v>9587.8192712402706</v>
          </cell>
          <cell r="E87">
            <v>4092662.6399999997</v>
          </cell>
          <cell r="F87">
            <v>384.20666666666671</v>
          </cell>
          <cell r="G87">
            <v>10652.242647186407</v>
          </cell>
          <cell r="H87">
            <v>4007465.45</v>
          </cell>
          <cell r="I87">
            <v>404.4</v>
          </cell>
          <cell r="J87">
            <v>9909.657393669635</v>
          </cell>
          <cell r="K87">
            <v>3918929.68</v>
          </cell>
          <cell r="L87">
            <v>418.86</v>
          </cell>
          <cell r="M87">
            <v>9356.1802989065563</v>
          </cell>
          <cell r="N87">
            <v>3729095.18</v>
          </cell>
          <cell r="O87">
            <v>435.05</v>
          </cell>
          <cell r="P87">
            <v>8571.6473508792096</v>
          </cell>
        </row>
        <row r="88">
          <cell r="C88" t="str">
            <v>County Totals</v>
          </cell>
          <cell r="D88">
            <v>12285.862931004507</v>
          </cell>
          <cell r="E88">
            <v>12962383.370000001</v>
          </cell>
          <cell r="F88">
            <v>1001.648888888889</v>
          </cell>
          <cell r="G88">
            <v>12941.045024648247</v>
          </cell>
          <cell r="H88">
            <v>12348550.77</v>
          </cell>
          <cell r="I88">
            <v>950.18999999999994</v>
          </cell>
          <cell r="J88">
            <v>12995.875319672909</v>
          </cell>
          <cell r="K88">
            <v>12016339.48</v>
          </cell>
          <cell r="L88">
            <v>987.94</v>
          </cell>
          <cell r="M88">
            <v>12163.025568354353</v>
          </cell>
          <cell r="N88">
            <v>11354830.300000001</v>
          </cell>
          <cell r="O88">
            <v>1022.6700000000001</v>
          </cell>
          <cell r="P88">
            <v>11103.122512638485</v>
          </cell>
        </row>
        <row r="90">
          <cell r="B90" t="str">
            <v>11001</v>
          </cell>
          <cell r="C90" t="str">
            <v>Pasco</v>
          </cell>
          <cell r="D90">
            <v>11959.047982473916</v>
          </cell>
          <cell r="E90">
            <v>169826536.50999999</v>
          </cell>
          <cell r="F90">
            <v>13024.54888888889</v>
          </cell>
          <cell r="G90">
            <v>13038.957276660636</v>
          </cell>
          <cell r="H90">
            <v>193538762.63</v>
          </cell>
          <cell r="I90">
            <v>12459.470000000001</v>
          </cell>
          <cell r="J90">
            <v>15533.466722902336</v>
          </cell>
          <cell r="K90">
            <v>116818904.39</v>
          </cell>
          <cell r="L90">
            <v>11888.84</v>
          </cell>
          <cell r="M90">
            <v>9825.9295599907146</v>
          </cell>
          <cell r="N90">
            <v>100698913.53000002</v>
          </cell>
          <cell r="O90">
            <v>11199.83</v>
          </cell>
          <cell r="P90">
            <v>8991.1108945403648</v>
          </cell>
        </row>
        <row r="91">
          <cell r="B91" t="str">
            <v>11051</v>
          </cell>
          <cell r="C91" t="str">
            <v>North Franklin</v>
          </cell>
          <cell r="D91">
            <v>10130.352448475334</v>
          </cell>
          <cell r="E91">
            <v>20301405.720000003</v>
          </cell>
          <cell r="F91">
            <v>1836.2566666666669</v>
          </cell>
          <cell r="G91">
            <v>11055.864949888995</v>
          </cell>
          <cell r="H91">
            <v>18381459.260000002</v>
          </cell>
          <cell r="I91">
            <v>1768.0900000000001</v>
          </cell>
          <cell r="J91">
            <v>10396.223755578054</v>
          </cell>
          <cell r="K91">
            <v>17330406.16</v>
          </cell>
          <cell r="L91">
            <v>1737.5</v>
          </cell>
          <cell r="M91">
            <v>9974.3344805755405</v>
          </cell>
          <cell r="N91">
            <v>16090795.59</v>
          </cell>
          <cell r="O91">
            <v>1775.78</v>
          </cell>
          <cell r="P91">
            <v>9061.2551047990182</v>
          </cell>
        </row>
        <row r="92">
          <cell r="B92" t="str">
            <v>11054</v>
          </cell>
          <cell r="C92" t="str">
            <v>Star</v>
          </cell>
          <cell r="D92">
            <v>30366.484103720402</v>
          </cell>
          <cell r="E92">
            <v>362719.41</v>
          </cell>
          <cell r="F92">
            <v>9.06</v>
          </cell>
          <cell r="G92">
            <v>40035.254966887413</v>
          </cell>
          <cell r="H92">
            <v>365184.55</v>
          </cell>
          <cell r="I92">
            <v>11.06</v>
          </cell>
          <cell r="J92">
            <v>33018.494575045203</v>
          </cell>
          <cell r="K92">
            <v>296003.48</v>
          </cell>
          <cell r="L92">
            <v>12.67</v>
          </cell>
          <cell r="M92">
            <v>23362.547750591948</v>
          </cell>
          <cell r="N92">
            <v>322846.13</v>
          </cell>
          <cell r="O92">
            <v>11.56</v>
          </cell>
          <cell r="P92">
            <v>27927.865916955016</v>
          </cell>
        </row>
        <row r="93">
          <cell r="B93" t="str">
            <v>11056</v>
          </cell>
          <cell r="C93" t="str">
            <v>Kahlotus</v>
          </cell>
          <cell r="D93">
            <v>28085.699604014706</v>
          </cell>
          <cell r="E93">
            <v>1939595.87</v>
          </cell>
          <cell r="F93">
            <v>59.698888888888888</v>
          </cell>
          <cell r="G93">
            <v>32489.647732137208</v>
          </cell>
          <cell r="H93">
            <v>1956230.22</v>
          </cell>
          <cell r="I93">
            <v>60.69</v>
          </cell>
          <cell r="J93">
            <v>32233.155709342562</v>
          </cell>
          <cell r="K93">
            <v>1757807.63</v>
          </cell>
          <cell r="L93">
            <v>66</v>
          </cell>
          <cell r="M93">
            <v>26633.448939393937</v>
          </cell>
          <cell r="N93">
            <v>1628114.41</v>
          </cell>
          <cell r="O93">
            <v>72.88</v>
          </cell>
          <cell r="P93">
            <v>22339.659851811197</v>
          </cell>
        </row>
        <row r="94">
          <cell r="C94" t="str">
            <v>County Totals</v>
          </cell>
          <cell r="D94">
            <v>11815.845627823059</v>
          </cell>
          <cell r="E94">
            <v>192430257.50999999</v>
          </cell>
          <cell r="F94">
            <v>14929.564444444444</v>
          </cell>
          <cell r="G94">
            <v>12889.207734496682</v>
          </cell>
          <cell r="H94">
            <v>214241636.66</v>
          </cell>
          <cell r="I94">
            <v>14299.310000000001</v>
          </cell>
          <cell r="J94">
            <v>14982.655572891277</v>
          </cell>
          <cell r="K94">
            <v>136203121.66</v>
          </cell>
          <cell r="L94">
            <v>13705.01</v>
          </cell>
          <cell r="M94">
            <v>9938.1993635903946</v>
          </cell>
          <cell r="N94">
            <v>118740669.66000001</v>
          </cell>
          <cell r="O94">
            <v>13060.05</v>
          </cell>
          <cell r="P94">
            <v>9091.9000815463969</v>
          </cell>
        </row>
        <row r="97">
          <cell r="B97" t="str">
            <v>12110</v>
          </cell>
          <cell r="C97" t="str">
            <v>Pomeroy</v>
          </cell>
          <cell r="D97">
            <v>12609.860834718813</v>
          </cell>
          <cell r="E97">
            <v>4372648.13</v>
          </cell>
          <cell r="F97">
            <v>321.65555555555557</v>
          </cell>
          <cell r="G97">
            <v>13594.19433141041</v>
          </cell>
          <cell r="H97">
            <v>4436565.7899999991</v>
          </cell>
          <cell r="I97">
            <v>350.04999999999995</v>
          </cell>
          <cell r="J97">
            <v>12674.091672618197</v>
          </cell>
          <cell r="K97">
            <v>4154767.58</v>
          </cell>
          <cell r="L97">
            <v>330.7</v>
          </cell>
          <cell r="M97">
            <v>12563.554823102511</v>
          </cell>
          <cell r="N97">
            <v>4185499.29</v>
          </cell>
          <cell r="O97">
            <v>357.6</v>
          </cell>
          <cell r="P97">
            <v>11704.416359060402</v>
          </cell>
        </row>
        <row r="98">
          <cell r="C98" t="str">
            <v>County Totals</v>
          </cell>
          <cell r="D98">
            <v>12609.860834718813</v>
          </cell>
          <cell r="E98">
            <v>4372648.13</v>
          </cell>
          <cell r="F98">
            <v>321.65555555555557</v>
          </cell>
          <cell r="G98">
            <v>13594.19433141041</v>
          </cell>
          <cell r="H98">
            <v>4436565.7899999991</v>
          </cell>
          <cell r="I98">
            <v>350.04999999999995</v>
          </cell>
          <cell r="J98">
            <v>12674.091672618197</v>
          </cell>
          <cell r="K98">
            <v>4154767.58</v>
          </cell>
          <cell r="L98">
            <v>330.7</v>
          </cell>
          <cell r="M98">
            <v>12563.554823102511</v>
          </cell>
          <cell r="N98">
            <v>4185499.29</v>
          </cell>
          <cell r="O98">
            <v>357.6</v>
          </cell>
          <cell r="P98">
            <v>11704.416359060402</v>
          </cell>
        </row>
        <row r="101">
          <cell r="B101" t="str">
            <v>13073</v>
          </cell>
          <cell r="C101" t="str">
            <v>Wahluke</v>
          </cell>
          <cell r="D101">
            <v>11583.647317144603</v>
          </cell>
          <cell r="E101">
            <v>20353938.469999999</v>
          </cell>
          <cell r="F101">
            <v>1825.1288888888892</v>
          </cell>
          <cell r="G101">
            <v>11152.055393956955</v>
          </cell>
          <cell r="H101">
            <v>18192651.809999999</v>
          </cell>
          <cell r="I101">
            <v>1747.53</v>
          </cell>
          <cell r="J101">
            <v>10410.49470395358</v>
          </cell>
          <cell r="K101">
            <v>16554468.449999999</v>
          </cell>
          <cell r="L101">
            <v>1763.91</v>
          </cell>
          <cell r="M101">
            <v>9385.0981342585492</v>
          </cell>
          <cell r="N101">
            <v>26728361.449999999</v>
          </cell>
          <cell r="O101">
            <v>1727.65</v>
          </cell>
          <cell r="P101">
            <v>15470.935345700806</v>
          </cell>
        </row>
        <row r="102">
          <cell r="B102" t="str">
            <v>13144</v>
          </cell>
          <cell r="C102" t="str">
            <v>Quincy</v>
          </cell>
          <cell r="D102">
            <v>10844.863940499528</v>
          </cell>
          <cell r="E102">
            <v>27957301.879999999</v>
          </cell>
          <cell r="F102">
            <v>2381.0100000000002</v>
          </cell>
          <cell r="G102">
            <v>11741.782638460149</v>
          </cell>
          <cell r="H102">
            <v>28047319.600000001</v>
          </cell>
          <cell r="I102">
            <v>2329.63</v>
          </cell>
          <cell r="J102">
            <v>12039.388057330993</v>
          </cell>
          <cell r="K102">
            <v>23246295</v>
          </cell>
          <cell r="L102">
            <v>2287.98</v>
          </cell>
          <cell r="M102">
            <v>10160.182781318019</v>
          </cell>
          <cell r="N102">
            <v>20980352.619999997</v>
          </cell>
          <cell r="O102">
            <v>2243.66</v>
          </cell>
          <cell r="P102">
            <v>9350.9500637351466</v>
          </cell>
        </row>
        <row r="103">
          <cell r="B103" t="str">
            <v>13146</v>
          </cell>
          <cell r="C103" t="str">
            <v>Warden</v>
          </cell>
          <cell r="D103">
            <v>10065.341845486362</v>
          </cell>
          <cell r="E103">
            <v>9879572.1899999995</v>
          </cell>
          <cell r="F103">
            <v>924.8077777777778</v>
          </cell>
          <cell r="G103">
            <v>10682.838561046319</v>
          </cell>
          <cell r="H103">
            <v>9579679.3300000001</v>
          </cell>
          <cell r="I103">
            <v>915.72</v>
          </cell>
          <cell r="J103">
            <v>10461.363003975013</v>
          </cell>
          <cell r="K103">
            <v>9191158.1799999997</v>
          </cell>
          <cell r="L103">
            <v>922.89</v>
          </cell>
          <cell r="M103">
            <v>9959.1047470446101</v>
          </cell>
          <cell r="N103">
            <v>8349865.21</v>
          </cell>
          <cell r="O103">
            <v>912.59</v>
          </cell>
          <cell r="P103">
            <v>9149.6347867059685</v>
          </cell>
        </row>
        <row r="104">
          <cell r="B104" t="str">
            <v>13151</v>
          </cell>
          <cell r="C104" t="str">
            <v>Coulee-Hartline</v>
          </cell>
          <cell r="D104">
            <v>28641.053221583552</v>
          </cell>
          <cell r="E104">
            <v>5284846.37</v>
          </cell>
          <cell r="F104">
            <v>167.4</v>
          </cell>
          <cell r="G104">
            <v>31570.169474313021</v>
          </cell>
          <cell r="H104">
            <v>7823840.0899999999</v>
          </cell>
          <cell r="I104">
            <v>167.10999999999999</v>
          </cell>
          <cell r="J104">
            <v>46818.503321165699</v>
          </cell>
          <cell r="K104">
            <v>3102426.44</v>
          </cell>
          <cell r="L104">
            <v>159.72999999999999</v>
          </cell>
          <cell r="M104">
            <v>19422.941463720028</v>
          </cell>
          <cell r="N104">
            <v>2823158.25</v>
          </cell>
          <cell r="O104">
            <v>170.34</v>
          </cell>
          <cell r="P104">
            <v>16573.665903487145</v>
          </cell>
        </row>
        <row r="105">
          <cell r="B105" t="str">
            <v>13156</v>
          </cell>
          <cell r="C105" t="str">
            <v>Soap Lake</v>
          </cell>
          <cell r="D105">
            <v>11297.35617196511</v>
          </cell>
          <cell r="E105">
            <v>5770964.3799999999</v>
          </cell>
          <cell r="F105">
            <v>499.38555555555553</v>
          </cell>
          <cell r="G105">
            <v>11556.129959706039</v>
          </cell>
          <cell r="H105">
            <v>5627622.4700000007</v>
          </cell>
          <cell r="I105">
            <v>475.7</v>
          </cell>
          <cell r="J105">
            <v>11830.192285053607</v>
          </cell>
          <cell r="K105">
            <v>5660499.9900000002</v>
          </cell>
          <cell r="L105">
            <v>483.47</v>
          </cell>
          <cell r="M105">
            <v>11708.06873228949</v>
          </cell>
          <cell r="N105">
            <v>5077128.58</v>
          </cell>
          <cell r="O105">
            <v>500.86</v>
          </cell>
          <cell r="P105">
            <v>10136.821826458492</v>
          </cell>
        </row>
        <row r="106">
          <cell r="B106" t="str">
            <v>13160</v>
          </cell>
          <cell r="C106" t="str">
            <v>Royal</v>
          </cell>
          <cell r="D106">
            <v>9513.9716718155214</v>
          </cell>
          <cell r="E106">
            <v>14164448.32</v>
          </cell>
          <cell r="F106">
            <v>1341.9788888888891</v>
          </cell>
          <cell r="G106">
            <v>10554.896531738783</v>
          </cell>
          <cell r="H106">
            <v>12963351.939999999</v>
          </cell>
          <cell r="I106">
            <v>1341.4000000000003</v>
          </cell>
          <cell r="J106">
            <v>9664.0464738333067</v>
          </cell>
          <cell r="K106">
            <v>12154815.369999999</v>
          </cell>
          <cell r="L106">
            <v>1345.58</v>
          </cell>
          <cell r="M106">
            <v>9033.1421171539405</v>
          </cell>
          <cell r="N106">
            <v>11863343.829999998</v>
          </cell>
          <cell r="O106">
            <v>1346.92</v>
          </cell>
          <cell r="P106">
            <v>8807.7568303982407</v>
          </cell>
        </row>
        <row r="107">
          <cell r="B107" t="str">
            <v>13161</v>
          </cell>
          <cell r="C107" t="str">
            <v>Moses Lake</v>
          </cell>
          <cell r="D107">
            <v>10228.723252175168</v>
          </cell>
          <cell r="E107">
            <v>93592014.699999988</v>
          </cell>
          <cell r="F107">
            <v>7234.08</v>
          </cell>
          <cell r="G107">
            <v>12937.652707738924</v>
          </cell>
          <cell r="H107">
            <v>74502705.120000005</v>
          </cell>
          <cell r="I107">
            <v>7080.5000000000009</v>
          </cell>
          <cell r="J107">
            <v>10522.23785325895</v>
          </cell>
          <cell r="K107">
            <v>61496553.600000009</v>
          </cell>
          <cell r="L107">
            <v>6950.31</v>
          </cell>
          <cell r="M107">
            <v>8848.0303180721439</v>
          </cell>
          <cell r="N107">
            <v>57002618.169999994</v>
          </cell>
          <cell r="O107">
            <v>6753.65</v>
          </cell>
          <cell r="P107">
            <v>8440.2683245356202</v>
          </cell>
        </row>
        <row r="108">
          <cell r="B108" t="str">
            <v>13165</v>
          </cell>
          <cell r="C108" t="str">
            <v>Ephrata</v>
          </cell>
          <cell r="D108">
            <v>8734.313839951039</v>
          </cell>
          <cell r="E108">
            <v>20071726.850000001</v>
          </cell>
          <cell r="F108">
            <v>2225.7855555555557</v>
          </cell>
          <cell r="G108">
            <v>9017.8170129197824</v>
          </cell>
          <cell r="H108">
            <v>19996136.390000001</v>
          </cell>
          <cell r="I108">
            <v>2211.65</v>
          </cell>
          <cell r="J108">
            <v>9041.2752424660321</v>
          </cell>
          <cell r="K108">
            <v>18950648.120000001</v>
          </cell>
          <cell r="L108">
            <v>2192.27</v>
          </cell>
          <cell r="M108">
            <v>8644.3039041723878</v>
          </cell>
          <cell r="N108">
            <v>17795198.199999999</v>
          </cell>
          <cell r="O108">
            <v>2164.77</v>
          </cell>
          <cell r="P108">
            <v>8220.3643805115553</v>
          </cell>
        </row>
        <row r="109">
          <cell r="B109" t="str">
            <v>13167</v>
          </cell>
          <cell r="C109" t="str">
            <v>Wilson Creek</v>
          </cell>
          <cell r="D109">
            <v>18553.551278713476</v>
          </cell>
          <cell r="E109">
            <v>2463855.5499999998</v>
          </cell>
          <cell r="F109">
            <v>119.1</v>
          </cell>
          <cell r="G109">
            <v>20687.284214945423</v>
          </cell>
          <cell r="H109">
            <v>2315703.9599999995</v>
          </cell>
          <cell r="I109">
            <v>123.21000000000001</v>
          </cell>
          <cell r="J109">
            <v>18794.77282688093</v>
          </cell>
          <cell r="K109">
            <v>2261514.86</v>
          </cell>
          <cell r="L109">
            <v>127.55</v>
          </cell>
          <cell r="M109">
            <v>17730.418345746766</v>
          </cell>
          <cell r="N109">
            <v>2223270.39</v>
          </cell>
          <cell r="O109">
            <v>129.47</v>
          </cell>
          <cell r="P109">
            <v>17172.089209855567</v>
          </cell>
        </row>
        <row r="110">
          <cell r="B110" t="str">
            <v>13301</v>
          </cell>
          <cell r="C110" t="str">
            <v>Grand Coulee Dam</v>
          </cell>
          <cell r="D110">
            <v>11780.093099483829</v>
          </cell>
          <cell r="E110">
            <v>8515191.5800000001</v>
          </cell>
          <cell r="F110">
            <v>659.00888888888881</v>
          </cell>
          <cell r="G110">
            <v>12921.208990605423</v>
          </cell>
          <cell r="H110">
            <v>8923036.7699999996</v>
          </cell>
          <cell r="I110">
            <v>710.01</v>
          </cell>
          <cell r="J110">
            <v>12567.480415768792</v>
          </cell>
          <cell r="K110">
            <v>7822154.6299999999</v>
          </cell>
          <cell r="L110">
            <v>709.97</v>
          </cell>
          <cell r="M110">
            <v>11017.584728932208</v>
          </cell>
          <cell r="N110">
            <v>7755553.0600000005</v>
          </cell>
          <cell r="O110">
            <v>723.7</v>
          </cell>
          <cell r="P110">
            <v>10716.530413154622</v>
          </cell>
        </row>
        <row r="111">
          <cell r="C111" t="str">
            <v>County Totals</v>
          </cell>
          <cell r="D111">
            <v>10529.992751119906</v>
          </cell>
          <cell r="E111">
            <v>208053860.28999999</v>
          </cell>
          <cell r="F111">
            <v>17377.685555555556</v>
          </cell>
          <cell r="G111">
            <v>11972.472376995351</v>
          </cell>
          <cell r="H111">
            <v>187972047.48000002</v>
          </cell>
          <cell r="I111">
            <v>17102.46</v>
          </cell>
          <cell r="J111">
            <v>10990.936244259599</v>
          </cell>
          <cell r="K111">
            <v>160440534.64000002</v>
          </cell>
          <cell r="L111">
            <v>16943.66</v>
          </cell>
          <cell r="M111">
            <v>9469.0600873719141</v>
          </cell>
          <cell r="N111">
            <v>160598849.75999996</v>
          </cell>
          <cell r="O111">
            <v>16673.609999999997</v>
          </cell>
          <cell r="P111">
            <v>9631.9183284243773</v>
          </cell>
        </row>
        <row r="114">
          <cell r="B114" t="str">
            <v>14005</v>
          </cell>
          <cell r="C114" t="str">
            <v>Aberdeen</v>
          </cell>
          <cell r="D114">
            <v>14058.964267546138</v>
          </cell>
          <cell r="E114">
            <v>37733237.050000004</v>
          </cell>
          <cell r="F114">
            <v>3256.37</v>
          </cell>
          <cell r="G114">
            <v>11587.515254716143</v>
          </cell>
          <cell r="H114">
            <v>40083224.679999992</v>
          </cell>
          <cell r="I114">
            <v>3399.5499999999997</v>
          </cell>
          <cell r="J114">
            <v>11790.744269094437</v>
          </cell>
          <cell r="K114">
            <v>60903714.569999993</v>
          </cell>
          <cell r="L114">
            <v>3619.03</v>
          </cell>
          <cell r="M114">
            <v>16828.739902681104</v>
          </cell>
          <cell r="N114">
            <v>58052461.740000002</v>
          </cell>
          <cell r="O114">
            <v>3721.29</v>
          </cell>
          <cell r="P114">
            <v>15600.090758849754</v>
          </cell>
        </row>
        <row r="115">
          <cell r="B115" t="str">
            <v>14028</v>
          </cell>
          <cell r="C115" t="str">
            <v>Hoquiam</v>
          </cell>
          <cell r="D115">
            <v>9718.5203368458169</v>
          </cell>
          <cell r="E115">
            <v>20108517.649999999</v>
          </cell>
          <cell r="F115">
            <v>1899.9711111111108</v>
          </cell>
          <cell r="G115">
            <v>10583.591262206328</v>
          </cell>
          <cell r="H115">
            <v>18905581.090000004</v>
          </cell>
          <cell r="I115">
            <v>1956.99</v>
          </cell>
          <cell r="J115">
            <v>9660.5404677591632</v>
          </cell>
          <cell r="K115">
            <v>18275411.32</v>
          </cell>
          <cell r="L115">
            <v>1955.27</v>
          </cell>
          <cell r="M115">
            <v>9346.7456259237861</v>
          </cell>
          <cell r="N115">
            <v>18395130.009999998</v>
          </cell>
          <cell r="O115">
            <v>1975.44</v>
          </cell>
          <cell r="P115">
            <v>9311.9153251933731</v>
          </cell>
        </row>
        <row r="116">
          <cell r="B116" t="str">
            <v>14064</v>
          </cell>
          <cell r="C116" t="str">
            <v>North Beach</v>
          </cell>
          <cell r="D116">
            <v>15978.762931228337</v>
          </cell>
          <cell r="E116">
            <v>8547015.2300000004</v>
          </cell>
          <cell r="F116">
            <v>639.81777777777768</v>
          </cell>
          <cell r="G116">
            <v>13358.514762883879</v>
          </cell>
          <cell r="H116">
            <v>8547256.4000000004</v>
          </cell>
          <cell r="I116">
            <v>653.83000000000004</v>
          </cell>
          <cell r="J116">
            <v>13072.597464172644</v>
          </cell>
          <cell r="K116">
            <v>10325794.949999999</v>
          </cell>
          <cell r="L116">
            <v>675.33</v>
          </cell>
          <cell r="M116">
            <v>15289.998889431832</v>
          </cell>
          <cell r="N116">
            <v>15214752.740000002</v>
          </cell>
          <cell r="O116">
            <v>699.24</v>
          </cell>
          <cell r="P116">
            <v>21758.985098106517</v>
          </cell>
        </row>
        <row r="117">
          <cell r="B117" t="str">
            <v>14065</v>
          </cell>
          <cell r="C117" t="str">
            <v>McCleary</v>
          </cell>
          <cell r="D117">
            <v>18206.383929672164</v>
          </cell>
          <cell r="E117">
            <v>10431640.59</v>
          </cell>
          <cell r="F117">
            <v>263.81</v>
          </cell>
          <cell r="G117">
            <v>39542.248550092867</v>
          </cell>
          <cell r="H117">
            <v>3735918.64</v>
          </cell>
          <cell r="I117">
            <v>252.41</v>
          </cell>
          <cell r="J117">
            <v>14800.99298759954</v>
          </cell>
          <cell r="K117">
            <v>2665347.48</v>
          </cell>
          <cell r="L117">
            <v>266.89</v>
          </cell>
          <cell r="M117">
            <v>9986.6891977968462</v>
          </cell>
          <cell r="N117">
            <v>2365543.08</v>
          </cell>
          <cell r="O117">
            <v>271.38</v>
          </cell>
          <cell r="P117">
            <v>8716.7185496351976</v>
          </cell>
        </row>
        <row r="118">
          <cell r="B118" t="str">
            <v>14066</v>
          </cell>
          <cell r="C118" t="str">
            <v>Montesano</v>
          </cell>
          <cell r="D118">
            <v>11818.131359378056</v>
          </cell>
          <cell r="E118">
            <v>23657044.669999998</v>
          </cell>
          <cell r="F118">
            <v>1268.6133333333332</v>
          </cell>
          <cell r="G118">
            <v>18647.95525035209</v>
          </cell>
          <cell r="H118">
            <v>13774129.539999999</v>
          </cell>
          <cell r="I118">
            <v>1270.8999999999999</v>
          </cell>
          <cell r="J118">
            <v>10838.090754583367</v>
          </cell>
          <cell r="K118">
            <v>11438959.809999999</v>
          </cell>
          <cell r="L118">
            <v>1221.24</v>
          </cell>
          <cell r="M118">
            <v>9366.6763371655034</v>
          </cell>
          <cell r="N118">
            <v>10567778.870000001</v>
          </cell>
          <cell r="O118">
            <v>1268.6300000000001</v>
          </cell>
          <cell r="P118">
            <v>8330.0717072747775</v>
          </cell>
        </row>
        <row r="119">
          <cell r="B119" t="str">
            <v>14068</v>
          </cell>
          <cell r="C119" t="str">
            <v>Elma</v>
          </cell>
          <cell r="D119">
            <v>9750.5780863243854</v>
          </cell>
          <cell r="E119">
            <v>17788529.939999998</v>
          </cell>
          <cell r="F119">
            <v>1705.8766666666663</v>
          </cell>
          <cell r="G119">
            <v>10427.793689657126</v>
          </cell>
          <cell r="H119">
            <v>17600519.68</v>
          </cell>
          <cell r="I119">
            <v>1742.1599999999999</v>
          </cell>
          <cell r="J119">
            <v>10102.699912751987</v>
          </cell>
          <cell r="K119">
            <v>17587297.129999999</v>
          </cell>
          <cell r="L119">
            <v>1821.72</v>
          </cell>
          <cell r="M119">
            <v>9654.2262971257933</v>
          </cell>
          <cell r="N119">
            <v>16341260.409999998</v>
          </cell>
          <cell r="O119">
            <v>1839.32</v>
          </cell>
          <cell r="P119">
            <v>8884.4031544266345</v>
          </cell>
        </row>
        <row r="120">
          <cell r="B120" t="str">
            <v>14077</v>
          </cell>
          <cell r="C120" t="str">
            <v>Taholah</v>
          </cell>
          <cell r="D120">
            <v>20540.679290629429</v>
          </cell>
          <cell r="E120">
            <v>4112032.68</v>
          </cell>
          <cell r="F120">
            <v>191.89999999999998</v>
          </cell>
          <cell r="G120">
            <v>21427.997290255345</v>
          </cell>
          <cell r="H120">
            <v>4129143.51</v>
          </cell>
          <cell r="I120">
            <v>194.81</v>
          </cell>
          <cell r="J120">
            <v>21195.747189569323</v>
          </cell>
          <cell r="K120">
            <v>4002412.66</v>
          </cell>
          <cell r="L120">
            <v>198.93</v>
          </cell>
          <cell r="M120">
            <v>20119.70371487458</v>
          </cell>
          <cell r="N120">
            <v>3995050.57</v>
          </cell>
          <cell r="O120">
            <v>204.92</v>
          </cell>
          <cell r="P120">
            <v>19495.659623267617</v>
          </cell>
        </row>
        <row r="121">
          <cell r="B121" t="str">
            <v>14097</v>
          </cell>
          <cell r="C121" t="str">
            <v>Lake Quinault</v>
          </cell>
          <cell r="D121">
            <v>15086.366519156249</v>
          </cell>
          <cell r="E121">
            <v>3920925.5</v>
          </cell>
          <cell r="F121">
            <v>220.90444444444444</v>
          </cell>
          <cell r="G121">
            <v>17749.418803504785</v>
          </cell>
          <cell r="H121">
            <v>3595852.8000000003</v>
          </cell>
          <cell r="I121">
            <v>233.42</v>
          </cell>
          <cell r="J121">
            <v>15405.07582897781</v>
          </cell>
          <cell r="K121">
            <v>3194755.05</v>
          </cell>
          <cell r="L121">
            <v>239.6</v>
          </cell>
          <cell r="M121">
            <v>13333.702212020033</v>
          </cell>
          <cell r="N121">
            <v>3182473.81</v>
          </cell>
          <cell r="O121">
            <v>227.04</v>
          </cell>
          <cell r="P121">
            <v>14017.238416138127</v>
          </cell>
        </row>
        <row r="122">
          <cell r="B122" t="str">
            <v>14099</v>
          </cell>
          <cell r="C122" t="str">
            <v>Cosmopolis</v>
          </cell>
          <cell r="D122">
            <v>11829.958708905808</v>
          </cell>
          <cell r="E122">
            <v>2132848.37</v>
          </cell>
          <cell r="F122">
            <v>167.28</v>
          </cell>
          <cell r="G122">
            <v>12750.169595887135</v>
          </cell>
          <cell r="H122">
            <v>2421768.58</v>
          </cell>
          <cell r="I122">
            <v>169</v>
          </cell>
          <cell r="J122">
            <v>14329.991597633136</v>
          </cell>
          <cell r="K122">
            <v>1856914.95</v>
          </cell>
          <cell r="L122">
            <v>173.34</v>
          </cell>
          <cell r="M122">
            <v>10712.55884389062</v>
          </cell>
          <cell r="N122">
            <v>1699324.39</v>
          </cell>
          <cell r="O122">
            <v>176</v>
          </cell>
          <cell r="P122">
            <v>9655.2522159090895</v>
          </cell>
        </row>
        <row r="123">
          <cell r="B123" t="str">
            <v>14104</v>
          </cell>
          <cell r="C123" t="str">
            <v>Satsop</v>
          </cell>
          <cell r="D123">
            <v>9819.8428019323674</v>
          </cell>
          <cell r="E123">
            <v>539875.32999999996</v>
          </cell>
          <cell r="F123">
            <v>46.5</v>
          </cell>
          <cell r="G123">
            <v>11610.222150537633</v>
          </cell>
          <cell r="H123">
            <v>533062.56000000006</v>
          </cell>
          <cell r="I123">
            <v>56.45</v>
          </cell>
          <cell r="J123">
            <v>9443.0922940655455</v>
          </cell>
          <cell r="K123">
            <v>499839.68</v>
          </cell>
          <cell r="L123">
            <v>49.61</v>
          </cell>
          <cell r="M123">
            <v>10075.381576295102</v>
          </cell>
          <cell r="N123">
            <v>459929.89</v>
          </cell>
          <cell r="O123">
            <v>54.44</v>
          </cell>
          <cell r="P123">
            <v>8448.3815209404856</v>
          </cell>
        </row>
        <row r="124">
          <cell r="B124" t="str">
            <v>14117</v>
          </cell>
          <cell r="C124" t="str">
            <v>Wishkah Valley</v>
          </cell>
          <cell r="D124">
            <v>14591.297683891838</v>
          </cell>
          <cell r="E124">
            <v>2483067.52</v>
          </cell>
          <cell r="F124">
            <v>144.69444444444443</v>
          </cell>
          <cell r="G124">
            <v>17160.76612017662</v>
          </cell>
          <cell r="H124">
            <v>2459805.9899999998</v>
          </cell>
          <cell r="I124">
            <v>159.44</v>
          </cell>
          <cell r="J124">
            <v>15427.784683893626</v>
          </cell>
          <cell r="K124">
            <v>2280578.65</v>
          </cell>
          <cell r="L124">
            <v>174.62</v>
          </cell>
          <cell r="M124">
            <v>13060.237372580459</v>
          </cell>
          <cell r="N124">
            <v>2479825.65</v>
          </cell>
          <cell r="O124">
            <v>186.25</v>
          </cell>
          <cell r="P124">
            <v>13314.500134228187</v>
          </cell>
        </row>
        <row r="125">
          <cell r="B125" t="str">
            <v>14172</v>
          </cell>
          <cell r="C125" t="str">
            <v>Ocosta</v>
          </cell>
          <cell r="D125">
            <v>10749.02700772239</v>
          </cell>
          <cell r="E125">
            <v>7588165.2599999998</v>
          </cell>
          <cell r="F125">
            <v>644.48888888888894</v>
          </cell>
          <cell r="G125">
            <v>11773.927201572304</v>
          </cell>
          <cell r="H125">
            <v>7058240.9800000004</v>
          </cell>
          <cell r="I125">
            <v>630.10000000000014</v>
          </cell>
          <cell r="J125">
            <v>11201.779050944293</v>
          </cell>
          <cell r="K125">
            <v>6562937.25</v>
          </cell>
          <cell r="L125">
            <v>646.42999999999995</v>
          </cell>
          <cell r="M125">
            <v>10152.587673839396</v>
          </cell>
          <cell r="N125">
            <v>6564303.0199999996</v>
          </cell>
          <cell r="O125">
            <v>662.81</v>
          </cell>
          <cell r="P125">
            <v>9903.7477105052731</v>
          </cell>
        </row>
        <row r="126">
          <cell r="B126" t="str">
            <v>14400</v>
          </cell>
          <cell r="C126" t="str">
            <v>Oakville</v>
          </cell>
          <cell r="D126">
            <v>12513.816674505002</v>
          </cell>
          <cell r="E126">
            <v>3370276.48</v>
          </cell>
          <cell r="F126">
            <v>267.58333333333337</v>
          </cell>
          <cell r="G126">
            <v>12595.240660230456</v>
          </cell>
          <cell r="H126">
            <v>3074475.83</v>
          </cell>
          <cell r="I126">
            <v>257.01</v>
          </cell>
          <cell r="J126">
            <v>11962.47550678962</v>
          </cell>
          <cell r="K126">
            <v>3629254.35</v>
          </cell>
          <cell r="L126">
            <v>258.52999999999997</v>
          </cell>
          <cell r="M126">
            <v>14038.039492515378</v>
          </cell>
          <cell r="N126">
            <v>3141376.29</v>
          </cell>
          <cell r="O126">
            <v>272.94</v>
          </cell>
          <cell r="P126">
            <v>11509.402396131018</v>
          </cell>
        </row>
        <row r="127">
          <cell r="C127" t="str">
            <v>County Totals</v>
          </cell>
          <cell r="D127">
            <v>12434.643190573619</v>
          </cell>
          <cell r="E127">
            <v>142413176.27000001</v>
          </cell>
          <cell r="F127">
            <v>10717.810000000001</v>
          </cell>
          <cell r="G127">
            <v>13287.525741732685</v>
          </cell>
          <cell r="H127">
            <v>125918980.28</v>
          </cell>
          <cell r="I127">
            <v>10976.070000000002</v>
          </cell>
          <cell r="J127">
            <v>11472.137138338219</v>
          </cell>
          <cell r="K127">
            <v>143223217.84999999</v>
          </cell>
          <cell r="L127">
            <v>11300.540000000003</v>
          </cell>
          <cell r="M127">
            <v>12674.015387760228</v>
          </cell>
          <cell r="N127">
            <v>142459210.47</v>
          </cell>
          <cell r="O127">
            <v>11559.7</v>
          </cell>
          <cell r="P127">
            <v>12323.780934626331</v>
          </cell>
        </row>
        <row r="129">
          <cell r="B129" t="str">
            <v>15201</v>
          </cell>
          <cell r="C129" t="str">
            <v>Oak Harbor</v>
          </cell>
          <cell r="D129">
            <v>11840.847702775231</v>
          </cell>
          <cell r="E129">
            <v>95380877.069999993</v>
          </cell>
          <cell r="F129">
            <v>5442.5066666666671</v>
          </cell>
          <cell r="G129">
            <v>17525.174136059853</v>
          </cell>
          <cell r="H129">
            <v>56499923</v>
          </cell>
          <cell r="I129">
            <v>5433.95</v>
          </cell>
          <cell r="J129">
            <v>10397.578741063131</v>
          </cell>
          <cell r="K129">
            <v>60344683.169999994</v>
          </cell>
          <cell r="L129">
            <v>5504.56</v>
          </cell>
          <cell r="M129">
            <v>10962.671525062855</v>
          </cell>
          <cell r="N129">
            <v>48402310.399999999</v>
          </cell>
          <cell r="O129">
            <v>5629.89</v>
          </cell>
          <cell r="P129">
            <v>8597.3811921724937</v>
          </cell>
        </row>
        <row r="130">
          <cell r="B130" t="str">
            <v>15204</v>
          </cell>
          <cell r="C130" t="str">
            <v>Coupeville</v>
          </cell>
          <cell r="D130">
            <v>15954.859184577392</v>
          </cell>
          <cell r="E130">
            <v>12017293.580000002</v>
          </cell>
          <cell r="F130">
            <v>1073.877777777778</v>
          </cell>
          <cell r="G130">
            <v>11190.559883702883</v>
          </cell>
          <cell r="H130">
            <v>14564355.810000001</v>
          </cell>
          <cell r="I130">
            <v>1131.71</v>
          </cell>
          <cell r="J130">
            <v>12869.335616014703</v>
          </cell>
          <cell r="K130">
            <v>29002145.109999999</v>
          </cell>
          <cell r="L130">
            <v>1131.6500000000001</v>
          </cell>
          <cell r="M130">
            <v>25628.193443202403</v>
          </cell>
          <cell r="N130">
            <v>16059550.629999999</v>
          </cell>
          <cell r="O130">
            <v>1153.1400000000001</v>
          </cell>
          <cell r="P130">
            <v>13926.80041452035</v>
          </cell>
        </row>
        <row r="131">
          <cell r="B131" t="str">
            <v>15206</v>
          </cell>
          <cell r="C131" t="str">
            <v>South Whidbey</v>
          </cell>
          <cell r="D131">
            <v>10736.777172283091</v>
          </cell>
          <cell r="E131">
            <v>21790178.930000003</v>
          </cell>
          <cell r="F131">
            <v>1818.4344444444446</v>
          </cell>
          <cell r="G131">
            <v>11982.93344946905</v>
          </cell>
          <cell r="H131">
            <v>21213960.129999999</v>
          </cell>
          <cell r="I131">
            <v>1878.2</v>
          </cell>
          <cell r="J131">
            <v>11294.835549994676</v>
          </cell>
          <cell r="K131">
            <v>20191093.870000001</v>
          </cell>
          <cell r="L131">
            <v>1966.71</v>
          </cell>
          <cell r="M131">
            <v>10266.431690488176</v>
          </cell>
          <cell r="N131">
            <v>19064847.830000002</v>
          </cell>
          <cell r="O131">
            <v>1998.18</v>
          </cell>
          <cell r="P131">
            <v>9541.1063217527953</v>
          </cell>
        </row>
        <row r="132">
          <cell r="C132" t="str">
            <v>County Totals</v>
          </cell>
          <cell r="D132">
            <v>12133.991115256978</v>
          </cell>
          <cell r="E132">
            <v>129188349.58</v>
          </cell>
          <cell r="F132">
            <v>8334.818888888889</v>
          </cell>
          <cell r="G132">
            <v>15499.838844995233</v>
          </cell>
          <cell r="H132">
            <v>92278238.939999998</v>
          </cell>
          <cell r="I132">
            <v>8443.86</v>
          </cell>
          <cell r="J132">
            <v>10928.442553524099</v>
          </cell>
          <cell r="K132">
            <v>109537922.15000001</v>
          </cell>
          <cell r="L132">
            <v>8602.9200000000019</v>
          </cell>
          <cell r="M132">
            <v>12732.644514885642</v>
          </cell>
          <cell r="N132">
            <v>83526708.859999999</v>
          </cell>
          <cell r="O132">
            <v>8781.2100000000009</v>
          </cell>
          <cell r="P132">
            <v>9511.9817041159458</v>
          </cell>
        </row>
        <row r="135">
          <cell r="B135" t="str">
            <v>16020</v>
          </cell>
          <cell r="C135" t="str">
            <v>Queets-Clearwater</v>
          </cell>
          <cell r="D135">
            <v>42133.966732090281</v>
          </cell>
          <cell r="E135">
            <v>901432.64</v>
          </cell>
          <cell r="F135">
            <v>24.769999999999996</v>
          </cell>
          <cell r="G135">
            <v>36392.113039967706</v>
          </cell>
          <cell r="H135">
            <v>979291.83</v>
          </cell>
          <cell r="I135">
            <v>22.35</v>
          </cell>
          <cell r="J135">
            <v>43816.189261744963</v>
          </cell>
          <cell r="K135">
            <v>1017842.94</v>
          </cell>
          <cell r="L135">
            <v>29.55</v>
          </cell>
          <cell r="M135">
            <v>34444.769543147202</v>
          </cell>
          <cell r="N135">
            <v>1394883.8</v>
          </cell>
          <cell r="O135">
            <v>25.23</v>
          </cell>
          <cell r="P135">
            <v>55286.714229092351</v>
          </cell>
        </row>
        <row r="136">
          <cell r="B136" t="str">
            <v>16046</v>
          </cell>
          <cell r="C136" t="str">
            <v>Brinnon</v>
          </cell>
          <cell r="D136">
            <v>20867.14016837041</v>
          </cell>
          <cell r="E136">
            <v>937955.04</v>
          </cell>
          <cell r="F136">
            <v>30.069999999999997</v>
          </cell>
          <cell r="G136">
            <v>31192.385766544732</v>
          </cell>
          <cell r="H136">
            <v>939852.15</v>
          </cell>
          <cell r="I136">
            <v>37.980000000000004</v>
          </cell>
          <cell r="J136">
            <v>24745.975513428119</v>
          </cell>
          <cell r="K136">
            <v>774559.59</v>
          </cell>
          <cell r="L136">
            <v>46.35</v>
          </cell>
          <cell r="M136">
            <v>16711.102265372167</v>
          </cell>
          <cell r="N136">
            <v>817838.63</v>
          </cell>
          <cell r="O136">
            <v>51.9</v>
          </cell>
          <cell r="P136">
            <v>15757.969749518305</v>
          </cell>
        </row>
        <row r="137">
          <cell r="B137" t="str">
            <v>16048</v>
          </cell>
          <cell r="C137" t="str">
            <v>Quilcene</v>
          </cell>
          <cell r="D137">
            <v>12367.913758428575</v>
          </cell>
          <cell r="E137">
            <v>3252031.62</v>
          </cell>
          <cell r="F137">
            <v>242.2533333333333</v>
          </cell>
          <cell r="G137">
            <v>13424.094419065443</v>
          </cell>
          <cell r="H137">
            <v>3237242.36</v>
          </cell>
          <cell r="I137">
            <v>246.94000000000003</v>
          </cell>
          <cell r="J137">
            <v>13109.428849113143</v>
          </cell>
          <cell r="K137">
            <v>3109715.41</v>
          </cell>
          <cell r="L137">
            <v>257.48</v>
          </cell>
          <cell r="M137">
            <v>12077.502757495728</v>
          </cell>
          <cell r="N137">
            <v>3069382.22</v>
          </cell>
          <cell r="O137">
            <v>277.62</v>
          </cell>
          <cell r="P137">
            <v>11056.055831712412</v>
          </cell>
        </row>
        <row r="138">
          <cell r="B138" t="str">
            <v>16049</v>
          </cell>
          <cell r="C138" t="str">
            <v>Chimacum</v>
          </cell>
          <cell r="D138">
            <v>10819.590487662976</v>
          </cell>
          <cell r="E138">
            <v>13024739.750000002</v>
          </cell>
          <cell r="F138">
            <v>1082.4355555555558</v>
          </cell>
          <cell r="G138">
            <v>12032.808496682379</v>
          </cell>
          <cell r="H138">
            <v>12526325.710000001</v>
          </cell>
          <cell r="I138">
            <v>1121.48</v>
          </cell>
          <cell r="J138">
            <v>11169.459740699791</v>
          </cell>
          <cell r="K138">
            <v>11964607.18</v>
          </cell>
          <cell r="L138">
            <v>1141.57</v>
          </cell>
          <cell r="M138">
            <v>10480.835323282847</v>
          </cell>
          <cell r="N138">
            <v>11724560.17</v>
          </cell>
          <cell r="O138">
            <v>1205.54</v>
          </cell>
          <cell r="P138">
            <v>9725.5671068566789</v>
          </cell>
        </row>
        <row r="139">
          <cell r="B139" t="str">
            <v>16050</v>
          </cell>
          <cell r="C139" t="str">
            <v>Port Townsend</v>
          </cell>
          <cell r="D139">
            <v>10302.484222983792</v>
          </cell>
          <cell r="E139">
            <v>16517657.939999998</v>
          </cell>
          <cell r="F139">
            <v>1481.9077777777779</v>
          </cell>
          <cell r="G139">
            <v>11146.211787058272</v>
          </cell>
          <cell r="H139">
            <v>15649584.9</v>
          </cell>
          <cell r="I139">
            <v>1448.27</v>
          </cell>
          <cell r="J139">
            <v>10805.709501681316</v>
          </cell>
          <cell r="K139">
            <v>14850230.16</v>
          </cell>
          <cell r="L139">
            <v>1493.8</v>
          </cell>
          <cell r="M139">
            <v>9941.2439148480389</v>
          </cell>
          <cell r="N139">
            <v>14345851.560000001</v>
          </cell>
          <cell r="O139">
            <v>1532.19</v>
          </cell>
          <cell r="P139">
            <v>9362.9716680046204</v>
          </cell>
        </row>
        <row r="140">
          <cell r="C140" t="str">
            <v>County Totals</v>
          </cell>
          <cell r="D140">
            <v>11105.00552274552</v>
          </cell>
          <cell r="E140">
            <v>34633816.990000002</v>
          </cell>
          <cell r="F140">
            <v>2861.436666666667</v>
          </cell>
          <cell r="G140">
            <v>12103.646183560471</v>
          </cell>
          <cell r="H140">
            <v>33332296.950000003</v>
          </cell>
          <cell r="I140">
            <v>2877.02</v>
          </cell>
          <cell r="J140">
            <v>11585.702202278748</v>
          </cell>
          <cell r="K140">
            <v>31716955.279999997</v>
          </cell>
          <cell r="L140">
            <v>2968.75</v>
          </cell>
          <cell r="M140">
            <v>10683.60598905263</v>
          </cell>
          <cell r="N140">
            <v>31352516.380000003</v>
          </cell>
          <cell r="O140">
            <v>3092.48</v>
          </cell>
          <cell r="P140">
            <v>10138.308535544289</v>
          </cell>
        </row>
        <row r="143">
          <cell r="B143" t="str">
            <v>17001</v>
          </cell>
          <cell r="C143" t="str">
            <v>Seattle</v>
          </cell>
          <cell r="D143">
            <v>14651.599323760674</v>
          </cell>
          <cell r="E143">
            <v>756464222.78999996</v>
          </cell>
          <cell r="F143">
            <v>43769.920000000013</v>
          </cell>
          <cell r="G143">
            <v>17282.74172742376</v>
          </cell>
          <cell r="H143">
            <v>674874681.39999998</v>
          </cell>
          <cell r="I143">
            <v>43505.27</v>
          </cell>
          <cell r="J143">
            <v>15512.48116377625</v>
          </cell>
          <cell r="K143">
            <v>593780202.88999999</v>
          </cell>
          <cell r="L143">
            <v>43986.39</v>
          </cell>
          <cell r="M143">
            <v>13499.180152997325</v>
          </cell>
          <cell r="N143">
            <v>549529814.22000003</v>
          </cell>
          <cell r="O143">
            <v>44463.19</v>
          </cell>
          <cell r="P143">
            <v>12359.208014989477</v>
          </cell>
        </row>
        <row r="144">
          <cell r="B144" t="str">
            <v>17210</v>
          </cell>
          <cell r="C144" t="str">
            <v>Federal Way</v>
          </cell>
          <cell r="D144">
            <v>10017.998582529397</v>
          </cell>
          <cell r="E144">
            <v>262129295.28</v>
          </cell>
          <cell r="F144">
            <v>21258.402222222223</v>
          </cell>
          <cell r="G144">
            <v>12330.620737149577</v>
          </cell>
          <cell r="H144">
            <v>217940857.09</v>
          </cell>
          <cell r="I144">
            <v>21362.07</v>
          </cell>
          <cell r="J144">
            <v>10202.234946800569</v>
          </cell>
          <cell r="K144">
            <v>192967251.26000002</v>
          </cell>
          <cell r="L144">
            <v>21525.54</v>
          </cell>
          <cell r="M144">
            <v>8964.5719113202267</v>
          </cell>
          <cell r="N144">
            <v>187165880.96000001</v>
          </cell>
          <cell r="O144">
            <v>21719.77</v>
          </cell>
          <cell r="P144">
            <v>8617.3049235788403</v>
          </cell>
        </row>
        <row r="145">
          <cell r="B145" t="str">
            <v>17216</v>
          </cell>
          <cell r="C145" t="str">
            <v>Enumclaw</v>
          </cell>
          <cell r="D145">
            <v>9599.1548164908781</v>
          </cell>
          <cell r="E145">
            <v>47356292.700000003</v>
          </cell>
          <cell r="F145">
            <v>4342.9400000000005</v>
          </cell>
          <cell r="G145">
            <v>10904.201462603673</v>
          </cell>
          <cell r="H145">
            <v>44035759.659999996</v>
          </cell>
          <cell r="I145">
            <v>4432.3599999999997</v>
          </cell>
          <cell r="J145">
            <v>9935.0593498723028</v>
          </cell>
          <cell r="K145">
            <v>41797072.410000004</v>
          </cell>
          <cell r="L145">
            <v>4577.18</v>
          </cell>
          <cell r="M145">
            <v>9131.6208691814609</v>
          </cell>
          <cell r="N145">
            <v>39984619.68</v>
          </cell>
          <cell r="O145">
            <v>4688.04</v>
          </cell>
          <cell r="P145">
            <v>8529.0696495763696</v>
          </cell>
        </row>
        <row r="146">
          <cell r="B146" t="str">
            <v>17400</v>
          </cell>
          <cell r="C146" t="str">
            <v>Mercer Island</v>
          </cell>
          <cell r="D146">
            <v>10852.077268191084</v>
          </cell>
          <cell r="E146">
            <v>46874462.480000004</v>
          </cell>
          <cell r="F146">
            <v>3927.3466666666668</v>
          </cell>
          <cell r="G146">
            <v>11935.402310635511</v>
          </cell>
          <cell r="H146">
            <v>43302492.790000007</v>
          </cell>
          <cell r="I146">
            <v>3885.89</v>
          </cell>
          <cell r="J146">
            <v>11143.519963251663</v>
          </cell>
          <cell r="K146">
            <v>40162799.869999997</v>
          </cell>
          <cell r="L146">
            <v>3917.74</v>
          </cell>
          <cell r="M146">
            <v>10251.522528294374</v>
          </cell>
          <cell r="N146">
            <v>40277001.580000006</v>
          </cell>
          <cell r="O146">
            <v>3991.06</v>
          </cell>
          <cell r="P146">
            <v>10091.805580472357</v>
          </cell>
        </row>
        <row r="147">
          <cell r="B147" t="str">
            <v>17401</v>
          </cell>
          <cell r="C147" t="str">
            <v>Highline</v>
          </cell>
          <cell r="D147">
            <v>15191.576702882436</v>
          </cell>
          <cell r="E147">
            <v>274008340.05999994</v>
          </cell>
          <cell r="F147">
            <v>17420.107777777775</v>
          </cell>
          <cell r="G147">
            <v>15729.428517631954</v>
          </cell>
          <cell r="H147">
            <v>276835141.88</v>
          </cell>
          <cell r="I147">
            <v>16971.250000000004</v>
          </cell>
          <cell r="J147">
            <v>16312.006592325251</v>
          </cell>
          <cell r="K147">
            <v>273356316.93000001</v>
          </cell>
          <cell r="L147">
            <v>16852.240000000002</v>
          </cell>
          <cell r="M147">
            <v>16220.770469088975</v>
          </cell>
          <cell r="N147">
            <v>212597021.01000002</v>
          </cell>
          <cell r="O147">
            <v>17004.54</v>
          </cell>
          <cell r="P147">
            <v>12502.36825047899</v>
          </cell>
        </row>
        <row r="148">
          <cell r="B148" t="str">
            <v>17402</v>
          </cell>
          <cell r="C148" t="str">
            <v>Vashon Island</v>
          </cell>
          <cell r="D148">
            <v>10699.464867913848</v>
          </cell>
          <cell r="E148">
            <v>17162489.91</v>
          </cell>
          <cell r="F148">
            <v>1499.151111111111</v>
          </cell>
          <cell r="G148">
            <v>11448.138738515723</v>
          </cell>
          <cell r="H148">
            <v>16317123.979999999</v>
          </cell>
          <cell r="I148">
            <v>1537.69</v>
          </cell>
          <cell r="J148">
            <v>10611.452230293491</v>
          </cell>
          <cell r="K148">
            <v>16431326.489999998</v>
          </cell>
          <cell r="L148">
            <v>1521.16</v>
          </cell>
          <cell r="M148">
            <v>10801.839707854531</v>
          </cell>
          <cell r="N148">
            <v>15446431.669999998</v>
          </cell>
          <cell r="O148">
            <v>1550.47</v>
          </cell>
          <cell r="P148">
            <v>9962.4189245841571</v>
          </cell>
        </row>
        <row r="149">
          <cell r="B149" t="str">
            <v>17403</v>
          </cell>
          <cell r="C149" t="str">
            <v>Renton</v>
          </cell>
          <cell r="D149">
            <v>13104.172186567786</v>
          </cell>
          <cell r="E149">
            <v>184623393.08999997</v>
          </cell>
          <cell r="F149">
            <v>13443.231111111112</v>
          </cell>
          <cell r="G149">
            <v>13733.557919524636</v>
          </cell>
          <cell r="H149">
            <v>171528552.66</v>
          </cell>
          <cell r="I149">
            <v>13212.599999999999</v>
          </cell>
          <cell r="J149">
            <v>12982.195227283049</v>
          </cell>
          <cell r="K149">
            <v>161681416.03999999</v>
          </cell>
          <cell r="L149">
            <v>13027.38</v>
          </cell>
          <cell r="M149">
            <v>12410.892753569789</v>
          </cell>
          <cell r="N149">
            <v>171279162.63</v>
          </cell>
          <cell r="O149">
            <v>12904.05</v>
          </cell>
          <cell r="P149">
            <v>13273.287272600463</v>
          </cell>
        </row>
        <row r="150">
          <cell r="B150" t="str">
            <v>17404</v>
          </cell>
          <cell r="C150" t="str">
            <v>Skykomish</v>
          </cell>
          <cell r="D150">
            <v>28292.520764517736</v>
          </cell>
          <cell r="E150">
            <v>2025823.25</v>
          </cell>
          <cell r="F150">
            <v>59.32555555555556</v>
          </cell>
          <cell r="G150">
            <v>34147.564755679581</v>
          </cell>
          <cell r="H150">
            <v>1865411.79</v>
          </cell>
          <cell r="I150">
            <v>56.43</v>
          </cell>
          <cell r="J150">
            <v>33057.093567251461</v>
          </cell>
          <cell r="K150">
            <v>1710127.6</v>
          </cell>
          <cell r="L150">
            <v>61.42</v>
          </cell>
          <cell r="M150">
            <v>27843.171605340282</v>
          </cell>
          <cell r="N150">
            <v>1612538.56</v>
          </cell>
          <cell r="O150">
            <v>77.8</v>
          </cell>
          <cell r="P150">
            <v>20726.716709511569</v>
          </cell>
        </row>
        <row r="151">
          <cell r="B151" t="str">
            <v>17405</v>
          </cell>
          <cell r="C151" t="str">
            <v>Bellevue</v>
          </cell>
          <cell r="D151">
            <v>15095.574901494861</v>
          </cell>
          <cell r="E151">
            <v>249736775.56</v>
          </cell>
          <cell r="F151">
            <v>16636.486666666668</v>
          </cell>
          <cell r="G151">
            <v>15011.38915708565</v>
          </cell>
          <cell r="H151">
            <v>270452064.18000001</v>
          </cell>
          <cell r="I151">
            <v>16251.82</v>
          </cell>
          <cell r="J151">
            <v>16641.340119445085</v>
          </cell>
          <cell r="K151">
            <v>237767670.91</v>
          </cell>
          <cell r="L151">
            <v>16130.89</v>
          </cell>
          <cell r="M151">
            <v>14739.897854985064</v>
          </cell>
          <cell r="N151">
            <v>222578922.05000001</v>
          </cell>
          <cell r="O151">
            <v>15935.96</v>
          </cell>
          <cell r="P151">
            <v>13967.085889397315</v>
          </cell>
        </row>
        <row r="152">
          <cell r="B152" t="str">
            <v>17406</v>
          </cell>
          <cell r="C152" t="str">
            <v>Tukwila</v>
          </cell>
          <cell r="D152">
            <v>12192.371258740157</v>
          </cell>
          <cell r="E152">
            <v>34878227.57</v>
          </cell>
          <cell r="F152">
            <v>2684.7777777777778</v>
          </cell>
          <cell r="G152">
            <v>12991.104090137815</v>
          </cell>
          <cell r="H152">
            <v>34774692.380000003</v>
          </cell>
          <cell r="I152">
            <v>2712.58</v>
          </cell>
          <cell r="J152">
            <v>12819.784994359614</v>
          </cell>
          <cell r="K152">
            <v>29811294.569999997</v>
          </cell>
          <cell r="L152">
            <v>2586.36</v>
          </cell>
          <cell r="M152">
            <v>11526.351540388807</v>
          </cell>
          <cell r="N152">
            <v>28763780.379999999</v>
          </cell>
          <cell r="O152">
            <v>2533.35</v>
          </cell>
          <cell r="P152">
            <v>11354.049136518839</v>
          </cell>
        </row>
        <row r="153">
          <cell r="B153" t="str">
            <v>17407</v>
          </cell>
          <cell r="C153" t="str">
            <v>Riverview</v>
          </cell>
          <cell r="D153">
            <v>11723.364102715939</v>
          </cell>
          <cell r="E153">
            <v>50796171.969999999</v>
          </cell>
          <cell r="F153">
            <v>3034.3688888888892</v>
          </cell>
          <cell r="G153">
            <v>16740.275764098114</v>
          </cell>
          <cell r="H153">
            <v>33910782.289999999</v>
          </cell>
          <cell r="I153">
            <v>2975.06</v>
          </cell>
          <cell r="J153">
            <v>11398.352399615469</v>
          </cell>
          <cell r="K153">
            <v>28730151.430000003</v>
          </cell>
          <cell r="L153">
            <v>2952.54</v>
          </cell>
          <cell r="M153">
            <v>9730.656123202396</v>
          </cell>
          <cell r="N153">
            <v>26025310.219999999</v>
          </cell>
          <cell r="O153">
            <v>2934.14</v>
          </cell>
          <cell r="P153">
            <v>8869.8256456747113</v>
          </cell>
        </row>
        <row r="154">
          <cell r="B154" t="str">
            <v>17408</v>
          </cell>
          <cell r="C154" t="str">
            <v>Auburn</v>
          </cell>
          <cell r="D154">
            <v>10872.124315448265</v>
          </cell>
          <cell r="E154">
            <v>161840079.26999998</v>
          </cell>
          <cell r="F154">
            <v>14311.561111111112</v>
          </cell>
          <cell r="G154">
            <v>11308.345610483519</v>
          </cell>
          <cell r="H154">
            <v>151885770.50999999</v>
          </cell>
          <cell r="I154">
            <v>14131.11</v>
          </cell>
          <cell r="J154">
            <v>10748.325539182695</v>
          </cell>
          <cell r="K154">
            <v>151305381.10999998</v>
          </cell>
          <cell r="L154">
            <v>13977.98</v>
          </cell>
          <cell r="M154">
            <v>10824.552697170835</v>
          </cell>
          <cell r="N154">
            <v>143474077.35999998</v>
          </cell>
          <cell r="O154">
            <v>13548.66</v>
          </cell>
          <cell r="P154">
            <v>10589.54002536044</v>
          </cell>
        </row>
        <row r="155">
          <cell r="B155" t="str">
            <v>17409</v>
          </cell>
          <cell r="C155" t="str">
            <v>Tahoma</v>
          </cell>
          <cell r="D155">
            <v>9346.9259753755105</v>
          </cell>
          <cell r="E155">
            <v>73543284.010000005</v>
          </cell>
          <cell r="F155">
            <v>7044.243333333332</v>
          </cell>
          <cell r="G155">
            <v>10440.19641712169</v>
          </cell>
          <cell r="H155">
            <v>69270544.620000005</v>
          </cell>
          <cell r="I155">
            <v>6955.37</v>
          </cell>
          <cell r="J155">
            <v>9959.2896740216565</v>
          </cell>
          <cell r="K155">
            <v>59094808.060000002</v>
          </cell>
          <cell r="L155">
            <v>6859.68</v>
          </cell>
          <cell r="M155">
            <v>8614.8053640986163</v>
          </cell>
          <cell r="N155">
            <v>54504212.710000001</v>
          </cell>
          <cell r="O155">
            <v>6573.56</v>
          </cell>
          <cell r="P155">
            <v>8291.4300181332492</v>
          </cell>
        </row>
        <row r="156">
          <cell r="B156" t="str">
            <v>17410</v>
          </cell>
          <cell r="C156" t="str">
            <v>Snoqualmie Valley</v>
          </cell>
          <cell r="D156">
            <v>11449.361773363396</v>
          </cell>
          <cell r="E156">
            <v>65973129.829999998</v>
          </cell>
          <cell r="F156">
            <v>5677.1633333333348</v>
          </cell>
          <cell r="G156">
            <v>11620.791222024611</v>
          </cell>
          <cell r="H156">
            <v>68126974.349999994</v>
          </cell>
          <cell r="I156">
            <v>5555.96</v>
          </cell>
          <cell r="J156">
            <v>12261.962712114557</v>
          </cell>
          <cell r="K156">
            <v>62334192.82</v>
          </cell>
          <cell r="L156">
            <v>5438.36</v>
          </cell>
          <cell r="M156">
            <v>11461.946767040065</v>
          </cell>
          <cell r="N156">
            <v>52917383.949999996</v>
          </cell>
          <cell r="O156">
            <v>5107.17</v>
          </cell>
          <cell r="P156">
            <v>10361.390740860397</v>
          </cell>
        </row>
        <row r="157">
          <cell r="B157" t="str">
            <v>17411</v>
          </cell>
          <cell r="C157" t="str">
            <v>Issaquah</v>
          </cell>
          <cell r="D157">
            <v>12361.207484012526</v>
          </cell>
          <cell r="E157">
            <v>250636403.56999999</v>
          </cell>
          <cell r="F157">
            <v>16079.538888888885</v>
          </cell>
          <cell r="G157">
            <v>15587.288000105036</v>
          </cell>
          <cell r="H157">
            <v>186265464.09999999</v>
          </cell>
          <cell r="I157">
            <v>15931.449999999999</v>
          </cell>
          <cell r="J157">
            <v>11691.683060863888</v>
          </cell>
          <cell r="K157">
            <v>170824376.34999999</v>
          </cell>
          <cell r="L157">
            <v>15777.07</v>
          </cell>
          <cell r="M157">
            <v>10827.382799848134</v>
          </cell>
          <cell r="N157">
            <v>173688833.07999998</v>
          </cell>
          <cell r="O157">
            <v>15427.05</v>
          </cell>
          <cell r="P157">
            <v>11258.719786349302</v>
          </cell>
        </row>
        <row r="158">
          <cell r="B158" t="str">
            <v>17412</v>
          </cell>
          <cell r="C158" t="str">
            <v>Shoreline</v>
          </cell>
          <cell r="D158">
            <v>12485.754756680595</v>
          </cell>
          <cell r="E158">
            <v>121626205.75000001</v>
          </cell>
          <cell r="F158">
            <v>8844.2633333333342</v>
          </cell>
          <cell r="G158">
            <v>13751.988285061616</v>
          </cell>
          <cell r="H158">
            <v>115428292.39999999</v>
          </cell>
          <cell r="I158">
            <v>9199.3700000000026</v>
          </cell>
          <cell r="J158">
            <v>12547.412746742435</v>
          </cell>
          <cell r="K158">
            <v>105894739.55000001</v>
          </cell>
          <cell r="L158">
            <v>9160.61</v>
          </cell>
          <cell r="M158">
            <v>11559.791274816853</v>
          </cell>
          <cell r="N158">
            <v>116309951.12</v>
          </cell>
          <cell r="O158">
            <v>9578.41</v>
          </cell>
          <cell r="P158">
            <v>12142.928849360176</v>
          </cell>
        </row>
        <row r="159">
          <cell r="B159" t="str">
            <v>17414</v>
          </cell>
          <cell r="C159" t="str">
            <v>Lake Washington</v>
          </cell>
          <cell r="D159">
            <v>11753.536831148062</v>
          </cell>
          <cell r="E159">
            <v>308386053.43000001</v>
          </cell>
          <cell r="F159">
            <v>23172.882222222222</v>
          </cell>
          <cell r="G159">
            <v>13308.057688838784</v>
          </cell>
          <cell r="H159">
            <v>272345074.56999999</v>
          </cell>
          <cell r="I159">
            <v>23030.959999999999</v>
          </cell>
          <cell r="J159">
            <v>11825.172488250599</v>
          </cell>
          <cell r="K159">
            <v>241724889.91999999</v>
          </cell>
          <cell r="L159">
            <v>23047.69</v>
          </cell>
          <cell r="M159">
            <v>10488.031118086021</v>
          </cell>
          <cell r="N159">
            <v>262440473.76000002</v>
          </cell>
          <cell r="O159">
            <v>23052.3</v>
          </cell>
          <cell r="P159">
            <v>11384.567863510367</v>
          </cell>
        </row>
        <row r="160">
          <cell r="B160" t="str">
            <v>17415</v>
          </cell>
          <cell r="C160" t="str">
            <v>Kent</v>
          </cell>
          <cell r="D160">
            <v>10626.414866357405</v>
          </cell>
          <cell r="E160">
            <v>313387194.57000005</v>
          </cell>
          <cell r="F160">
            <v>26335.456666666669</v>
          </cell>
          <cell r="G160">
            <v>11899.820023499373</v>
          </cell>
          <cell r="H160">
            <v>295446244.38999999</v>
          </cell>
          <cell r="I160">
            <v>26341.98</v>
          </cell>
          <cell r="J160">
            <v>11215.7948791245</v>
          </cell>
          <cell r="K160">
            <v>271346200.17000002</v>
          </cell>
          <cell r="L160">
            <v>26364.28</v>
          </cell>
          <cell r="M160">
            <v>10292.190803996924</v>
          </cell>
          <cell r="N160">
            <v>240145604.96000001</v>
          </cell>
          <cell r="O160">
            <v>26386.62</v>
          </cell>
          <cell r="P160">
            <v>9101.0370013287047</v>
          </cell>
        </row>
        <row r="161">
          <cell r="B161" t="str">
            <v>17417</v>
          </cell>
          <cell r="C161" t="str">
            <v>Northshore</v>
          </cell>
          <cell r="D161">
            <v>12786.827496324462</v>
          </cell>
          <cell r="E161">
            <v>272417317.69</v>
          </cell>
          <cell r="F161">
            <v>18939.23</v>
          </cell>
          <cell r="G161">
            <v>14383.758879848865</v>
          </cell>
          <cell r="H161">
            <v>253898801.23000002</v>
          </cell>
          <cell r="I161">
            <v>19211.86</v>
          </cell>
          <cell r="J161">
            <v>13215.732429343125</v>
          </cell>
          <cell r="K161">
            <v>250572762.89999998</v>
          </cell>
          <cell r="L161">
            <v>19414.29</v>
          </cell>
          <cell r="M161">
            <v>12906.61481310931</v>
          </cell>
          <cell r="N161">
            <v>210162007.86999997</v>
          </cell>
          <cell r="O161">
            <v>19627.41</v>
          </cell>
          <cell r="P161">
            <v>10707.577203003349</v>
          </cell>
        </row>
        <row r="162">
          <cell r="C162" t="str">
            <v>County Totals</v>
          </cell>
          <cell r="D162">
            <v>12497.240535874242</v>
          </cell>
          <cell r="E162">
            <v>3493865162.7800002</v>
          </cell>
          <cell r="F162">
            <v>248480.39666666667</v>
          </cell>
          <cell r="G162">
            <v>14060.928788144911</v>
          </cell>
          <cell r="H162">
            <v>3198504726.27</v>
          </cell>
          <cell r="I162">
            <v>247261.08000000002</v>
          </cell>
          <cell r="J162">
            <v>12935.738719049516</v>
          </cell>
          <cell r="K162">
            <v>2931292981.2799997</v>
          </cell>
          <cell r="L162">
            <v>247178.8</v>
          </cell>
          <cell r="M162">
            <v>11858.998349696656</v>
          </cell>
          <cell r="N162">
            <v>2748903027.77</v>
          </cell>
          <cell r="O162">
            <v>247103.55</v>
          </cell>
          <cell r="P162">
            <v>11124.498323759412</v>
          </cell>
        </row>
        <row r="165">
          <cell r="B165" t="str">
            <v>18100</v>
          </cell>
          <cell r="C165" t="str">
            <v>Bremerton</v>
          </cell>
          <cell r="D165">
            <v>12076.536057960244</v>
          </cell>
          <cell r="E165">
            <v>57932142.909999996</v>
          </cell>
          <cell r="F165">
            <v>5146.123333333333</v>
          </cell>
          <cell r="G165">
            <v>11257.433830773585</v>
          </cell>
          <cell r="H165">
            <v>63004052.289999999</v>
          </cell>
          <cell r="I165">
            <v>5212.12</v>
          </cell>
          <cell r="J165">
            <v>12087.989587730137</v>
          </cell>
          <cell r="K165">
            <v>76859467.399999991</v>
          </cell>
          <cell r="L165">
            <v>5222.93</v>
          </cell>
          <cell r="M165">
            <v>14715.77589590517</v>
          </cell>
          <cell r="N165">
            <v>54652045.880000003</v>
          </cell>
          <cell r="O165">
            <v>5322.81</v>
          </cell>
          <cell r="P165">
            <v>10267.517698358573</v>
          </cell>
        </row>
        <row r="166">
          <cell r="B166" t="str">
            <v>18303</v>
          </cell>
          <cell r="C166" t="str">
            <v>Bainbridge</v>
          </cell>
          <cell r="D166">
            <v>13622.407607388135</v>
          </cell>
          <cell r="E166">
            <v>59463503.089999996</v>
          </cell>
          <cell r="F166">
            <v>3940.7955555555554</v>
          </cell>
          <cell r="G166">
            <v>15089.212889050039</v>
          </cell>
          <cell r="H166">
            <v>67252450.780000001</v>
          </cell>
          <cell r="I166">
            <v>4004.2900000000004</v>
          </cell>
          <cell r="J166">
            <v>16795.099950303298</v>
          </cell>
          <cell r="K166">
            <v>50762159.340000004</v>
          </cell>
          <cell r="L166">
            <v>4097.8999999999996</v>
          </cell>
          <cell r="M166">
            <v>12387.35921813612</v>
          </cell>
          <cell r="N166">
            <v>43223355.960000001</v>
          </cell>
          <cell r="O166">
            <v>4158.37</v>
          </cell>
          <cell r="P166">
            <v>10394.302565668761</v>
          </cell>
        </row>
        <row r="167">
          <cell r="B167" t="str">
            <v>18400</v>
          </cell>
          <cell r="C167" t="str">
            <v>North Kitsap</v>
          </cell>
          <cell r="D167">
            <v>12560.071340925373</v>
          </cell>
          <cell r="E167">
            <v>78795423.430000007</v>
          </cell>
          <cell r="F167">
            <v>6521.5555555555566</v>
          </cell>
          <cell r="G167">
            <v>12082.305020445019</v>
          </cell>
          <cell r="H167">
            <v>87143688.899999991</v>
          </cell>
          <cell r="I167">
            <v>6521.3099999999986</v>
          </cell>
          <cell r="J167">
            <v>13362.911577581806</v>
          </cell>
          <cell r="K167">
            <v>77972617.909999982</v>
          </cell>
          <cell r="L167">
            <v>6482.76</v>
          </cell>
          <cell r="M167">
            <v>12027.688501502444</v>
          </cell>
          <cell r="N167">
            <v>85119881.230000004</v>
          </cell>
          <cell r="O167">
            <v>6671.01</v>
          </cell>
          <cell r="P167">
            <v>12759.669259977125</v>
          </cell>
        </row>
        <row r="168">
          <cell r="B168" t="str">
            <v>18401</v>
          </cell>
          <cell r="C168" t="str">
            <v>Central Kitsap</v>
          </cell>
          <cell r="D168">
            <v>10239.074131808597</v>
          </cell>
          <cell r="E168">
            <v>132772417.45999999</v>
          </cell>
          <cell r="F168">
            <v>11692.572222222223</v>
          </cell>
          <cell r="G168">
            <v>11355.278798933605</v>
          </cell>
          <cell r="H168">
            <v>122890061.58000001</v>
          </cell>
          <cell r="I168">
            <v>11757.960000000003</v>
          </cell>
          <cell r="J168">
            <v>10451.648209383258</v>
          </cell>
          <cell r="K168">
            <v>115953330.42</v>
          </cell>
          <cell r="L168">
            <v>11951.48</v>
          </cell>
          <cell r="M168">
            <v>9702.0059791758013</v>
          </cell>
          <cell r="N168">
            <v>116717502.16</v>
          </cell>
          <cell r="O168">
            <v>12291.1</v>
          </cell>
          <cell r="P168">
            <v>9496.0989789359774</v>
          </cell>
        </row>
        <row r="169">
          <cell r="B169" t="str">
            <v>18402</v>
          </cell>
          <cell r="C169" t="str">
            <v>South Kitsap</v>
          </cell>
          <cell r="D169">
            <v>8630.0115978662925</v>
          </cell>
          <cell r="E169">
            <v>92975058</v>
          </cell>
          <cell r="F169">
            <v>9904.3811111111136</v>
          </cell>
          <cell r="G169">
            <v>9387.2657924781415</v>
          </cell>
          <cell r="H169">
            <v>90017975.830000013</v>
          </cell>
          <cell r="I169">
            <v>10083.619999999999</v>
          </cell>
          <cell r="J169">
            <v>8927.1487650268482</v>
          </cell>
          <cell r="K169">
            <v>84258891.180000007</v>
          </cell>
          <cell r="L169">
            <v>10133.49</v>
          </cell>
          <cell r="M169">
            <v>8314.8936032896872</v>
          </cell>
          <cell r="N169">
            <v>82209616.720000014</v>
          </cell>
          <cell r="O169">
            <v>10372.26</v>
          </cell>
          <cell r="P169">
            <v>7925.9116836639278</v>
          </cell>
        </row>
        <row r="170">
          <cell r="C170" t="str">
            <v>County Totals</v>
          </cell>
          <cell r="D170">
            <v>10825.719350198693</v>
          </cell>
          <cell r="E170">
            <v>421938544.88999999</v>
          </cell>
          <cell r="F170">
            <v>37205.427777777782</v>
          </cell>
          <cell r="G170">
            <v>11340.779291940227</v>
          </cell>
          <cell r="H170">
            <v>430308229.38</v>
          </cell>
          <cell r="I170">
            <v>37579.300000000003</v>
          </cell>
          <cell r="J170">
            <v>11450.671762912028</v>
          </cell>
          <cell r="K170">
            <v>405806466.25</v>
          </cell>
          <cell r="L170">
            <v>37888.559999999998</v>
          </cell>
          <cell r="M170">
            <v>10710.527564256863</v>
          </cell>
          <cell r="N170">
            <v>381922401.95000005</v>
          </cell>
          <cell r="O170">
            <v>38815.550000000003</v>
          </cell>
          <cell r="P170">
            <v>9839.4175002028824</v>
          </cell>
        </row>
        <row r="172">
          <cell r="B172" t="str">
            <v>19007</v>
          </cell>
          <cell r="C172" t="str">
            <v>Damman</v>
          </cell>
          <cell r="D172">
            <v>12422.037738708699</v>
          </cell>
          <cell r="E172">
            <v>444752.86</v>
          </cell>
          <cell r="F172">
            <v>29.169999999999998</v>
          </cell>
          <cell r="G172">
            <v>15246.92697977374</v>
          </cell>
          <cell r="H172">
            <v>415494.16</v>
          </cell>
          <cell r="I172">
            <v>34.61</v>
          </cell>
          <cell r="J172">
            <v>12005.032071655591</v>
          </cell>
          <cell r="K172">
            <v>409284.76</v>
          </cell>
          <cell r="L172">
            <v>31.95</v>
          </cell>
          <cell r="M172">
            <v>12810.164632237873</v>
          </cell>
          <cell r="N172">
            <v>369680.32</v>
          </cell>
          <cell r="O172">
            <v>36.229999999999997</v>
          </cell>
          <cell r="P172">
            <v>10203.707424786089</v>
          </cell>
        </row>
        <row r="173">
          <cell r="B173" t="str">
            <v>19028</v>
          </cell>
          <cell r="C173" t="str">
            <v>Easton</v>
          </cell>
          <cell r="D173">
            <v>21874.98639196096</v>
          </cell>
          <cell r="E173">
            <v>2372522.7999999998</v>
          </cell>
          <cell r="F173">
            <v>85.351111111111109</v>
          </cell>
          <cell r="G173">
            <v>27797.210476983961</v>
          </cell>
          <cell r="H173">
            <v>2301744.92</v>
          </cell>
          <cell r="I173">
            <v>103.91</v>
          </cell>
          <cell r="J173">
            <v>22151.332114329707</v>
          </cell>
          <cell r="K173">
            <v>2045592.69</v>
          </cell>
          <cell r="L173">
            <v>103.08</v>
          </cell>
          <cell r="M173">
            <v>19844.709837019789</v>
          </cell>
          <cell r="N173">
            <v>2130345.89</v>
          </cell>
          <cell r="O173">
            <v>112.24</v>
          </cell>
          <cell r="P173">
            <v>18980.273431931579</v>
          </cell>
        </row>
        <row r="174">
          <cell r="B174" t="str">
            <v>19400</v>
          </cell>
          <cell r="C174" t="str">
            <v>Thorp</v>
          </cell>
          <cell r="D174">
            <v>18852.15190395818</v>
          </cell>
          <cell r="E174">
            <v>3229942.1</v>
          </cell>
          <cell r="F174">
            <v>150.22333333333333</v>
          </cell>
          <cell r="G174">
            <v>21500.934830363683</v>
          </cell>
          <cell r="H174">
            <v>2964374.2</v>
          </cell>
          <cell r="I174">
            <v>147.41999999999996</v>
          </cell>
          <cell r="J174">
            <v>20108.358431691773</v>
          </cell>
          <cell r="K174">
            <v>2830055.7</v>
          </cell>
          <cell r="L174">
            <v>169.08</v>
          </cell>
          <cell r="M174">
            <v>16737.968417317246</v>
          </cell>
          <cell r="N174">
            <v>2852546.54</v>
          </cell>
          <cell r="O174">
            <v>163.28</v>
          </cell>
          <cell r="P174">
            <v>17470.275232729055</v>
          </cell>
        </row>
        <row r="175">
          <cell r="B175" t="str">
            <v>19401</v>
          </cell>
          <cell r="C175" t="str">
            <v>Ellensburg</v>
          </cell>
          <cell r="D175">
            <v>9859.8249224305655</v>
          </cell>
          <cell r="E175">
            <v>29939982.880000003</v>
          </cell>
          <cell r="F175">
            <v>2905.0277777777778</v>
          </cell>
          <cell r="G175">
            <v>10306.263888086747</v>
          </cell>
          <cell r="H175">
            <v>32997931.919999998</v>
          </cell>
          <cell r="I175">
            <v>2935.68</v>
          </cell>
          <cell r="J175">
            <v>11240.302730542839</v>
          </cell>
          <cell r="K175">
            <v>26809452.18</v>
          </cell>
          <cell r="L175">
            <v>2911.28</v>
          </cell>
          <cell r="M175">
            <v>9208.8195501635018</v>
          </cell>
          <cell r="N175">
            <v>24559533.400000002</v>
          </cell>
          <cell r="O175">
            <v>2841.21</v>
          </cell>
          <cell r="P175">
            <v>8644.0401800641284</v>
          </cell>
        </row>
        <row r="176">
          <cell r="B176" t="str">
            <v>19403</v>
          </cell>
          <cell r="C176" t="str">
            <v>Kittitas</v>
          </cell>
          <cell r="D176">
            <v>12415.064342129928</v>
          </cell>
          <cell r="E176">
            <v>8049710.1699999999</v>
          </cell>
          <cell r="F176">
            <v>843.11999999999989</v>
          </cell>
          <cell r="G176">
            <v>9547.5260579751412</v>
          </cell>
          <cell r="H176">
            <v>6880705.5299999993</v>
          </cell>
          <cell r="I176">
            <v>767.18000000000006</v>
          </cell>
          <cell r="J176">
            <v>8968.828084673738</v>
          </cell>
          <cell r="K176">
            <v>6650669.5700000003</v>
          </cell>
          <cell r="L176">
            <v>632.14</v>
          </cell>
          <cell r="M176">
            <v>10520.880770082578</v>
          </cell>
          <cell r="N176">
            <v>13519157.09</v>
          </cell>
          <cell r="O176">
            <v>584.79</v>
          </cell>
          <cell r="P176">
            <v>23117.968997417876</v>
          </cell>
        </row>
        <row r="177">
          <cell r="B177" t="str">
            <v>19404</v>
          </cell>
          <cell r="C177" t="str">
            <v>Cle Elum-Roslyn</v>
          </cell>
          <cell r="D177">
            <v>9416.7366240838946</v>
          </cell>
          <cell r="E177">
            <v>9287546.9300000016</v>
          </cell>
          <cell r="F177">
            <v>914.12</v>
          </cell>
          <cell r="G177">
            <v>10160.095972082441</v>
          </cell>
          <cell r="H177">
            <v>9138389.4900000002</v>
          </cell>
          <cell r="I177">
            <v>933.16</v>
          </cell>
          <cell r="J177">
            <v>9792.950287196194</v>
          </cell>
          <cell r="K177">
            <v>9085756.8800000008</v>
          </cell>
          <cell r="L177">
            <v>962.04</v>
          </cell>
          <cell r="M177">
            <v>9444.2610286474592</v>
          </cell>
          <cell r="N177">
            <v>8246574.8499999996</v>
          </cell>
          <cell r="O177">
            <v>987.99</v>
          </cell>
          <cell r="P177">
            <v>8346.8201601230776</v>
          </cell>
        </row>
        <row r="178">
          <cell r="C178" t="str">
            <v>County Totals</v>
          </cell>
          <cell r="D178">
            <v>10706.186870932199</v>
          </cell>
          <cell r="E178">
            <v>53324457.740000002</v>
          </cell>
          <cell r="F178">
            <v>4927.0122222222226</v>
          </cell>
          <cell r="G178">
            <v>10822.879127332295</v>
          </cell>
          <cell r="H178">
            <v>54698640.219999999</v>
          </cell>
          <cell r="I178">
            <v>4921.96</v>
          </cell>
          <cell r="J178">
            <v>11113.182597989418</v>
          </cell>
          <cell r="K178">
            <v>47830811.780000001</v>
          </cell>
          <cell r="L178">
            <v>4809.57</v>
          </cell>
          <cell r="M178">
            <v>9944.9247604255688</v>
          </cell>
          <cell r="N178">
            <v>51677838.090000004</v>
          </cell>
          <cell r="O178">
            <v>4725.74</v>
          </cell>
          <cell r="P178">
            <v>10935.395957035302</v>
          </cell>
        </row>
        <row r="181">
          <cell r="B181" t="str">
            <v>20094</v>
          </cell>
          <cell r="C181" t="str">
            <v>Wishram</v>
          </cell>
          <cell r="D181">
            <v>27129.055654394277</v>
          </cell>
          <cell r="E181">
            <v>1961515.6900000002</v>
          </cell>
          <cell r="F181">
            <v>66.161111111111111</v>
          </cell>
          <cell r="G181">
            <v>29647.562700478633</v>
          </cell>
          <cell r="H181">
            <v>1617510.08</v>
          </cell>
          <cell r="I181">
            <v>63.400000000000006</v>
          </cell>
          <cell r="J181">
            <v>25512.777287066245</v>
          </cell>
          <cell r="K181">
            <v>1448131.11</v>
          </cell>
          <cell r="L181">
            <v>54.77</v>
          </cell>
          <cell r="M181">
            <v>26440.224758079239</v>
          </cell>
          <cell r="N181">
            <v>1512874.71</v>
          </cell>
          <cell r="O181">
            <v>56.74</v>
          </cell>
          <cell r="P181">
            <v>26663.283574198096</v>
          </cell>
        </row>
        <row r="182">
          <cell r="B182" t="str">
            <v>20203</v>
          </cell>
          <cell r="C182" t="str">
            <v>Bickleton</v>
          </cell>
          <cell r="D182">
            <v>17267.718948437894</v>
          </cell>
          <cell r="E182">
            <v>2022509.51</v>
          </cell>
          <cell r="F182">
            <v>101.11</v>
          </cell>
          <cell r="G182">
            <v>20003.061121550785</v>
          </cell>
          <cell r="H182">
            <v>1720741.05</v>
          </cell>
          <cell r="I182">
            <v>102.32000000000001</v>
          </cell>
          <cell r="J182">
            <v>16817.250293197809</v>
          </cell>
          <cell r="K182">
            <v>1572177.95</v>
          </cell>
          <cell r="L182">
            <v>94.22</v>
          </cell>
          <cell r="M182">
            <v>16686.24442793462</v>
          </cell>
          <cell r="N182">
            <v>1482872.44</v>
          </cell>
          <cell r="O182">
            <v>96.05</v>
          </cell>
          <cell r="P182">
            <v>15438.547006767309</v>
          </cell>
        </row>
        <row r="183">
          <cell r="B183" t="str">
            <v>20215</v>
          </cell>
          <cell r="C183" t="str">
            <v>Centerville</v>
          </cell>
          <cell r="D183">
            <v>11572.063182387685</v>
          </cell>
          <cell r="E183">
            <v>1020569.04</v>
          </cell>
          <cell r="F183">
            <v>76.14</v>
          </cell>
          <cell r="G183">
            <v>13403.848699763594</v>
          </cell>
          <cell r="H183">
            <v>1113081.08</v>
          </cell>
          <cell r="I183">
            <v>87.97</v>
          </cell>
          <cell r="J183">
            <v>12652.962146186201</v>
          </cell>
          <cell r="K183">
            <v>901635.88</v>
          </cell>
          <cell r="L183">
            <v>85.33</v>
          </cell>
          <cell r="M183">
            <v>10566.458221024259</v>
          </cell>
          <cell r="N183">
            <v>843901.02</v>
          </cell>
          <cell r="O183">
            <v>85.78</v>
          </cell>
          <cell r="P183">
            <v>9837.9694567498245</v>
          </cell>
        </row>
        <row r="184">
          <cell r="B184" t="str">
            <v>20400</v>
          </cell>
          <cell r="C184" t="str">
            <v>Trout Lake</v>
          </cell>
          <cell r="D184">
            <v>14731.296701349067</v>
          </cell>
          <cell r="E184">
            <v>2684829.8</v>
          </cell>
          <cell r="F184">
            <v>162.33333333333334</v>
          </cell>
          <cell r="G184">
            <v>16538.992607802873</v>
          </cell>
          <cell r="H184">
            <v>2480341.6199999996</v>
          </cell>
          <cell r="I184">
            <v>154.89000000000001</v>
          </cell>
          <cell r="J184">
            <v>16013.56846794499</v>
          </cell>
          <cell r="K184">
            <v>2157966.9500000002</v>
          </cell>
          <cell r="L184">
            <v>161.16999999999999</v>
          </cell>
          <cell r="M184">
            <v>13389.383570143329</v>
          </cell>
          <cell r="N184">
            <v>2096838.41</v>
          </cell>
          <cell r="O184">
            <v>161.06</v>
          </cell>
          <cell r="P184">
            <v>13018.989258661368</v>
          </cell>
        </row>
        <row r="185">
          <cell r="B185" t="str">
            <v>20401</v>
          </cell>
          <cell r="C185" t="str">
            <v>Glenwood</v>
          </cell>
          <cell r="D185">
            <v>29742.945145881862</v>
          </cell>
          <cell r="E185">
            <v>1851405.42</v>
          </cell>
          <cell r="F185">
            <v>59.025555555555563</v>
          </cell>
          <cell r="G185">
            <v>31366.166782749464</v>
          </cell>
          <cell r="H185">
            <v>1949641.93</v>
          </cell>
          <cell r="I185">
            <v>58.12</v>
          </cell>
          <cell r="J185">
            <v>33545.112353750861</v>
          </cell>
          <cell r="K185">
            <v>1951530.12</v>
          </cell>
          <cell r="L185">
            <v>60.87</v>
          </cell>
          <cell r="M185">
            <v>32060.622966978812</v>
          </cell>
          <cell r="N185">
            <v>1539665.63</v>
          </cell>
          <cell r="O185">
            <v>67.16</v>
          </cell>
          <cell r="P185">
            <v>22925.33695652174</v>
          </cell>
        </row>
        <row r="186">
          <cell r="B186" t="str">
            <v>20402</v>
          </cell>
          <cell r="C186" t="str">
            <v>Klickitat</v>
          </cell>
          <cell r="D186">
            <v>15745.602794140445</v>
          </cell>
          <cell r="E186">
            <v>2264007.63</v>
          </cell>
          <cell r="F186">
            <v>113.21</v>
          </cell>
          <cell r="G186">
            <v>19998.30076848335</v>
          </cell>
          <cell r="H186">
            <v>1949153.47</v>
          </cell>
          <cell r="I186">
            <v>124.13</v>
          </cell>
          <cell r="J186">
            <v>15702.517280270684</v>
          </cell>
          <cell r="K186">
            <v>1988457.8</v>
          </cell>
          <cell r="L186">
            <v>134.09</v>
          </cell>
          <cell r="M186">
            <v>14829.277351032888</v>
          </cell>
          <cell r="N186">
            <v>1924371.79</v>
          </cell>
          <cell r="O186">
            <v>144.65</v>
          </cell>
          <cell r="P186">
            <v>13303.641825095057</v>
          </cell>
        </row>
        <row r="187">
          <cell r="B187" t="str">
            <v>20403</v>
          </cell>
          <cell r="C187" t="str">
            <v>Roosevelt</v>
          </cell>
          <cell r="D187">
            <v>22709.083248616291</v>
          </cell>
          <cell r="E187">
            <v>545747.69000000006</v>
          </cell>
          <cell r="F187">
            <v>25.049999999999997</v>
          </cell>
          <cell r="G187">
            <v>21786.334930139725</v>
          </cell>
          <cell r="H187">
            <v>554818.64</v>
          </cell>
          <cell r="I187">
            <v>23.720000000000002</v>
          </cell>
          <cell r="J187">
            <v>23390.330522765598</v>
          </cell>
          <cell r="K187">
            <v>454223.2</v>
          </cell>
          <cell r="L187">
            <v>20.03</v>
          </cell>
          <cell r="M187">
            <v>22677.144283574638</v>
          </cell>
          <cell r="N187">
            <v>455645.61</v>
          </cell>
          <cell r="O187">
            <v>19.73</v>
          </cell>
          <cell r="P187">
            <v>23094.050177394827</v>
          </cell>
        </row>
        <row r="188">
          <cell r="B188" t="str">
            <v>20404</v>
          </cell>
          <cell r="C188" t="str">
            <v>Goldendale</v>
          </cell>
          <cell r="D188">
            <v>9497.41136994511</v>
          </cell>
          <cell r="E188">
            <v>10155148.82</v>
          </cell>
          <cell r="F188">
            <v>1022.5755555555555</v>
          </cell>
          <cell r="G188">
            <v>9930.9520600488104</v>
          </cell>
          <cell r="H188">
            <v>10059302.880000001</v>
          </cell>
          <cell r="I188">
            <v>1040.1200000000001</v>
          </cell>
          <cell r="J188">
            <v>9671.2906972272431</v>
          </cell>
          <cell r="K188">
            <v>10262624.1</v>
          </cell>
          <cell r="L188">
            <v>1047.22</v>
          </cell>
          <cell r="M188">
            <v>9799.8740474780843</v>
          </cell>
          <cell r="N188">
            <v>9230704.1600000001</v>
          </cell>
          <cell r="O188">
            <v>1070.99</v>
          </cell>
          <cell r="P188">
            <v>8618.8518660304944</v>
          </cell>
        </row>
        <row r="189">
          <cell r="B189" t="str">
            <v>20405</v>
          </cell>
          <cell r="C189" t="str">
            <v>White Salmon</v>
          </cell>
          <cell r="D189">
            <v>10426.591532238181</v>
          </cell>
          <cell r="E189">
            <v>12642507.77</v>
          </cell>
          <cell r="F189">
            <v>1168.7033333333331</v>
          </cell>
          <cell r="G189">
            <v>10817.550878323842</v>
          </cell>
          <cell r="H189">
            <v>13009316.410000002</v>
          </cell>
          <cell r="I189">
            <v>1140.8800000000001</v>
          </cell>
          <cell r="J189">
            <v>11402.878839141717</v>
          </cell>
          <cell r="K189">
            <v>11920246.76</v>
          </cell>
          <cell r="L189">
            <v>1132.25</v>
          </cell>
          <cell r="M189">
            <v>10527.928249061602</v>
          </cell>
          <cell r="N189">
            <v>10352853.4</v>
          </cell>
          <cell r="O189">
            <v>1154.58</v>
          </cell>
          <cell r="P189">
            <v>8966.7700808952177</v>
          </cell>
        </row>
        <row r="190">
          <cell r="B190" t="str">
            <v>20406</v>
          </cell>
          <cell r="C190" t="str">
            <v>Lyle</v>
          </cell>
          <cell r="D190">
            <v>12225.663871109949</v>
          </cell>
          <cell r="E190">
            <v>4663964.17</v>
          </cell>
          <cell r="F190">
            <v>323.98222222222222</v>
          </cell>
          <cell r="G190">
            <v>14395.741031743853</v>
          </cell>
          <cell r="H190">
            <v>4175034.0100000002</v>
          </cell>
          <cell r="I190">
            <v>327.60000000000002</v>
          </cell>
          <cell r="J190">
            <v>12744.304059829059</v>
          </cell>
          <cell r="K190">
            <v>3918412.72</v>
          </cell>
          <cell r="L190">
            <v>339.18</v>
          </cell>
          <cell r="M190">
            <v>11552.605460227609</v>
          </cell>
          <cell r="N190">
            <v>3881989.31</v>
          </cell>
          <cell r="O190">
            <v>370.26</v>
          </cell>
          <cell r="P190">
            <v>10484.495516663967</v>
          </cell>
        </row>
        <row r="191">
          <cell r="C191" t="str">
            <v>County Totals</v>
          </cell>
          <cell r="D191">
            <v>11775.14843707967</v>
          </cell>
          <cell r="E191">
            <v>39812205.540000007</v>
          </cell>
          <cell r="F191">
            <v>3118.2911111111111</v>
          </cell>
          <cell r="G191">
            <v>12767.315212534502</v>
          </cell>
          <cell r="H191">
            <v>38628941.170000002</v>
          </cell>
          <cell r="I191">
            <v>3123.15</v>
          </cell>
          <cell r="J191">
            <v>12368.58337575845</v>
          </cell>
          <cell r="K191">
            <v>36575406.589999996</v>
          </cell>
          <cell r="L191">
            <v>3129.1299999999997</v>
          </cell>
          <cell r="M191">
            <v>11688.682346211248</v>
          </cell>
          <cell r="N191">
            <v>33321716.48</v>
          </cell>
          <cell r="O191">
            <v>3227</v>
          </cell>
          <cell r="P191">
            <v>10325.911521537031</v>
          </cell>
        </row>
        <row r="194">
          <cell r="B194" t="str">
            <v>21014</v>
          </cell>
          <cell r="C194" t="str">
            <v>Napavine</v>
          </cell>
          <cell r="D194">
            <v>8722.6517432775399</v>
          </cell>
          <cell r="E194">
            <v>7028808.54</v>
          </cell>
          <cell r="F194">
            <v>749.67222222222222</v>
          </cell>
          <cell r="G194">
            <v>9375.8423103430396</v>
          </cell>
          <cell r="H194">
            <v>6756995.1299999999</v>
          </cell>
          <cell r="I194">
            <v>749.87</v>
          </cell>
          <cell r="J194">
            <v>9010.8887273794116</v>
          </cell>
          <cell r="K194">
            <v>6103427.0099999998</v>
          </cell>
          <cell r="L194">
            <v>739.43</v>
          </cell>
          <cell r="M194">
            <v>8254.232327603695</v>
          </cell>
          <cell r="N194">
            <v>5750849.0499999998</v>
          </cell>
          <cell r="O194">
            <v>700.51</v>
          </cell>
          <cell r="P194">
            <v>8209.5174230203702</v>
          </cell>
        </row>
        <row r="195">
          <cell r="B195" t="str">
            <v>21036</v>
          </cell>
          <cell r="C195" t="str">
            <v>Evaline</v>
          </cell>
          <cell r="D195">
            <v>11833.673244444444</v>
          </cell>
          <cell r="E195">
            <v>451113.7</v>
          </cell>
          <cell r="F195">
            <v>37.67</v>
          </cell>
          <cell r="G195">
            <v>11975.410140695514</v>
          </cell>
          <cell r="H195">
            <v>484911.23</v>
          </cell>
          <cell r="I195">
            <v>46.97</v>
          </cell>
          <cell r="J195">
            <v>10323.849904194167</v>
          </cell>
          <cell r="K195">
            <v>545481.73</v>
          </cell>
          <cell r="L195">
            <v>43.12</v>
          </cell>
          <cell r="M195">
            <v>12650.318413729128</v>
          </cell>
          <cell r="N195">
            <v>515425.7</v>
          </cell>
          <cell r="O195">
            <v>40.99</v>
          </cell>
          <cell r="P195">
            <v>12574.425469626738</v>
          </cell>
        </row>
        <row r="196">
          <cell r="B196" t="str">
            <v>21206</v>
          </cell>
          <cell r="C196" t="str">
            <v>Mossyrock</v>
          </cell>
          <cell r="D196">
            <v>12365.405396063572</v>
          </cell>
          <cell r="E196">
            <v>10385810.040000001</v>
          </cell>
          <cell r="F196">
            <v>614.98666666666668</v>
          </cell>
          <cell r="G196">
            <v>16887.86213251236</v>
          </cell>
          <cell r="H196">
            <v>9655662.4399999995</v>
          </cell>
          <cell r="I196">
            <v>623.62</v>
          </cell>
          <cell r="J196">
            <v>15483.24691318431</v>
          </cell>
          <cell r="K196">
            <v>5831932.1299999999</v>
          </cell>
          <cell r="L196">
            <v>647.47</v>
          </cell>
          <cell r="M196">
            <v>9007.2623133118122</v>
          </cell>
          <cell r="N196">
            <v>5369729.3700000001</v>
          </cell>
          <cell r="O196">
            <v>640.58000000000004</v>
          </cell>
          <cell r="P196">
            <v>8382.6054044771918</v>
          </cell>
        </row>
        <row r="197">
          <cell r="B197" t="str">
            <v>21214</v>
          </cell>
          <cell r="C197" t="str">
            <v>Morton</v>
          </cell>
          <cell r="D197">
            <v>11572.108125762972</v>
          </cell>
          <cell r="E197">
            <v>5417892.2699999996</v>
          </cell>
          <cell r="F197">
            <v>345.97111111111116</v>
          </cell>
          <cell r="G197">
            <v>15659.955689941995</v>
          </cell>
          <cell r="H197">
            <v>4139577.49</v>
          </cell>
          <cell r="I197">
            <v>386.17999999999995</v>
          </cell>
          <cell r="J197">
            <v>10719.295380392565</v>
          </cell>
          <cell r="K197">
            <v>4249679.75</v>
          </cell>
          <cell r="L197">
            <v>383.67</v>
          </cell>
          <cell r="M197">
            <v>11076.393124299528</v>
          </cell>
          <cell r="N197">
            <v>4045848.88</v>
          </cell>
          <cell r="O197">
            <v>426.94</v>
          </cell>
          <cell r="P197">
            <v>9476.3875017566861</v>
          </cell>
        </row>
        <row r="198">
          <cell r="B198" t="str">
            <v>21226</v>
          </cell>
          <cell r="C198" t="str">
            <v>Adna</v>
          </cell>
          <cell r="D198">
            <v>9673.5251663798444</v>
          </cell>
          <cell r="E198">
            <v>5805525.7400000002</v>
          </cell>
          <cell r="F198">
            <v>575.70444444444445</v>
          </cell>
          <cell r="G198">
            <v>10084.212126592734</v>
          </cell>
          <cell r="H198">
            <v>5730074.6100000003</v>
          </cell>
          <cell r="I198">
            <v>582.71999999999991</v>
          </cell>
          <cell r="J198">
            <v>9833.3240836079094</v>
          </cell>
          <cell r="K198">
            <v>5187228.66</v>
          </cell>
          <cell r="L198">
            <v>575.03</v>
          </cell>
          <cell r="M198">
            <v>9020.796584526026</v>
          </cell>
          <cell r="N198">
            <v>5374060.5800000001</v>
          </cell>
          <cell r="O198">
            <v>550.80999999999995</v>
          </cell>
          <cell r="P198">
            <v>9756.650351300812</v>
          </cell>
        </row>
        <row r="199">
          <cell r="B199" t="str">
            <v>21232</v>
          </cell>
          <cell r="C199" t="str">
            <v>Winlock</v>
          </cell>
          <cell r="D199">
            <v>9552.4004095398013</v>
          </cell>
          <cell r="E199">
            <v>7903800.4799999995</v>
          </cell>
          <cell r="F199">
            <v>747.14222222222224</v>
          </cell>
          <cell r="G199">
            <v>10578.709441010784</v>
          </cell>
          <cell r="H199">
            <v>7558165.7799999993</v>
          </cell>
          <cell r="I199">
            <v>790.13</v>
          </cell>
          <cell r="J199">
            <v>9565.7243491577319</v>
          </cell>
          <cell r="K199">
            <v>7138004.54</v>
          </cell>
          <cell r="L199">
            <v>768.89</v>
          </cell>
          <cell r="M199">
            <v>9283.5185006958091</v>
          </cell>
          <cell r="N199">
            <v>6706241.7400000002</v>
          </cell>
          <cell r="O199">
            <v>761.78</v>
          </cell>
          <cell r="P199">
            <v>8803.3838378534492</v>
          </cell>
        </row>
        <row r="200">
          <cell r="B200" t="str">
            <v>21234</v>
          </cell>
          <cell r="C200" t="str">
            <v>Boistfort</v>
          </cell>
          <cell r="D200">
            <v>15722.869361688938</v>
          </cell>
          <cell r="E200">
            <v>1141479.8</v>
          </cell>
          <cell r="F200">
            <v>73.820000000000007</v>
          </cell>
          <cell r="G200">
            <v>15463.015442969385</v>
          </cell>
          <cell r="H200">
            <v>1102514.6400000001</v>
          </cell>
          <cell r="I200">
            <v>67.739999999999995</v>
          </cell>
          <cell r="J200">
            <v>16275.681133746682</v>
          </cell>
          <cell r="K200">
            <v>1701065.62</v>
          </cell>
          <cell r="L200">
            <v>79.45</v>
          </cell>
          <cell r="M200">
            <v>21410.517558212712</v>
          </cell>
          <cell r="N200">
            <v>1126665.9099999999</v>
          </cell>
          <cell r="O200">
            <v>101.56</v>
          </cell>
          <cell r="P200">
            <v>11093.598956282</v>
          </cell>
        </row>
        <row r="201">
          <cell r="B201" t="str">
            <v>21237</v>
          </cell>
          <cell r="C201" t="str">
            <v>Toledo</v>
          </cell>
          <cell r="D201">
            <v>9105.6676464539032</v>
          </cell>
          <cell r="E201">
            <v>9129896.0400000028</v>
          </cell>
          <cell r="F201">
            <v>921.30222222222233</v>
          </cell>
          <cell r="G201">
            <v>9909.7731664841576</v>
          </cell>
          <cell r="H201">
            <v>9067381.1999999993</v>
          </cell>
          <cell r="I201">
            <v>937.73</v>
          </cell>
          <cell r="J201">
            <v>9669.5010290808641</v>
          </cell>
          <cell r="K201">
            <v>8234525.379999999</v>
          </cell>
          <cell r="L201">
            <v>948.7</v>
          </cell>
          <cell r="M201">
            <v>8679.7990724148822</v>
          </cell>
          <cell r="N201">
            <v>8002392.5</v>
          </cell>
          <cell r="O201">
            <v>973.89</v>
          </cell>
          <cell r="P201">
            <v>8216.9367176991236</v>
          </cell>
        </row>
        <row r="202">
          <cell r="B202" t="str">
            <v>21300</v>
          </cell>
          <cell r="C202" t="str">
            <v>Onalaska</v>
          </cell>
          <cell r="D202">
            <v>9196.8081884970816</v>
          </cell>
          <cell r="E202">
            <v>8612488.0299999993</v>
          </cell>
          <cell r="F202">
            <v>868.29555555555555</v>
          </cell>
          <cell r="G202">
            <v>9918.8438486127343</v>
          </cell>
          <cell r="H202">
            <v>8026851.7699999996</v>
          </cell>
          <cell r="I202">
            <v>869.69000000000017</v>
          </cell>
          <cell r="J202">
            <v>9229.5550943439594</v>
          </cell>
          <cell r="K202">
            <v>8001654.2299999995</v>
          </cell>
          <cell r="L202">
            <v>870.61</v>
          </cell>
          <cell r="M202">
            <v>9190.8595467545729</v>
          </cell>
          <cell r="N202">
            <v>7497211.3099999996</v>
          </cell>
          <cell r="O202">
            <v>885.9</v>
          </cell>
          <cell r="P202">
            <v>8462.8189524777063</v>
          </cell>
        </row>
        <row r="203">
          <cell r="B203" t="str">
            <v>21301</v>
          </cell>
          <cell r="C203" t="str">
            <v>Pe Ell</v>
          </cell>
          <cell r="D203">
            <v>13870.752085621501</v>
          </cell>
          <cell r="E203">
            <v>3770808.5599999996</v>
          </cell>
          <cell r="F203">
            <v>299.63555555555553</v>
          </cell>
          <cell r="G203">
            <v>12584.649885787177</v>
          </cell>
          <cell r="H203">
            <v>4535675.54</v>
          </cell>
          <cell r="I203">
            <v>316.47000000000003</v>
          </cell>
          <cell r="J203">
            <v>14332.086896072296</v>
          </cell>
          <cell r="K203">
            <v>5780737.0899999989</v>
          </cell>
          <cell r="L203">
            <v>328.59</v>
          </cell>
          <cell r="M203">
            <v>17592.553303508928</v>
          </cell>
          <cell r="N203">
            <v>3439105.96</v>
          </cell>
          <cell r="O203">
            <v>318.85000000000002</v>
          </cell>
          <cell r="P203">
            <v>10785.968198212324</v>
          </cell>
        </row>
        <row r="204">
          <cell r="B204" t="str">
            <v>21302</v>
          </cell>
          <cell r="C204" t="str">
            <v>Chehalis</v>
          </cell>
          <cell r="D204">
            <v>9503.4095507541733</v>
          </cell>
          <cell r="E204">
            <v>29926901.199999999</v>
          </cell>
          <cell r="F204">
            <v>2833.661111111111</v>
          </cell>
          <cell r="G204">
            <v>10561.213930153179</v>
          </cell>
          <cell r="H204">
            <v>28121806.509999998</v>
          </cell>
          <cell r="I204">
            <v>2874.62</v>
          </cell>
          <cell r="J204">
            <v>9782.7909462815951</v>
          </cell>
          <cell r="K204">
            <v>25506677.52</v>
          </cell>
          <cell r="L204">
            <v>2850.84</v>
          </cell>
          <cell r="M204">
            <v>8947.0743780780394</v>
          </cell>
          <cell r="N204">
            <v>25173609.169999998</v>
          </cell>
          <cell r="O204">
            <v>2881.93</v>
          </cell>
          <cell r="P204">
            <v>8734.9828656490608</v>
          </cell>
        </row>
        <row r="205">
          <cell r="B205" t="str">
            <v>21303</v>
          </cell>
          <cell r="C205" t="str">
            <v>White Pass</v>
          </cell>
          <cell r="D205">
            <v>13526.038544814859</v>
          </cell>
          <cell r="E205">
            <v>8739493.540000001</v>
          </cell>
          <cell r="F205">
            <v>408.15444444444444</v>
          </cell>
          <cell r="G205">
            <v>21412.221914906942</v>
          </cell>
          <cell r="H205">
            <v>5871017.7999999989</v>
          </cell>
          <cell r="I205">
            <v>461.86</v>
          </cell>
          <cell r="J205">
            <v>12711.682761009826</v>
          </cell>
          <cell r="K205">
            <v>5890963.1200000001</v>
          </cell>
          <cell r="L205">
            <v>507.79</v>
          </cell>
          <cell r="M205">
            <v>11601.179857815237</v>
          </cell>
          <cell r="N205">
            <v>5555687.3499999996</v>
          </cell>
          <cell r="O205">
            <v>548.64</v>
          </cell>
          <cell r="P205">
            <v>10126.289278944298</v>
          </cell>
        </row>
        <row r="206">
          <cell r="B206" t="str">
            <v>21401</v>
          </cell>
          <cell r="C206" t="str">
            <v>Centralia</v>
          </cell>
          <cell r="D206">
            <v>9669.8990314827897</v>
          </cell>
          <cell r="E206">
            <v>33613873.650000006</v>
          </cell>
          <cell r="F206">
            <v>3316.7855555555557</v>
          </cell>
          <cell r="G206">
            <v>10134.472997115348</v>
          </cell>
          <cell r="H206">
            <v>36723331.419999994</v>
          </cell>
          <cell r="I206">
            <v>3313.5799999999995</v>
          </cell>
          <cell r="J206">
            <v>11082.675360184454</v>
          </cell>
          <cell r="K206">
            <v>30336445.110000003</v>
          </cell>
          <cell r="L206">
            <v>3355.4</v>
          </cell>
          <cell r="M206">
            <v>9041.0815729868282</v>
          </cell>
          <cell r="N206">
            <v>28199468.710000001</v>
          </cell>
          <cell r="O206">
            <v>3341.48</v>
          </cell>
          <cell r="P206">
            <v>8439.2151711217793</v>
          </cell>
        </row>
        <row r="207">
          <cell r="C207" t="str">
            <v>County Totals</v>
          </cell>
          <cell r="D207">
            <v>10002.030995942801</v>
          </cell>
          <cell r="E207">
            <v>131927891.59000002</v>
          </cell>
          <cell r="F207">
            <v>11792.801111111112</v>
          </cell>
          <cell r="G207">
            <v>11187.154802916017</v>
          </cell>
          <cell r="H207">
            <v>127773965.55999997</v>
          </cell>
          <cell r="I207">
            <v>12021.18</v>
          </cell>
          <cell r="J207">
            <v>10629.07015451062</v>
          </cell>
          <cell r="K207">
            <v>114507821.89</v>
          </cell>
          <cell r="L207">
            <v>12098.99</v>
          </cell>
          <cell r="M207">
            <v>9464.2463453560995</v>
          </cell>
          <cell r="N207">
            <v>106756296.22999999</v>
          </cell>
          <cell r="O207">
            <v>12173.859999999999</v>
          </cell>
          <cell r="P207">
            <v>8769.3053994378115</v>
          </cell>
        </row>
        <row r="209">
          <cell r="B209" t="str">
            <v>22008</v>
          </cell>
          <cell r="C209" t="str">
            <v>Sprague</v>
          </cell>
          <cell r="D209">
            <v>21898.624341884173</v>
          </cell>
          <cell r="E209">
            <v>2003439.65</v>
          </cell>
          <cell r="F209">
            <v>79.77</v>
          </cell>
          <cell r="G209">
            <v>25115.201830262002</v>
          </cell>
          <cell r="H209">
            <v>2197030.5700000003</v>
          </cell>
          <cell r="I209">
            <v>93.61999999999999</v>
          </cell>
          <cell r="J209">
            <v>23467.534394360184</v>
          </cell>
          <cell r="K209">
            <v>1831948.36</v>
          </cell>
          <cell r="L209">
            <v>89.34</v>
          </cell>
          <cell r="M209">
            <v>20505.354376539064</v>
          </cell>
          <cell r="N209">
            <v>1787142.2</v>
          </cell>
          <cell r="O209">
            <v>94.35</v>
          </cell>
          <cell r="P209">
            <v>18941.623741388448</v>
          </cell>
        </row>
        <row r="210">
          <cell r="B210" t="str">
            <v>22009</v>
          </cell>
          <cell r="C210" t="str">
            <v>Reardan</v>
          </cell>
          <cell r="D210">
            <v>9529.3909082793762</v>
          </cell>
          <cell r="E210">
            <v>6907767.1799999997</v>
          </cell>
          <cell r="F210">
            <v>664.03888888888889</v>
          </cell>
          <cell r="G210">
            <v>10402.654566750609</v>
          </cell>
          <cell r="H210">
            <v>6787192.5</v>
          </cell>
          <cell r="I210">
            <v>677.22</v>
          </cell>
          <cell r="J210">
            <v>10022.13830069992</v>
          </cell>
          <cell r="K210">
            <v>5934369.5299999993</v>
          </cell>
          <cell r="L210">
            <v>649.96</v>
          </cell>
          <cell r="M210">
            <v>9130.3611453012472</v>
          </cell>
          <cell r="N210">
            <v>5634790.79</v>
          </cell>
          <cell r="O210">
            <v>659.96</v>
          </cell>
          <cell r="P210">
            <v>8538.0792623795369</v>
          </cell>
        </row>
        <row r="211">
          <cell r="B211" t="str">
            <v>22017</v>
          </cell>
          <cell r="C211" t="str">
            <v>Almira</v>
          </cell>
          <cell r="D211">
            <v>29507.671816098751</v>
          </cell>
          <cell r="E211">
            <v>2104175.3199999998</v>
          </cell>
          <cell r="F211">
            <v>68.099999999999994</v>
          </cell>
          <cell r="G211">
            <v>30898.316005873716</v>
          </cell>
          <cell r="H211">
            <v>2001715.73</v>
          </cell>
          <cell r="I211">
            <v>74.73</v>
          </cell>
          <cell r="J211">
            <v>26785.972567911143</v>
          </cell>
          <cell r="K211">
            <v>1906714.71</v>
          </cell>
          <cell r="L211">
            <v>63.88</v>
          </cell>
          <cell r="M211">
            <v>29848.383061991233</v>
          </cell>
          <cell r="N211">
            <v>1971580.08</v>
          </cell>
          <cell r="O211">
            <v>63.87</v>
          </cell>
          <cell r="P211">
            <v>30868.640676373885</v>
          </cell>
        </row>
        <row r="212">
          <cell r="B212" t="str">
            <v>22073</v>
          </cell>
          <cell r="C212" t="str">
            <v>Creston</v>
          </cell>
          <cell r="D212">
            <v>18774.493196640611</v>
          </cell>
          <cell r="E212">
            <v>2175163.79</v>
          </cell>
          <cell r="F212">
            <v>102.9711111111111</v>
          </cell>
          <cell r="G212">
            <v>21124.019800591323</v>
          </cell>
          <cell r="H212">
            <v>2023031.32</v>
          </cell>
          <cell r="I212">
            <v>106.78999999999999</v>
          </cell>
          <cell r="J212">
            <v>18944.014608109377</v>
          </cell>
          <cell r="K212">
            <v>2037174.22</v>
          </cell>
          <cell r="L212">
            <v>104.77</v>
          </cell>
          <cell r="M212">
            <v>19444.251407845757</v>
          </cell>
          <cell r="N212">
            <v>1879362.98</v>
          </cell>
          <cell r="O212">
            <v>117.69</v>
          </cell>
          <cell r="P212">
            <v>15968.756733792166</v>
          </cell>
        </row>
        <row r="213">
          <cell r="B213" t="str">
            <v>22105</v>
          </cell>
          <cell r="C213" t="str">
            <v>Odessa</v>
          </cell>
          <cell r="D213">
            <v>14490.947132990052</v>
          </cell>
          <cell r="E213">
            <v>3738115.62</v>
          </cell>
          <cell r="F213">
            <v>210.49</v>
          </cell>
          <cell r="G213">
            <v>17759.112641930733</v>
          </cell>
          <cell r="H213">
            <v>3238813.77</v>
          </cell>
          <cell r="I213">
            <v>221.98000000000002</v>
          </cell>
          <cell r="J213">
            <v>14590.565681592936</v>
          </cell>
          <cell r="K213">
            <v>2994865.6</v>
          </cell>
          <cell r="L213">
            <v>221.31</v>
          </cell>
          <cell r="M213">
            <v>13532.44589038001</v>
          </cell>
          <cell r="N213">
            <v>2889065.5</v>
          </cell>
          <cell r="O213">
            <v>233.73</v>
          </cell>
          <cell r="P213">
            <v>12360.696102340307</v>
          </cell>
        </row>
        <row r="214">
          <cell r="B214" t="str">
            <v>22200</v>
          </cell>
          <cell r="C214" t="str">
            <v>Wilbur</v>
          </cell>
          <cell r="D214">
            <v>14182.096760865074</v>
          </cell>
          <cell r="E214">
            <v>3505843.79</v>
          </cell>
          <cell r="F214">
            <v>237.45999999999998</v>
          </cell>
          <cell r="G214">
            <v>14763.934094163229</v>
          </cell>
          <cell r="H214">
            <v>3323475.5</v>
          </cell>
          <cell r="I214">
            <v>236.88000000000005</v>
          </cell>
          <cell r="J214">
            <v>14030.207277946636</v>
          </cell>
          <cell r="K214">
            <v>3291794.82</v>
          </cell>
          <cell r="L214">
            <v>227.12</v>
          </cell>
          <cell r="M214">
            <v>14493.636932018315</v>
          </cell>
          <cell r="N214">
            <v>2922018.46</v>
          </cell>
          <cell r="O214">
            <v>218.23</v>
          </cell>
          <cell r="P214">
            <v>13389.627732209137</v>
          </cell>
        </row>
        <row r="215">
          <cell r="B215" t="str">
            <v>22204</v>
          </cell>
          <cell r="C215" t="str">
            <v>Harrington</v>
          </cell>
          <cell r="D215">
            <v>18636.665554814321</v>
          </cell>
          <cell r="E215">
            <v>2499406.2999999998</v>
          </cell>
          <cell r="F215">
            <v>122.99999999999999</v>
          </cell>
          <cell r="G215">
            <v>20320.376422764228</v>
          </cell>
          <cell r="H215">
            <v>2293986.4699999997</v>
          </cell>
          <cell r="I215">
            <v>115.13999999999999</v>
          </cell>
          <cell r="J215">
            <v>19923.453795379537</v>
          </cell>
          <cell r="K215">
            <v>2280134.61</v>
          </cell>
          <cell r="L215">
            <v>119.59</v>
          </cell>
          <cell r="M215">
            <v>19066.264821473367</v>
          </cell>
          <cell r="N215">
            <v>2145471.9700000002</v>
          </cell>
          <cell r="O215">
            <v>136.94</v>
          </cell>
          <cell r="P215">
            <v>15667.240908427049</v>
          </cell>
        </row>
        <row r="216">
          <cell r="B216" t="str">
            <v>22207</v>
          </cell>
          <cell r="C216" t="str">
            <v>Davenport</v>
          </cell>
          <cell r="D216">
            <v>10763.463129598245</v>
          </cell>
          <cell r="E216">
            <v>6760828.3499999996</v>
          </cell>
          <cell r="F216">
            <v>551.31444444444435</v>
          </cell>
          <cell r="G216">
            <v>12263.107593367771</v>
          </cell>
          <cell r="H216">
            <v>6254726.0699999994</v>
          </cell>
          <cell r="I216">
            <v>571.07000000000005</v>
          </cell>
          <cell r="J216">
            <v>10952.643406237412</v>
          </cell>
          <cell r="K216">
            <v>5666150.8500000006</v>
          </cell>
          <cell r="L216">
            <v>557.89</v>
          </cell>
          <cell r="M216">
            <v>10156.394360895518</v>
          </cell>
          <cell r="N216">
            <v>5395779.0499999998</v>
          </cell>
          <cell r="O216">
            <v>556.69000000000005</v>
          </cell>
          <cell r="P216">
            <v>9692.6099804199803</v>
          </cell>
        </row>
        <row r="217">
          <cell r="C217" t="str">
            <v>County Totals</v>
          </cell>
          <cell r="D217">
            <v>13137.510593603552</v>
          </cell>
          <cell r="E217">
            <v>29694740</v>
          </cell>
          <cell r="F217">
            <v>2037.1444444444442</v>
          </cell>
          <cell r="G217">
            <v>14576.649231222356</v>
          </cell>
          <cell r="H217">
            <v>28119971.93</v>
          </cell>
          <cell r="I217">
            <v>2097.4300000000003</v>
          </cell>
          <cell r="J217">
            <v>13406.87027934186</v>
          </cell>
          <cell r="K217">
            <v>25943152.699999999</v>
          </cell>
          <cell r="L217">
            <v>2033.8600000000001</v>
          </cell>
          <cell r="M217">
            <v>12755.623641745251</v>
          </cell>
          <cell r="N217">
            <v>24625211.030000001</v>
          </cell>
          <cell r="O217">
            <v>2081.46</v>
          </cell>
          <cell r="P217">
            <v>11830.739495354223</v>
          </cell>
        </row>
        <row r="220">
          <cell r="B220" t="str">
            <v>23042</v>
          </cell>
          <cell r="C220" t="str">
            <v>Southside</v>
          </cell>
          <cell r="D220">
            <v>10526.538415794479</v>
          </cell>
          <cell r="E220">
            <v>2518216.2000000002</v>
          </cell>
          <cell r="F220">
            <v>220.72</v>
          </cell>
          <cell r="G220">
            <v>11409.098405219283</v>
          </cell>
          <cell r="H220">
            <v>2467166.6799999997</v>
          </cell>
          <cell r="I220">
            <v>221.86</v>
          </cell>
          <cell r="J220">
            <v>11120.376273325519</v>
          </cell>
          <cell r="K220">
            <v>2405302.58</v>
          </cell>
          <cell r="L220">
            <v>242.36</v>
          </cell>
          <cell r="M220">
            <v>9924.5031358309952</v>
          </cell>
          <cell r="N220">
            <v>2345099.39</v>
          </cell>
          <cell r="O220">
            <v>239.94</v>
          </cell>
          <cell r="P220">
            <v>9773.690881053597</v>
          </cell>
        </row>
        <row r="221">
          <cell r="B221" t="str">
            <v>23054</v>
          </cell>
          <cell r="C221" t="str">
            <v>Grapeview</v>
          </cell>
          <cell r="D221">
            <v>10829.232897142931</v>
          </cell>
          <cell r="E221">
            <v>2181867.84</v>
          </cell>
          <cell r="F221">
            <v>196.82</v>
          </cell>
          <cell r="G221">
            <v>11085.600243877654</v>
          </cell>
          <cell r="H221">
            <v>1938002.08</v>
          </cell>
          <cell r="I221">
            <v>198.19</v>
          </cell>
          <cell r="J221">
            <v>9778.5058781976895</v>
          </cell>
          <cell r="K221">
            <v>2192881.8199999998</v>
          </cell>
          <cell r="L221">
            <v>192.93</v>
          </cell>
          <cell r="M221">
            <v>11366.204426475922</v>
          </cell>
          <cell r="N221">
            <v>2037344.87</v>
          </cell>
          <cell r="O221">
            <v>183.13</v>
          </cell>
          <cell r="P221">
            <v>11125.128979413532</v>
          </cell>
        </row>
        <row r="222">
          <cell r="B222" t="str">
            <v>23309</v>
          </cell>
          <cell r="C222" t="str">
            <v>Shelton</v>
          </cell>
          <cell r="D222">
            <v>10232.676330066688</v>
          </cell>
          <cell r="E222">
            <v>44804971.789999992</v>
          </cell>
          <cell r="F222">
            <v>4096.3833333333332</v>
          </cell>
          <cell r="G222">
            <v>10937.690187685885</v>
          </cell>
          <cell r="H222">
            <v>43979196.630000003</v>
          </cell>
          <cell r="I222">
            <v>4133.45</v>
          </cell>
          <cell r="J222">
            <v>10639.827899212523</v>
          </cell>
          <cell r="K222">
            <v>42287719.809999995</v>
          </cell>
          <cell r="L222">
            <v>4120.6400000000003</v>
          </cell>
          <cell r="M222">
            <v>10262.415500990135</v>
          </cell>
          <cell r="N222">
            <v>37469022.809999995</v>
          </cell>
          <cell r="O222">
            <v>4120.38</v>
          </cell>
          <cell r="P222">
            <v>9093.5842834884152</v>
          </cell>
        </row>
        <row r="223">
          <cell r="B223" t="str">
            <v>23311</v>
          </cell>
          <cell r="C223" t="str">
            <v>Mary M. Knight</v>
          </cell>
          <cell r="D223">
            <v>15136.159069032396</v>
          </cell>
          <cell r="E223">
            <v>3011656.61</v>
          </cell>
          <cell r="F223">
            <v>170.79</v>
          </cell>
          <cell r="G223">
            <v>17633.682358451901</v>
          </cell>
          <cell r="H223">
            <v>2875877.7699999996</v>
          </cell>
          <cell r="I223">
            <v>175.04</v>
          </cell>
          <cell r="J223">
            <v>16429.831867001827</v>
          </cell>
          <cell r="K223">
            <v>2366064.5299999998</v>
          </cell>
          <cell r="L223">
            <v>178.59</v>
          </cell>
          <cell r="M223">
            <v>13248.583515314405</v>
          </cell>
          <cell r="N223">
            <v>2281924.61</v>
          </cell>
          <cell r="O223">
            <v>171.63</v>
          </cell>
          <cell r="P223">
            <v>13295.604556312999</v>
          </cell>
        </row>
        <row r="224">
          <cell r="B224" t="str">
            <v>23402</v>
          </cell>
          <cell r="C224" t="str">
            <v>Pioneer</v>
          </cell>
          <cell r="D224">
            <v>10403.93151298747</v>
          </cell>
          <cell r="E224">
            <v>7751130.2800000003</v>
          </cell>
          <cell r="F224">
            <v>726.49999999999989</v>
          </cell>
          <cell r="G224">
            <v>10669.140096352376</v>
          </cell>
          <cell r="H224">
            <v>7616047.0199999996</v>
          </cell>
          <cell r="I224">
            <v>708.26</v>
          </cell>
          <cell r="J224">
            <v>10753.179651540395</v>
          </cell>
          <cell r="K224">
            <v>7185353.8899999997</v>
          </cell>
          <cell r="L224">
            <v>707.33</v>
          </cell>
          <cell r="M224">
            <v>10158.41812166881</v>
          </cell>
          <cell r="N224">
            <v>7167339.5700000003</v>
          </cell>
          <cell r="O224">
            <v>714.51</v>
          </cell>
          <cell r="P224">
            <v>10031.12562455389</v>
          </cell>
        </row>
        <row r="225">
          <cell r="B225" t="str">
            <v>23403</v>
          </cell>
          <cell r="C225" t="str">
            <v>North Mason</v>
          </cell>
          <cell r="D225">
            <v>8779.2735942597483</v>
          </cell>
          <cell r="E225">
            <v>20948574.939999998</v>
          </cell>
          <cell r="F225">
            <v>2177.5133333333333</v>
          </cell>
          <cell r="G225">
            <v>9620.411787757901</v>
          </cell>
          <cell r="H225">
            <v>19874514.829999998</v>
          </cell>
          <cell r="I225">
            <v>2213.25</v>
          </cell>
          <cell r="J225">
            <v>8979.7875657969034</v>
          </cell>
          <cell r="K225">
            <v>18943002.789999999</v>
          </cell>
          <cell r="L225">
            <v>2246.25</v>
          </cell>
          <cell r="M225">
            <v>8433.1676304952689</v>
          </cell>
          <cell r="N225">
            <v>18328296.900000002</v>
          </cell>
          <cell r="O225">
            <v>2258.3000000000002</v>
          </cell>
          <cell r="P225">
            <v>8115.9708187574724</v>
          </cell>
        </row>
        <row r="226">
          <cell r="B226" t="str">
            <v>23404</v>
          </cell>
          <cell r="C226" t="str">
            <v>Hood Canal</v>
          </cell>
          <cell r="D226">
            <v>24808.890019850489</v>
          </cell>
          <cell r="E226">
            <v>5148135.3</v>
          </cell>
          <cell r="F226">
            <v>291.78000000000003</v>
          </cell>
          <cell r="G226">
            <v>17643.893687024469</v>
          </cell>
          <cell r="H226">
            <v>5737969.46</v>
          </cell>
          <cell r="I226">
            <v>296.83</v>
          </cell>
          <cell r="J226">
            <v>19330.827274871139</v>
          </cell>
          <cell r="K226">
            <v>11581266.689999999</v>
          </cell>
          <cell r="L226">
            <v>299.97000000000003</v>
          </cell>
          <cell r="M226">
            <v>38608.083108310828</v>
          </cell>
          <cell r="N226">
            <v>6902633</v>
          </cell>
          <cell r="O226">
            <v>295.27</v>
          </cell>
          <cell r="P226">
            <v>23377.359704677077</v>
          </cell>
        </row>
        <row r="227">
          <cell r="C227" t="str">
            <v>County Totals</v>
          </cell>
          <cell r="D227">
            <v>10514.50080973124</v>
          </cell>
          <cell r="E227">
            <v>86364552.959999993</v>
          </cell>
          <cell r="F227">
            <v>7880.5066666666662</v>
          </cell>
          <cell r="G227">
            <v>10959.263993178103</v>
          </cell>
          <cell r="H227">
            <v>84488774.469999984</v>
          </cell>
          <cell r="I227">
            <v>7946.88</v>
          </cell>
          <cell r="J227">
            <v>10631.691238574131</v>
          </cell>
          <cell r="K227">
            <v>86961592.109999985</v>
          </cell>
          <cell r="L227">
            <v>7988.0700000000006</v>
          </cell>
          <cell r="M227">
            <v>10886.433407569035</v>
          </cell>
          <cell r="N227">
            <v>76531661.149999991</v>
          </cell>
          <cell r="O227">
            <v>7983.16</v>
          </cell>
          <cell r="P227">
            <v>9586.6375157205912</v>
          </cell>
        </row>
        <row r="230">
          <cell r="B230" t="str">
            <v>24014</v>
          </cell>
          <cell r="C230" t="str">
            <v>Nespelem</v>
          </cell>
          <cell r="D230">
            <v>20070.158297843107</v>
          </cell>
          <cell r="E230">
            <v>3488724.0200000005</v>
          </cell>
          <cell r="F230">
            <v>140.05000000000001</v>
          </cell>
          <cell r="G230">
            <v>24910.560656908248</v>
          </cell>
          <cell r="H230">
            <v>2942565.94</v>
          </cell>
          <cell r="I230">
            <v>138.24</v>
          </cell>
          <cell r="J230">
            <v>21285.922598379628</v>
          </cell>
          <cell r="K230">
            <v>2666421.35</v>
          </cell>
          <cell r="L230">
            <v>148.51</v>
          </cell>
          <cell r="M230">
            <v>17954.490270015489</v>
          </cell>
          <cell r="N230">
            <v>2589543.27</v>
          </cell>
          <cell r="O230">
            <v>155.52000000000001</v>
          </cell>
          <cell r="P230">
            <v>16650.869791666664</v>
          </cell>
        </row>
        <row r="231">
          <cell r="B231" t="str">
            <v>24019</v>
          </cell>
          <cell r="C231" t="str">
            <v>Omak</v>
          </cell>
          <cell r="D231">
            <v>13000.444640603231</v>
          </cell>
          <cell r="E231">
            <v>19882096.760000002</v>
          </cell>
          <cell r="F231">
            <v>1642.7655555555561</v>
          </cell>
          <cell r="G231">
            <v>12102.82057154297</v>
          </cell>
          <cell r="H231">
            <v>23097194.32</v>
          </cell>
          <cell r="I231">
            <v>1692.7199999999998</v>
          </cell>
          <cell r="J231">
            <v>13645.01767569356</v>
          </cell>
          <cell r="K231">
            <v>28899011.02</v>
          </cell>
          <cell r="L231">
            <v>1726.31</v>
          </cell>
          <cell r="M231">
            <v>16740.33691515429</v>
          </cell>
          <cell r="N231">
            <v>16472141.879999999</v>
          </cell>
          <cell r="O231">
            <v>1734.16</v>
          </cell>
          <cell r="P231">
            <v>9498.6286617151818</v>
          </cell>
        </row>
        <row r="232">
          <cell r="B232" t="str">
            <v>24105</v>
          </cell>
          <cell r="C232" t="str">
            <v>Okanogan</v>
          </cell>
          <cell r="D232">
            <v>13306.435717799775</v>
          </cell>
          <cell r="E232">
            <v>11012175.790000001</v>
          </cell>
          <cell r="F232">
            <v>1017.2355555555557</v>
          </cell>
          <cell r="G232">
            <v>10825.590719728414</v>
          </cell>
          <cell r="H232">
            <v>12353429.390000001</v>
          </cell>
          <cell r="I232">
            <v>963.9</v>
          </cell>
          <cell r="J232">
            <v>12816.090247951033</v>
          </cell>
          <cell r="K232">
            <v>19448640.210000001</v>
          </cell>
          <cell r="L232">
            <v>989.96</v>
          </cell>
          <cell r="M232">
            <v>19645.884894339164</v>
          </cell>
          <cell r="N232">
            <v>10198535.370000001</v>
          </cell>
          <cell r="O232">
            <v>1012.9</v>
          </cell>
          <cell r="P232">
            <v>10068.649787738179</v>
          </cell>
        </row>
        <row r="233">
          <cell r="B233" t="str">
            <v>24111</v>
          </cell>
          <cell r="C233" t="str">
            <v>Brewster</v>
          </cell>
          <cell r="D233">
            <v>11042.248085974355</v>
          </cell>
          <cell r="E233">
            <v>9843358.6800000016</v>
          </cell>
          <cell r="F233">
            <v>839.1144444444443</v>
          </cell>
          <cell r="G233">
            <v>11730.650979935201</v>
          </cell>
          <cell r="H233">
            <v>9970246.3800000008</v>
          </cell>
          <cell r="I233">
            <v>841.38000000000011</v>
          </cell>
          <cell r="J233">
            <v>11849.873279612066</v>
          </cell>
          <cell r="K233">
            <v>9338032.4000000004</v>
          </cell>
          <cell r="L233">
            <v>843.98</v>
          </cell>
          <cell r="M233">
            <v>11064.281618047822</v>
          </cell>
          <cell r="N233">
            <v>8544769.4000000004</v>
          </cell>
          <cell r="O233">
            <v>889.36</v>
          </cell>
          <cell r="P233">
            <v>9607.7734550688147</v>
          </cell>
        </row>
        <row r="234">
          <cell r="B234" t="str">
            <v>24122</v>
          </cell>
          <cell r="C234" t="str">
            <v>Pateros</v>
          </cell>
          <cell r="D234">
            <v>12213.099429372662</v>
          </cell>
          <cell r="E234">
            <v>3992152.2699999996</v>
          </cell>
          <cell r="F234">
            <v>280.36</v>
          </cell>
          <cell r="G234">
            <v>14239.378905692678</v>
          </cell>
          <cell r="H234">
            <v>3702318.8599999994</v>
          </cell>
          <cell r="I234">
            <v>273.95000000000005</v>
          </cell>
          <cell r="J234">
            <v>13514.578791750315</v>
          </cell>
          <cell r="K234">
            <v>3115248.35</v>
          </cell>
          <cell r="L234">
            <v>285.36</v>
          </cell>
          <cell r="M234">
            <v>10916.906188673955</v>
          </cell>
          <cell r="N234">
            <v>2952367.35</v>
          </cell>
          <cell r="O234">
            <v>287.16000000000003</v>
          </cell>
          <cell r="P234">
            <v>10281.26253656498</v>
          </cell>
        </row>
        <row r="235">
          <cell r="B235" t="str">
            <v>24350</v>
          </cell>
          <cell r="C235" t="str">
            <v>Methow Valley</v>
          </cell>
          <cell r="D235">
            <v>11991.660789432361</v>
          </cell>
          <cell r="E235">
            <v>7228950.8800000008</v>
          </cell>
          <cell r="F235">
            <v>529.39555555555546</v>
          </cell>
          <cell r="G235">
            <v>13655.103077723865</v>
          </cell>
          <cell r="H235">
            <v>6627036.6900000004</v>
          </cell>
          <cell r="I235">
            <v>547.18000000000006</v>
          </cell>
          <cell r="J235">
            <v>12111.255327314595</v>
          </cell>
          <cell r="K235">
            <v>6413311.7999999989</v>
          </cell>
          <cell r="L235">
            <v>544.25</v>
          </cell>
          <cell r="M235">
            <v>11783.760771704177</v>
          </cell>
          <cell r="N235">
            <v>5950053.9000000004</v>
          </cell>
          <cell r="O235">
            <v>565.64</v>
          </cell>
          <cell r="P235">
            <v>10519.15334841949</v>
          </cell>
        </row>
        <row r="236">
          <cell r="B236" t="str">
            <v>24404</v>
          </cell>
          <cell r="C236" t="str">
            <v>Tonasket</v>
          </cell>
          <cell r="D236">
            <v>10000.46020375431</v>
          </cell>
          <cell r="E236">
            <v>11424724.059999999</v>
          </cell>
          <cell r="F236">
            <v>1036.4322222222222</v>
          </cell>
          <cell r="G236">
            <v>11023.127045880685</v>
          </cell>
          <cell r="H236">
            <v>10950442.770000001</v>
          </cell>
          <cell r="I236">
            <v>1051.49</v>
          </cell>
          <cell r="J236">
            <v>10414.214847502117</v>
          </cell>
          <cell r="K236">
            <v>9992119.0899999999</v>
          </cell>
          <cell r="L236">
            <v>1049.1099999999999</v>
          </cell>
          <cell r="M236">
            <v>9524.3769385479136</v>
          </cell>
          <cell r="N236">
            <v>9408258.7400000002</v>
          </cell>
          <cell r="O236">
            <v>1040.33</v>
          </cell>
          <cell r="P236">
            <v>9043.5330520123425</v>
          </cell>
        </row>
        <row r="237">
          <cell r="B237" t="str">
            <v>24410</v>
          </cell>
          <cell r="C237" t="str">
            <v>Oroville</v>
          </cell>
          <cell r="D237">
            <v>10761.099358434458</v>
          </cell>
          <cell r="E237">
            <v>7205337.4799999986</v>
          </cell>
          <cell r="F237">
            <v>603.5233333333332</v>
          </cell>
          <cell r="G237">
            <v>11938.788580391811</v>
          </cell>
          <cell r="H237">
            <v>6761272.8700000001</v>
          </cell>
          <cell r="I237">
            <v>645.63</v>
          </cell>
          <cell r="J237">
            <v>10472.364775490607</v>
          </cell>
          <cell r="K237">
            <v>6463693.5199999996</v>
          </cell>
          <cell r="L237">
            <v>629.64</v>
          </cell>
          <cell r="M237">
            <v>10265.6970967537</v>
          </cell>
          <cell r="N237">
            <v>6613666.0199999996</v>
          </cell>
          <cell r="O237">
            <v>634.33000000000004</v>
          </cell>
          <cell r="P237">
            <v>10426.222975422887</v>
          </cell>
        </row>
        <row r="238">
          <cell r="C238" t="str">
            <v>County Totals</v>
          </cell>
          <cell r="D238">
            <v>12088.345877422633</v>
          </cell>
          <cell r="E238">
            <v>74077519.939999998</v>
          </cell>
          <cell r="F238">
            <v>6088.8766666666679</v>
          </cell>
          <cell r="G238">
            <v>12166.040469424297</v>
          </cell>
          <cell r="H238">
            <v>76404507.220000014</v>
          </cell>
          <cell r="I238">
            <v>6154.49</v>
          </cell>
          <cell r="J238">
            <v>12414.43356313846</v>
          </cell>
          <cell r="K238">
            <v>86336477.739999995</v>
          </cell>
          <cell r="L238">
            <v>6217.12</v>
          </cell>
          <cell r="M238">
            <v>13886.892603005892</v>
          </cell>
          <cell r="N238">
            <v>62729335.930000007</v>
          </cell>
          <cell r="O238">
            <v>6319.4</v>
          </cell>
          <cell r="P238">
            <v>9926.4702234389351</v>
          </cell>
        </row>
        <row r="241">
          <cell r="B241" t="str">
            <v>25101</v>
          </cell>
          <cell r="C241" t="str">
            <v>Ocean Beach</v>
          </cell>
          <cell r="D241">
            <v>16295.143907284031</v>
          </cell>
          <cell r="E241">
            <v>13924313.550000001</v>
          </cell>
          <cell r="F241">
            <v>900.93444444444435</v>
          </cell>
          <cell r="G241">
            <v>15455.41258397146</v>
          </cell>
          <cell r="H241">
            <v>13088859.430000002</v>
          </cell>
          <cell r="I241">
            <v>960.00999999999988</v>
          </cell>
          <cell r="J241">
            <v>13634.086551181761</v>
          </cell>
          <cell r="K241">
            <v>15187744.220000001</v>
          </cell>
          <cell r="L241">
            <v>1001.55</v>
          </cell>
          <cell r="M241">
            <v>15164.239648544757</v>
          </cell>
          <cell r="N241">
            <v>21264015.149999999</v>
          </cell>
          <cell r="O241">
            <v>1032.22</v>
          </cell>
          <cell r="P241">
            <v>20600.274311677742</v>
          </cell>
        </row>
        <row r="242">
          <cell r="B242" t="str">
            <v>25116</v>
          </cell>
          <cell r="C242" t="str">
            <v>Raymond</v>
          </cell>
          <cell r="D242">
            <v>12640.572649868096</v>
          </cell>
          <cell r="E242">
            <v>7207092.1599999992</v>
          </cell>
          <cell r="F242">
            <v>514.24666666666656</v>
          </cell>
          <cell r="G242">
            <v>14014.854401908295</v>
          </cell>
          <cell r="H242">
            <v>6926422.2000000002</v>
          </cell>
          <cell r="I242">
            <v>509.69</v>
          </cell>
          <cell r="J242">
            <v>13589.480272322393</v>
          </cell>
          <cell r="K242">
            <v>6437725.7299999995</v>
          </cell>
          <cell r="L242">
            <v>535.48</v>
          </cell>
          <cell r="M242">
            <v>12022.345801897362</v>
          </cell>
          <cell r="N242">
            <v>6245439.8399999989</v>
          </cell>
          <cell r="O242">
            <v>562.05999999999995</v>
          </cell>
          <cell r="P242">
            <v>11111.695975518627</v>
          </cell>
        </row>
        <row r="243">
          <cell r="B243" t="str">
            <v>25118</v>
          </cell>
          <cell r="C243" t="str">
            <v>South Bend</v>
          </cell>
          <cell r="D243">
            <v>13817.349302240049</v>
          </cell>
          <cell r="E243">
            <v>10609486.48</v>
          </cell>
          <cell r="F243">
            <v>536.96444444444444</v>
          </cell>
          <cell r="G243">
            <v>19758.266287029146</v>
          </cell>
          <cell r="H243">
            <v>7636889.919999999</v>
          </cell>
          <cell r="I243">
            <v>559.36</v>
          </cell>
          <cell r="J243">
            <v>13652.90675057208</v>
          </cell>
          <cell r="K243">
            <v>6471168.2000000002</v>
          </cell>
          <cell r="L243">
            <v>560.91</v>
          </cell>
          <cell r="M243">
            <v>11536.910021215526</v>
          </cell>
          <cell r="N243">
            <v>6004840.290000001</v>
          </cell>
          <cell r="O243">
            <v>566.23</v>
          </cell>
          <cell r="P243">
            <v>10604.949031312366</v>
          </cell>
        </row>
        <row r="244">
          <cell r="B244" t="str">
            <v>25155</v>
          </cell>
          <cell r="C244" t="str">
            <v>Naselle-Grays River</v>
          </cell>
          <cell r="D244">
            <v>12641.913590510852</v>
          </cell>
          <cell r="E244">
            <v>5852463.3099999996</v>
          </cell>
          <cell r="F244">
            <v>417.80222222222227</v>
          </cell>
          <cell r="G244">
            <v>14007.736193626966</v>
          </cell>
          <cell r="H244">
            <v>5813303.9799999995</v>
          </cell>
          <cell r="I244">
            <v>429.5</v>
          </cell>
          <cell r="J244">
            <v>13535.050011641442</v>
          </cell>
          <cell r="K244">
            <v>5329750.6900000004</v>
          </cell>
          <cell r="L244">
            <v>447.46</v>
          </cell>
          <cell r="M244">
            <v>11911.122089125287</v>
          </cell>
          <cell r="N244">
            <v>5137593.17</v>
          </cell>
          <cell r="O244">
            <v>456.01</v>
          </cell>
          <cell r="P244">
            <v>11266.404618319773</v>
          </cell>
        </row>
        <row r="245">
          <cell r="B245" t="str">
            <v>25160</v>
          </cell>
          <cell r="C245" t="str">
            <v>Willapa Valley</v>
          </cell>
          <cell r="D245">
            <v>22306.19986435688</v>
          </cell>
          <cell r="E245">
            <v>7261869.1100000003</v>
          </cell>
          <cell r="F245">
            <v>315.65000000000003</v>
          </cell>
          <cell r="G245">
            <v>23006.079866941232</v>
          </cell>
          <cell r="H245">
            <v>14181023.879999999</v>
          </cell>
          <cell r="I245">
            <v>344.22</v>
          </cell>
          <cell r="J245">
            <v>41197.559351577474</v>
          </cell>
          <cell r="K245">
            <v>5481872.7800000003</v>
          </cell>
          <cell r="L245">
            <v>352.19</v>
          </cell>
          <cell r="M245">
            <v>15565.100599108437</v>
          </cell>
          <cell r="N245">
            <v>3991404.18</v>
          </cell>
          <cell r="O245">
            <v>373.93</v>
          </cell>
          <cell r="P245">
            <v>10674.201535046666</v>
          </cell>
        </row>
        <row r="246">
          <cell r="B246" t="str">
            <v>25200</v>
          </cell>
          <cell r="C246" t="str">
            <v>North River</v>
          </cell>
          <cell r="D246">
            <v>27993.6591389559</v>
          </cell>
          <cell r="E246">
            <v>1602979.44</v>
          </cell>
          <cell r="F246">
            <v>52.822222222222223</v>
          </cell>
          <cell r="G246">
            <v>30346.686916281025</v>
          </cell>
          <cell r="H246">
            <v>1714356.7</v>
          </cell>
          <cell r="I246">
            <v>52.65</v>
          </cell>
          <cell r="J246">
            <v>32561.380816714151</v>
          </cell>
          <cell r="K246">
            <v>1486077.43</v>
          </cell>
          <cell r="L246">
            <v>62.13</v>
          </cell>
          <cell r="M246">
            <v>23918.838403347818</v>
          </cell>
          <cell r="N246">
            <v>1449592.28</v>
          </cell>
          <cell r="O246">
            <v>55.77</v>
          </cell>
          <cell r="P246">
            <v>25992.330643715257</v>
          </cell>
        </row>
        <row r="247">
          <cell r="C247" t="str">
            <v>County Totals</v>
          </cell>
          <cell r="D247">
            <v>15543.926581429489</v>
          </cell>
          <cell r="E247">
            <v>46458204.049999997</v>
          </cell>
          <cell r="F247">
            <v>2738.4199999999996</v>
          </cell>
          <cell r="G247">
            <v>16965.331851943822</v>
          </cell>
          <cell r="H247">
            <v>49360856.109999999</v>
          </cell>
          <cell r="I247">
            <v>2855.43</v>
          </cell>
          <cell r="J247">
            <v>17286.662992964284</v>
          </cell>
          <cell r="K247">
            <v>40394339.049999997</v>
          </cell>
          <cell r="L247">
            <v>2959.7200000000003</v>
          </cell>
          <cell r="M247">
            <v>13648.027195140079</v>
          </cell>
          <cell r="N247">
            <v>44092884.910000004</v>
          </cell>
          <cell r="O247">
            <v>3046.2200000000003</v>
          </cell>
          <cell r="P247">
            <v>14474.622617539115</v>
          </cell>
        </row>
        <row r="249">
          <cell r="B249" t="str">
            <v>26056</v>
          </cell>
          <cell r="C249" t="str">
            <v>Newport</v>
          </cell>
          <cell r="D249">
            <v>11558.668534181505</v>
          </cell>
          <cell r="E249">
            <v>11896660.869999999</v>
          </cell>
          <cell r="F249">
            <v>1102.7677777777776</v>
          </cell>
          <cell r="G249">
            <v>10788.001889185898</v>
          </cell>
          <cell r="H249">
            <v>10945700.039999999</v>
          </cell>
          <cell r="I249">
            <v>1100.24</v>
          </cell>
          <cell r="J249">
            <v>9948.4658256380426</v>
          </cell>
          <cell r="K249">
            <v>10746592.440000001</v>
          </cell>
          <cell r="L249">
            <v>1121.95</v>
          </cell>
          <cell r="M249">
            <v>9578.4949774945417</v>
          </cell>
          <cell r="N249">
            <v>17716020.640000001</v>
          </cell>
          <cell r="O249">
            <v>1113.7</v>
          </cell>
          <cell r="P249">
            <v>15907.35444015444</v>
          </cell>
        </row>
        <row r="250">
          <cell r="B250" t="str">
            <v>26059</v>
          </cell>
          <cell r="C250" t="str">
            <v>Cusick</v>
          </cell>
          <cell r="D250">
            <v>12145.31973074929</v>
          </cell>
          <cell r="E250">
            <v>3694986.1199999996</v>
          </cell>
          <cell r="F250">
            <v>288.20999999999998</v>
          </cell>
          <cell r="G250">
            <v>12820.464661184553</v>
          </cell>
          <cell r="H250">
            <v>3591312.04</v>
          </cell>
          <cell r="I250">
            <v>280.36999999999995</v>
          </cell>
          <cell r="J250">
            <v>12809.188001569357</v>
          </cell>
          <cell r="K250">
            <v>3298153.41</v>
          </cell>
          <cell r="L250">
            <v>281.17</v>
          </cell>
          <cell r="M250">
            <v>11730.104242984671</v>
          </cell>
          <cell r="N250">
            <v>3002031.8</v>
          </cell>
          <cell r="O250">
            <v>268.91000000000003</v>
          </cell>
          <cell r="P250">
            <v>11163.704585177195</v>
          </cell>
        </row>
        <row r="251">
          <cell r="B251" t="str">
            <v>26070</v>
          </cell>
          <cell r="C251" t="str">
            <v>Selkirk</v>
          </cell>
          <cell r="D251">
            <v>11559.704224976655</v>
          </cell>
          <cell r="E251">
            <v>3984274.99</v>
          </cell>
          <cell r="F251">
            <v>308.75777777777779</v>
          </cell>
          <cell r="G251">
            <v>12904.209308267538</v>
          </cell>
          <cell r="H251">
            <v>4000815.99</v>
          </cell>
          <cell r="I251">
            <v>325.28999999999996</v>
          </cell>
          <cell r="J251">
            <v>12299.228350087616</v>
          </cell>
          <cell r="K251">
            <v>3714473.81</v>
          </cell>
          <cell r="L251">
            <v>349.06</v>
          </cell>
          <cell r="M251">
            <v>10641.361972153785</v>
          </cell>
          <cell r="N251">
            <v>3718627.42</v>
          </cell>
          <cell r="O251">
            <v>350.68</v>
          </cell>
          <cell r="P251">
            <v>10604.047621763431</v>
          </cell>
        </row>
        <row r="252">
          <cell r="C252" t="str">
            <v>County Totals</v>
          </cell>
          <cell r="D252">
            <v>11654.102367544636</v>
          </cell>
          <cell r="E252">
            <v>19575921.979999997</v>
          </cell>
          <cell r="F252">
            <v>1699.7355555555555</v>
          </cell>
          <cell r="G252">
            <v>11517.039763048107</v>
          </cell>
          <cell r="H252">
            <v>18537828.07</v>
          </cell>
          <cell r="I252">
            <v>1705.8999999999999</v>
          </cell>
          <cell r="J252">
            <v>10866.890245618149</v>
          </cell>
          <cell r="K252">
            <v>17759219.66</v>
          </cell>
          <cell r="L252">
            <v>1752.18</v>
          </cell>
          <cell r="M252">
            <v>10135.499583376137</v>
          </cell>
          <cell r="N252">
            <v>24436679.859999999</v>
          </cell>
          <cell r="O252">
            <v>1733.2900000000002</v>
          </cell>
          <cell r="P252">
            <v>14098.436995540271</v>
          </cell>
        </row>
        <row r="255">
          <cell r="B255" t="str">
            <v>27001</v>
          </cell>
          <cell r="C255" t="str">
            <v>Steilacoom</v>
          </cell>
          <cell r="D255">
            <v>12972.970507019503</v>
          </cell>
          <cell r="E255">
            <v>52731781.089999996</v>
          </cell>
          <cell r="F255">
            <v>5031.2677777777772</v>
          </cell>
          <cell r="G255">
            <v>10480.813866220156</v>
          </cell>
          <cell r="H255">
            <v>70210924.879999995</v>
          </cell>
          <cell r="I255">
            <v>4393.9599999999991</v>
          </cell>
          <cell r="J255">
            <v>15978.963140310792</v>
          </cell>
          <cell r="K255">
            <v>44866223.869999997</v>
          </cell>
          <cell r="L255">
            <v>3381.33</v>
          </cell>
          <cell r="M255">
            <v>13268.809571973157</v>
          </cell>
          <cell r="N255">
            <v>28006874.380000003</v>
          </cell>
          <cell r="O255">
            <v>2287.58</v>
          </cell>
          <cell r="P255">
            <v>12243.014180924822</v>
          </cell>
        </row>
        <row r="256">
          <cell r="B256" t="str">
            <v>27003</v>
          </cell>
          <cell r="C256" t="str">
            <v>Puyallup</v>
          </cell>
          <cell r="D256">
            <v>12247.501247001162</v>
          </cell>
          <cell r="E256">
            <v>242960736.25</v>
          </cell>
          <cell r="F256">
            <v>21118.88111111111</v>
          </cell>
          <cell r="G256">
            <v>11504.432217394935</v>
          </cell>
          <cell r="H256">
            <v>266378410.63999999</v>
          </cell>
          <cell r="I256">
            <v>21096.430000000004</v>
          </cell>
          <cell r="J256">
            <v>12626.705591419966</v>
          </cell>
          <cell r="K256">
            <v>289396406.79000002</v>
          </cell>
          <cell r="L256">
            <v>20918.18</v>
          </cell>
          <cell r="M256">
            <v>13834.68383912941</v>
          </cell>
          <cell r="N256">
            <v>227634213.47999999</v>
          </cell>
          <cell r="O256">
            <v>20668.89</v>
          </cell>
          <cell r="P256">
            <v>11013.373890905606</v>
          </cell>
        </row>
        <row r="257">
          <cell r="B257" t="str">
            <v>27010</v>
          </cell>
          <cell r="C257" t="str">
            <v>Tacoma</v>
          </cell>
          <cell r="D257">
            <v>14343.733587218687</v>
          </cell>
          <cell r="E257">
            <v>403103973.41999996</v>
          </cell>
          <cell r="F257">
            <v>27900.562222222223</v>
          </cell>
          <cell r="G257">
            <v>14447.879946266314</v>
          </cell>
          <cell r="H257">
            <v>391574531.90000004</v>
          </cell>
          <cell r="I257">
            <v>27955.41</v>
          </cell>
          <cell r="J257">
            <v>14007.111035037584</v>
          </cell>
          <cell r="K257">
            <v>422036570.16000003</v>
          </cell>
          <cell r="L257">
            <v>28448.43</v>
          </cell>
          <cell r="M257">
            <v>14835.144510962469</v>
          </cell>
          <cell r="N257">
            <v>411922957.83000004</v>
          </cell>
          <cell r="O257">
            <v>29239.119999999999</v>
          </cell>
          <cell r="P257">
            <v>14088.076447923195</v>
          </cell>
        </row>
        <row r="258">
          <cell r="B258" t="str">
            <v>27019</v>
          </cell>
          <cell r="C258" t="str">
            <v>Carbonado</v>
          </cell>
          <cell r="D258">
            <v>11788.019601319291</v>
          </cell>
          <cell r="E258">
            <v>2182167.6</v>
          </cell>
          <cell r="F258">
            <v>170.10999999999999</v>
          </cell>
          <cell r="G258">
            <v>12827.979542648876</v>
          </cell>
          <cell r="H258">
            <v>2049290.42</v>
          </cell>
          <cell r="I258">
            <v>173.95</v>
          </cell>
          <cell r="J258">
            <v>11780.916470250073</v>
          </cell>
          <cell r="K258">
            <v>1884671.08</v>
          </cell>
          <cell r="L258">
            <v>171.44</v>
          </cell>
          <cell r="M258">
            <v>10993.181754549698</v>
          </cell>
          <cell r="N258">
            <v>2032693.09</v>
          </cell>
          <cell r="O258">
            <v>175.78</v>
          </cell>
          <cell r="P258">
            <v>11563.847366025715</v>
          </cell>
        </row>
        <row r="259">
          <cell r="B259" t="str">
            <v>27083</v>
          </cell>
          <cell r="C259" t="str">
            <v>University Place</v>
          </cell>
          <cell r="D259">
            <v>13972.838750903371</v>
          </cell>
          <cell r="E259">
            <v>95723412.699999988</v>
          </cell>
          <cell r="F259">
            <v>5251.3166666666666</v>
          </cell>
          <cell r="G259">
            <v>18228.459408592764</v>
          </cell>
          <cell r="H259">
            <v>92089664.710000008</v>
          </cell>
          <cell r="I259">
            <v>5286.7899999999991</v>
          </cell>
          <cell r="J259">
            <v>17418.824033108944</v>
          </cell>
          <cell r="K259">
            <v>60716775.390000001</v>
          </cell>
          <cell r="L259">
            <v>5271.07</v>
          </cell>
          <cell r="M259">
            <v>11518.871005317707</v>
          </cell>
          <cell r="N259">
            <v>45029941.25</v>
          </cell>
          <cell r="O259">
            <v>5200.1400000000003</v>
          </cell>
          <cell r="P259">
            <v>8659.370949628279</v>
          </cell>
        </row>
        <row r="260">
          <cell r="B260" t="str">
            <v>27320</v>
          </cell>
          <cell r="C260" t="str">
            <v>Sumner</v>
          </cell>
          <cell r="D260">
            <v>11113.618813146069</v>
          </cell>
          <cell r="E260">
            <v>113434940.93000001</v>
          </cell>
          <cell r="F260">
            <v>7963.9155555555544</v>
          </cell>
          <cell r="G260">
            <v>14243.614229544264</v>
          </cell>
          <cell r="H260">
            <v>87270822.709999993</v>
          </cell>
          <cell r="I260">
            <v>7973.28</v>
          </cell>
          <cell r="J260">
            <v>10945.410509852909</v>
          </cell>
          <cell r="K260">
            <v>79217180.829999998</v>
          </cell>
          <cell r="L260">
            <v>8034.26</v>
          </cell>
          <cell r="M260">
            <v>9859.9224857049685</v>
          </cell>
          <cell r="N260">
            <v>75877734.260000005</v>
          </cell>
          <cell r="O260">
            <v>8043.38</v>
          </cell>
          <cell r="P260">
            <v>9433.5632855839212</v>
          </cell>
        </row>
        <row r="261">
          <cell r="B261" t="str">
            <v>27343</v>
          </cell>
          <cell r="C261" t="str">
            <v>Dieringer</v>
          </cell>
          <cell r="D261">
            <v>14989.850578727961</v>
          </cell>
          <cell r="E261">
            <v>23320987.619999997</v>
          </cell>
          <cell r="F261">
            <v>1212.2700000000002</v>
          </cell>
          <cell r="G261">
            <v>19237.453389096481</v>
          </cell>
          <cell r="H261">
            <v>17568623.149999999</v>
          </cell>
          <cell r="I261">
            <v>1194.6100000000001</v>
          </cell>
          <cell r="J261">
            <v>14706.576330350488</v>
          </cell>
          <cell r="K261">
            <v>14986958.9</v>
          </cell>
          <cell r="L261">
            <v>1165.24</v>
          </cell>
          <cell r="M261">
            <v>12861.69278431911</v>
          </cell>
          <cell r="N261">
            <v>14924841.67</v>
          </cell>
          <cell r="O261">
            <v>1151.17</v>
          </cell>
          <cell r="P261">
            <v>12964.932781431065</v>
          </cell>
        </row>
        <row r="262">
          <cell r="B262" t="str">
            <v>27344</v>
          </cell>
          <cell r="C262" t="str">
            <v>Orting</v>
          </cell>
          <cell r="D262">
            <v>13554.661145753089</v>
          </cell>
          <cell r="E262">
            <v>30334601.57</v>
          </cell>
          <cell r="F262">
            <v>2187.557777777778</v>
          </cell>
          <cell r="G262">
            <v>13866.880170276136</v>
          </cell>
          <cell r="H262">
            <v>38058268.289999999</v>
          </cell>
          <cell r="I262">
            <v>2075.9099999999994</v>
          </cell>
          <cell r="J262">
            <v>18333.293972282041</v>
          </cell>
          <cell r="K262">
            <v>26378490.969999999</v>
          </cell>
          <cell r="L262">
            <v>2043.28</v>
          </cell>
          <cell r="M262">
            <v>12909.875773266513</v>
          </cell>
          <cell r="N262">
            <v>17057003.34</v>
          </cell>
          <cell r="O262">
            <v>1943.43</v>
          </cell>
          <cell r="P262">
            <v>8776.7521032401473</v>
          </cell>
        </row>
        <row r="263">
          <cell r="B263" t="str">
            <v>27400</v>
          </cell>
          <cell r="C263" t="str">
            <v>Clover Park</v>
          </cell>
          <cell r="D263">
            <v>12396.438003971432</v>
          </cell>
          <cell r="E263">
            <v>168573689.81</v>
          </cell>
          <cell r="F263">
            <v>11342.100000000002</v>
          </cell>
          <cell r="G263">
            <v>14862.652402112481</v>
          </cell>
          <cell r="H263">
            <v>147520729.05999997</v>
          </cell>
          <cell r="I263">
            <v>11262.549999999997</v>
          </cell>
          <cell r="J263">
            <v>13098.341766296266</v>
          </cell>
          <cell r="K263">
            <v>132244917.98999999</v>
          </cell>
          <cell r="L263">
            <v>11134.22</v>
          </cell>
          <cell r="M263">
            <v>11877.340127103649</v>
          </cell>
          <cell r="N263">
            <v>116634523.39</v>
          </cell>
          <cell r="O263">
            <v>11836.63</v>
          </cell>
          <cell r="P263">
            <v>9853.6934406161217</v>
          </cell>
        </row>
        <row r="264">
          <cell r="B264" t="str">
            <v>27401</v>
          </cell>
          <cell r="C264" t="str">
            <v>Peninsula</v>
          </cell>
          <cell r="D264">
            <v>10309.953609933547</v>
          </cell>
          <cell r="E264">
            <v>94515720.460000008</v>
          </cell>
          <cell r="F264">
            <v>9098.4111111111106</v>
          </cell>
          <cell r="G264">
            <v>10388.156712832644</v>
          </cell>
          <cell r="H264">
            <v>91944818.449999988</v>
          </cell>
          <cell r="I264">
            <v>9142.49</v>
          </cell>
          <cell r="J264">
            <v>10056.868364088994</v>
          </cell>
          <cell r="K264">
            <v>93560477.560000002</v>
          </cell>
          <cell r="L264">
            <v>9205.61</v>
          </cell>
          <cell r="M264">
            <v>10163.419649539792</v>
          </cell>
          <cell r="N264">
            <v>99216616.989999995</v>
          </cell>
          <cell r="O264">
            <v>9337.1299999999992</v>
          </cell>
          <cell r="P264">
            <v>10626.029303436924</v>
          </cell>
        </row>
        <row r="265">
          <cell r="B265" t="str">
            <v>27402</v>
          </cell>
          <cell r="C265" t="str">
            <v>Franklin Pierce</v>
          </cell>
          <cell r="D265">
            <v>9492.7361187072274</v>
          </cell>
          <cell r="E265">
            <v>75191873.569999993</v>
          </cell>
          <cell r="F265">
            <v>7292.782222222223</v>
          </cell>
          <cell r="G265">
            <v>10310.450974509955</v>
          </cell>
          <cell r="H265">
            <v>71216017.540000007</v>
          </cell>
          <cell r="I265">
            <v>7319.16</v>
          </cell>
          <cell r="J265">
            <v>9730.080711447763</v>
          </cell>
          <cell r="K265">
            <v>67904508.160000011</v>
          </cell>
          <cell r="L265">
            <v>7352.53</v>
          </cell>
          <cell r="M265">
            <v>9235.5295605730298</v>
          </cell>
          <cell r="N265">
            <v>64127798.239999995</v>
          </cell>
          <cell r="O265">
            <v>7367.45</v>
          </cell>
          <cell r="P265">
            <v>8704.2054225003212</v>
          </cell>
        </row>
        <row r="266">
          <cell r="B266" t="str">
            <v>27403</v>
          </cell>
          <cell r="C266" t="str">
            <v>Bethel</v>
          </cell>
          <cell r="D266">
            <v>11195.635487817393</v>
          </cell>
          <cell r="E266">
            <v>241557793.56000003</v>
          </cell>
          <cell r="F266">
            <v>17326.03222222222</v>
          </cell>
          <cell r="G266">
            <v>13941.899129691106</v>
          </cell>
          <cell r="H266">
            <v>196973350.50000003</v>
          </cell>
          <cell r="I266">
            <v>17310.089999999997</v>
          </cell>
          <cell r="J266">
            <v>11379.106087836635</v>
          </cell>
          <cell r="K266">
            <v>174472655.04999998</v>
          </cell>
          <cell r="L266">
            <v>17358.55</v>
          </cell>
          <cell r="M266">
            <v>10051.10767028352</v>
          </cell>
          <cell r="N266">
            <v>161847725.27000001</v>
          </cell>
          <cell r="O266">
            <v>17215.47</v>
          </cell>
          <cell r="P266">
            <v>9401.2957688637016</v>
          </cell>
        </row>
        <row r="267">
          <cell r="B267" t="str">
            <v>27404</v>
          </cell>
          <cell r="C267" t="str">
            <v>Eatonville</v>
          </cell>
          <cell r="D267">
            <v>13960.940090719929</v>
          </cell>
          <cell r="E267">
            <v>47623271.449999996</v>
          </cell>
          <cell r="F267">
            <v>1982.5666666666666</v>
          </cell>
          <cell r="G267">
            <v>24021.018940094487</v>
          </cell>
          <cell r="H267">
            <v>30738446.619999997</v>
          </cell>
          <cell r="I267">
            <v>2038.3400000000001</v>
          </cell>
          <cell r="J267">
            <v>15080.137082135461</v>
          </cell>
          <cell r="K267">
            <v>21215822.910000004</v>
          </cell>
          <cell r="L267">
            <v>2102.8000000000002</v>
          </cell>
          <cell r="M267">
            <v>10089.320387102911</v>
          </cell>
          <cell r="N267">
            <v>15512074.699999999</v>
          </cell>
          <cell r="O267">
            <v>2119.98</v>
          </cell>
          <cell r="P267">
            <v>7317.0853970320468</v>
          </cell>
        </row>
        <row r="268">
          <cell r="B268" t="str">
            <v>27416</v>
          </cell>
          <cell r="C268" t="str">
            <v>White River</v>
          </cell>
          <cell r="D268">
            <v>10092.910337316824</v>
          </cell>
          <cell r="E268">
            <v>44476174.18</v>
          </cell>
          <cell r="F268">
            <v>4192.3433333333332</v>
          </cell>
          <cell r="G268">
            <v>10608.905484045121</v>
          </cell>
          <cell r="H268">
            <v>45070201.989999995</v>
          </cell>
          <cell r="I268">
            <v>4297.04</v>
          </cell>
          <cell r="J268">
            <v>10488.66242576285</v>
          </cell>
          <cell r="K268">
            <v>44017587.729999997</v>
          </cell>
          <cell r="L268">
            <v>4372.2</v>
          </cell>
          <cell r="M268">
            <v>10067.606177667993</v>
          </cell>
          <cell r="N268">
            <v>40480436.039999992</v>
          </cell>
          <cell r="O268">
            <v>4382.6400000000003</v>
          </cell>
          <cell r="P268">
            <v>9236.5414544657997</v>
          </cell>
        </row>
        <row r="269">
          <cell r="B269" t="str">
            <v>27417</v>
          </cell>
          <cell r="C269" t="str">
            <v>Fife</v>
          </cell>
          <cell r="D269">
            <v>10619.978256386057</v>
          </cell>
          <cell r="E269">
            <v>34173481.769999996</v>
          </cell>
          <cell r="F269">
            <v>3394.84</v>
          </cell>
          <cell r="G269">
            <v>10066.301142321876</v>
          </cell>
          <cell r="H269">
            <v>37593025.360000007</v>
          </cell>
          <cell r="I269">
            <v>3335.3399999999997</v>
          </cell>
          <cell r="J269">
            <v>11271.122392319827</v>
          </cell>
          <cell r="K269">
            <v>36076984.43</v>
          </cell>
          <cell r="L269">
            <v>3257.81</v>
          </cell>
          <cell r="M269">
            <v>11073.998922589102</v>
          </cell>
          <cell r="N269">
            <v>31702491.729999997</v>
          </cell>
          <cell r="O269">
            <v>3151.96</v>
          </cell>
          <cell r="P269">
            <v>10058.02476237008</v>
          </cell>
        </row>
        <row r="270">
          <cell r="C270" t="str">
            <v>County Totals</v>
          </cell>
          <cell r="D270">
            <v>12267.216825757441</v>
          </cell>
          <cell r="E270">
            <v>1669904605.98</v>
          </cell>
          <cell r="F270">
            <v>125464.95666666667</v>
          </cell>
          <cell r="G270">
            <v>13309.729268998804</v>
          </cell>
          <cell r="H270">
            <v>1586257126.2199998</v>
          </cell>
          <cell r="I270">
            <v>124855.35</v>
          </cell>
          <cell r="J270">
            <v>12704.758956824835</v>
          </cell>
          <cell r="K270">
            <v>1508976231.8200004</v>
          </cell>
          <cell r="L270">
            <v>124216.95000000001</v>
          </cell>
          <cell r="M270">
            <v>12147.909217059349</v>
          </cell>
          <cell r="N270">
            <v>1352007925.6600001</v>
          </cell>
          <cell r="O270">
            <v>124120.75</v>
          </cell>
          <cell r="P270">
            <v>10892.682534225745</v>
          </cell>
        </row>
        <row r="273">
          <cell r="B273" t="str">
            <v>28010</v>
          </cell>
          <cell r="C273" t="str">
            <v>Shaw Island</v>
          </cell>
          <cell r="D273">
            <v>24140.458894401134</v>
          </cell>
          <cell r="E273">
            <v>349478.44</v>
          </cell>
          <cell r="F273">
            <v>14.360000000000001</v>
          </cell>
          <cell r="G273">
            <v>24336.93871866295</v>
          </cell>
          <cell r="H273">
            <v>372101.68</v>
          </cell>
          <cell r="I273">
            <v>12.049999999999999</v>
          </cell>
          <cell r="J273">
            <v>30879.80746887967</v>
          </cell>
          <cell r="K273">
            <v>308296.90000000002</v>
          </cell>
          <cell r="L273">
            <v>13.29</v>
          </cell>
          <cell r="M273">
            <v>23197.659894657641</v>
          </cell>
          <cell r="N273">
            <v>332610.48</v>
          </cell>
          <cell r="O273">
            <v>16.739999999999998</v>
          </cell>
          <cell r="P273">
            <v>19869.204301075271</v>
          </cell>
        </row>
        <row r="274">
          <cell r="B274" t="str">
            <v>28137</v>
          </cell>
          <cell r="C274" t="str">
            <v>Orcas Island</v>
          </cell>
          <cell r="D274">
            <v>13220.521041945643</v>
          </cell>
          <cell r="E274">
            <v>6418820.9900000002</v>
          </cell>
          <cell r="F274">
            <v>466.81111111111113</v>
          </cell>
          <cell r="G274">
            <v>13750.360343227096</v>
          </cell>
          <cell r="H274">
            <v>6488219.7700000005</v>
          </cell>
          <cell r="I274">
            <v>470.77</v>
          </cell>
          <cell r="J274">
            <v>13782.143658261997</v>
          </cell>
          <cell r="K274">
            <v>6194224.4299999997</v>
          </cell>
          <cell r="L274">
            <v>493.49</v>
          </cell>
          <cell r="M274">
            <v>12551.874262902997</v>
          </cell>
          <cell r="N274">
            <v>6612001.9000000004</v>
          </cell>
          <cell r="O274">
            <v>513.88</v>
          </cell>
          <cell r="P274">
            <v>12866.820853117461</v>
          </cell>
        </row>
        <row r="275">
          <cell r="B275" t="str">
            <v>28144</v>
          </cell>
          <cell r="C275" t="str">
            <v>Lopez Island</v>
          </cell>
          <cell r="D275">
            <v>18855.927219247304</v>
          </cell>
          <cell r="E275">
            <v>4662242.3499999996</v>
          </cell>
          <cell r="F275">
            <v>215.08000000000004</v>
          </cell>
          <cell r="G275">
            <v>21676.782360052068</v>
          </cell>
          <cell r="H275">
            <v>4492733.66</v>
          </cell>
          <cell r="I275">
            <v>232.60999999999999</v>
          </cell>
          <cell r="J275">
            <v>19314.447616181595</v>
          </cell>
          <cell r="K275">
            <v>4387425.97</v>
          </cell>
          <cell r="L275">
            <v>237.85</v>
          </cell>
          <cell r="M275">
            <v>18446.188648307758</v>
          </cell>
          <cell r="N275">
            <v>3958349.75</v>
          </cell>
          <cell r="O275">
            <v>242.59</v>
          </cell>
          <cell r="P275">
            <v>16317.035945422318</v>
          </cell>
        </row>
        <row r="276">
          <cell r="B276" t="str">
            <v>28149</v>
          </cell>
          <cell r="C276" t="str">
            <v>San Juan Island</v>
          </cell>
          <cell r="D276">
            <v>11826.613005861795</v>
          </cell>
          <cell r="E276">
            <v>11764777.709999999</v>
          </cell>
          <cell r="F276">
            <v>865.43000000000006</v>
          </cell>
          <cell r="G276">
            <v>13594.141305478199</v>
          </cell>
          <cell r="H276">
            <v>10973846.190000001</v>
          </cell>
          <cell r="I276">
            <v>871.4</v>
          </cell>
          <cell r="J276">
            <v>12593.351147578611</v>
          </cell>
          <cell r="K276">
            <v>9963166.4499999993</v>
          </cell>
          <cell r="L276">
            <v>889.01</v>
          </cell>
          <cell r="M276">
            <v>11207.035297690689</v>
          </cell>
          <cell r="N276">
            <v>9263763.2400000002</v>
          </cell>
          <cell r="O276">
            <v>922.56</v>
          </cell>
          <cell r="P276">
            <v>10041.366675338189</v>
          </cell>
        </row>
        <row r="277">
          <cell r="C277" t="str">
            <v>County Totals</v>
          </cell>
          <cell r="D277">
            <v>13359.54211630652</v>
          </cell>
          <cell r="E277">
            <v>23195319.490000002</v>
          </cell>
          <cell r="F277">
            <v>1561.6811111111112</v>
          </cell>
          <cell r="G277">
            <v>14852.788655103155</v>
          </cell>
          <cell r="H277">
            <v>22326901.300000001</v>
          </cell>
          <cell r="I277">
            <v>1586.83</v>
          </cell>
          <cell r="J277">
            <v>14070.128054044857</v>
          </cell>
          <cell r="K277">
            <v>20853113.75</v>
          </cell>
          <cell r="L277">
            <v>1633.6399999999999</v>
          </cell>
          <cell r="M277">
            <v>12764.815840699299</v>
          </cell>
          <cell r="N277">
            <v>20166725.370000001</v>
          </cell>
          <cell r="O277">
            <v>1695.77</v>
          </cell>
          <cell r="P277">
            <v>11892.370645783332</v>
          </cell>
        </row>
        <row r="280">
          <cell r="B280" t="str">
            <v>29011</v>
          </cell>
          <cell r="C280" t="str">
            <v>Concrete</v>
          </cell>
          <cell r="D280">
            <v>10607.278387032387</v>
          </cell>
          <cell r="E280">
            <v>7900681.9799999995</v>
          </cell>
          <cell r="F280">
            <v>692.11222222222216</v>
          </cell>
          <cell r="G280">
            <v>11415.319259400772</v>
          </cell>
          <cell r="H280">
            <v>7861746.71</v>
          </cell>
          <cell r="I280">
            <v>700.3900000000001</v>
          </cell>
          <cell r="J280">
            <v>11224.812904239065</v>
          </cell>
          <cell r="K280">
            <v>7440393.9800000004</v>
          </cell>
          <cell r="L280">
            <v>748.61</v>
          </cell>
          <cell r="M280">
            <v>9938.9454856333741</v>
          </cell>
          <cell r="N280">
            <v>7737995.5200000005</v>
          </cell>
          <cell r="O280">
            <v>775.83</v>
          </cell>
          <cell r="P280">
            <v>9973.8286995862491</v>
          </cell>
        </row>
        <row r="281">
          <cell r="B281" t="str">
            <v>29100</v>
          </cell>
          <cell r="C281" t="str">
            <v>Burlington-Edison</v>
          </cell>
          <cell r="D281">
            <v>10328.439484956825</v>
          </cell>
          <cell r="E281">
            <v>40713026.939999998</v>
          </cell>
          <cell r="F281">
            <v>3804.6444444444442</v>
          </cell>
          <cell r="G281">
            <v>10700.875609927049</v>
          </cell>
          <cell r="H281">
            <v>39768787.760000005</v>
          </cell>
          <cell r="I281">
            <v>3808.1699999999996</v>
          </cell>
          <cell r="J281">
            <v>10443.017974512695</v>
          </cell>
          <cell r="K281">
            <v>39080512.57</v>
          </cell>
          <cell r="L281">
            <v>3832</v>
          </cell>
          <cell r="M281">
            <v>10198.463614300626</v>
          </cell>
          <cell r="N281">
            <v>37388271.909999996</v>
          </cell>
          <cell r="O281">
            <v>3751.15</v>
          </cell>
          <cell r="P281">
            <v>9967.1492502299279</v>
          </cell>
        </row>
        <row r="282">
          <cell r="B282" t="str">
            <v>29101</v>
          </cell>
          <cell r="C282" t="str">
            <v>Sedro-Woolley</v>
          </cell>
          <cell r="D282">
            <v>9591.7931863309841</v>
          </cell>
          <cell r="E282">
            <v>43137717.549999997</v>
          </cell>
          <cell r="F282">
            <v>4181.5666666666666</v>
          </cell>
          <cell r="G282">
            <v>10316.161618053839</v>
          </cell>
          <cell r="H282">
            <v>42517282.100000001</v>
          </cell>
          <cell r="I282">
            <v>4291.45</v>
          </cell>
          <cell r="J282">
            <v>9907.4396998683442</v>
          </cell>
          <cell r="K282">
            <v>39491505.200000003</v>
          </cell>
          <cell r="L282">
            <v>4287.3900000000003</v>
          </cell>
          <cell r="M282">
            <v>9211.083013208503</v>
          </cell>
          <cell r="N282">
            <v>38095519.990000002</v>
          </cell>
          <cell r="O282">
            <v>4258.5200000000004</v>
          </cell>
          <cell r="P282">
            <v>8945.7182283985985</v>
          </cell>
        </row>
        <row r="283">
          <cell r="B283" t="str">
            <v>29103</v>
          </cell>
          <cell r="C283" t="str">
            <v>Anacortes</v>
          </cell>
          <cell r="D283">
            <v>10370.108215775059</v>
          </cell>
          <cell r="E283">
            <v>29774561.760000005</v>
          </cell>
          <cell r="F283">
            <v>2709.1666666666665</v>
          </cell>
          <cell r="G283">
            <v>10990.302710550603</v>
          </cell>
          <cell r="H283">
            <v>30759133.860000003</v>
          </cell>
          <cell r="I283">
            <v>2834.29</v>
          </cell>
          <cell r="J283">
            <v>10852.500576864048</v>
          </cell>
          <cell r="K283">
            <v>29525897.530000005</v>
          </cell>
          <cell r="L283">
            <v>2888.26</v>
          </cell>
          <cell r="M283">
            <v>10222.728400490261</v>
          </cell>
          <cell r="N283">
            <v>28201501.18</v>
          </cell>
          <cell r="O283">
            <v>2972.32</v>
          </cell>
          <cell r="P283">
            <v>9488.0434071701566</v>
          </cell>
        </row>
        <row r="284">
          <cell r="B284" t="str">
            <v>29311</v>
          </cell>
          <cell r="C284" t="str">
            <v>La Conner</v>
          </cell>
          <cell r="D284">
            <v>17035.925863052267</v>
          </cell>
          <cell r="E284">
            <v>14136754.450000001</v>
          </cell>
          <cell r="F284">
            <v>615.93666666666672</v>
          </cell>
          <cell r="G284">
            <v>22951.636450717335</v>
          </cell>
          <cell r="H284">
            <v>10062624.709999999</v>
          </cell>
          <cell r="I284">
            <v>634.78</v>
          </cell>
          <cell r="J284">
            <v>15852.145168404801</v>
          </cell>
          <cell r="K284">
            <v>9305894.9000000004</v>
          </cell>
          <cell r="L284">
            <v>632.25</v>
          </cell>
          <cell r="M284">
            <v>14718.694978252273</v>
          </cell>
          <cell r="N284">
            <v>9011229.3300000001</v>
          </cell>
          <cell r="O284">
            <v>612.73</v>
          </cell>
          <cell r="P284">
            <v>14706.688639368074</v>
          </cell>
        </row>
        <row r="285">
          <cell r="B285" t="str">
            <v>29317</v>
          </cell>
          <cell r="C285" t="str">
            <v>Conway</v>
          </cell>
          <cell r="D285">
            <v>11070.565578199081</v>
          </cell>
          <cell r="E285">
            <v>4899125.1399999997</v>
          </cell>
          <cell r="F285">
            <v>406.64</v>
          </cell>
          <cell r="G285">
            <v>12047.819053708439</v>
          </cell>
          <cell r="H285">
            <v>4648095.97</v>
          </cell>
          <cell r="I285">
            <v>408.90999999999997</v>
          </cell>
          <cell r="J285">
            <v>11367.039128414566</v>
          </cell>
          <cell r="K285">
            <v>4561422.67</v>
          </cell>
          <cell r="L285">
            <v>412.63</v>
          </cell>
          <cell r="M285">
            <v>11054.510505779997</v>
          </cell>
          <cell r="N285">
            <v>4127566.78</v>
          </cell>
          <cell r="O285">
            <v>419.09</v>
          </cell>
          <cell r="P285">
            <v>9848.8791906273109</v>
          </cell>
        </row>
        <row r="286">
          <cell r="B286" t="str">
            <v>29320</v>
          </cell>
          <cell r="C286" t="str">
            <v>Mount Vernon</v>
          </cell>
          <cell r="D286">
            <v>10906.598650023201</v>
          </cell>
          <cell r="E286">
            <v>69777974.030000001</v>
          </cell>
          <cell r="F286">
            <v>5837.2666666666673</v>
          </cell>
          <cell r="G286">
            <v>11953.878075925946</v>
          </cell>
          <cell r="H286">
            <v>62497468.920000002</v>
          </cell>
          <cell r="I286">
            <v>5694.5800000000008</v>
          </cell>
          <cell r="J286">
            <v>10974.904017504363</v>
          </cell>
          <cell r="K286">
            <v>57716438.729999997</v>
          </cell>
          <cell r="L286">
            <v>5671.52</v>
          </cell>
          <cell r="M286">
            <v>10176.537988052583</v>
          </cell>
          <cell r="N286">
            <v>59770827.039999999</v>
          </cell>
          <cell r="O286">
            <v>5696.78</v>
          </cell>
          <cell r="P286">
            <v>10492.037087617919</v>
          </cell>
        </row>
        <row r="287">
          <cell r="C287" t="str">
            <v>County Totals</v>
          </cell>
          <cell r="D287">
            <v>10599.629457732382</v>
          </cell>
          <cell r="E287">
            <v>210339841.84999999</v>
          </cell>
          <cell r="F287">
            <v>18247.333333333332</v>
          </cell>
          <cell r="G287">
            <v>11527.155119469511</v>
          </cell>
          <cell r="H287">
            <v>198115140.03000003</v>
          </cell>
          <cell r="I287">
            <v>18372.57</v>
          </cell>
          <cell r="J287">
            <v>10783.202351657936</v>
          </cell>
          <cell r="K287">
            <v>187122065.58000001</v>
          </cell>
          <cell r="L287">
            <v>18472.66</v>
          </cell>
          <cell r="M287">
            <v>10129.676266439161</v>
          </cell>
          <cell r="N287">
            <v>184332911.75</v>
          </cell>
          <cell r="O287">
            <v>18486.419999999998</v>
          </cell>
          <cell r="P287">
            <v>9971.2606199577858</v>
          </cell>
        </row>
        <row r="289">
          <cell r="B289" t="str">
            <v>30002</v>
          </cell>
          <cell r="C289" t="str">
            <v>Skamania</v>
          </cell>
          <cell r="D289">
            <v>14042.722303452931</v>
          </cell>
          <cell r="E289">
            <v>989001.56</v>
          </cell>
          <cell r="F289">
            <v>63.559999999999988</v>
          </cell>
          <cell r="G289">
            <v>15560.125235997486</v>
          </cell>
          <cell r="H289">
            <v>1003276.39</v>
          </cell>
          <cell r="I289">
            <v>65.27</v>
          </cell>
          <cell r="J289">
            <v>15371.171901332926</v>
          </cell>
          <cell r="K289">
            <v>944410.3</v>
          </cell>
          <cell r="L289">
            <v>67.959999999999994</v>
          </cell>
          <cell r="M289">
            <v>13896.561212477931</v>
          </cell>
          <cell r="N289">
            <v>808927.07</v>
          </cell>
          <cell r="O289">
            <v>69.94</v>
          </cell>
          <cell r="P289">
            <v>11566.014726908779</v>
          </cell>
        </row>
        <row r="290">
          <cell r="B290" t="str">
            <v>30029</v>
          </cell>
          <cell r="C290" t="str">
            <v>Mount Pleasant</v>
          </cell>
          <cell r="D290">
            <v>11772.922727272726</v>
          </cell>
          <cell r="E290">
            <v>606709.74</v>
          </cell>
          <cell r="F290">
            <v>37.39</v>
          </cell>
          <cell r="G290">
            <v>16226.524204332709</v>
          </cell>
          <cell r="H290">
            <v>671483.01</v>
          </cell>
          <cell r="I290">
            <v>51.34</v>
          </cell>
          <cell r="J290">
            <v>13079.139267627581</v>
          </cell>
          <cell r="K290">
            <v>568236.11</v>
          </cell>
          <cell r="L290">
            <v>56.83</v>
          </cell>
          <cell r="M290">
            <v>9998.8757698398731</v>
          </cell>
          <cell r="N290">
            <v>536410.69999999995</v>
          </cell>
          <cell r="O290">
            <v>56.84</v>
          </cell>
          <cell r="P290">
            <v>9437.2044334975362</v>
          </cell>
        </row>
        <row r="291">
          <cell r="B291" t="str">
            <v>30031</v>
          </cell>
          <cell r="C291" t="str">
            <v>Mill A</v>
          </cell>
          <cell r="D291">
            <v>15882.828359071131</v>
          </cell>
          <cell r="E291">
            <v>1140846.99</v>
          </cell>
          <cell r="F291">
            <v>54.63</v>
          </cell>
          <cell r="G291">
            <v>20883.159253157606</v>
          </cell>
          <cell r="H291">
            <v>1104276.5900000001</v>
          </cell>
          <cell r="I291">
            <v>62.49</v>
          </cell>
          <cell r="J291">
            <v>17671.252840454472</v>
          </cell>
          <cell r="K291">
            <v>993238.02</v>
          </cell>
          <cell r="L291">
            <v>66.27</v>
          </cell>
          <cell r="M291">
            <v>14987.747397012225</v>
          </cell>
          <cell r="N291">
            <v>885932.44</v>
          </cell>
          <cell r="O291">
            <v>76.28</v>
          </cell>
          <cell r="P291">
            <v>11614.216570529627</v>
          </cell>
        </row>
        <row r="292">
          <cell r="B292" t="str">
            <v>30303</v>
          </cell>
          <cell r="C292" t="str">
            <v>Stevenson-Carson</v>
          </cell>
          <cell r="D292">
            <v>11907.651030202082</v>
          </cell>
          <cell r="E292">
            <v>14373294.189999999</v>
          </cell>
          <cell r="F292">
            <v>1095.9866666666667</v>
          </cell>
          <cell r="G292">
            <v>13114.479059964233</v>
          </cell>
          <cell r="H292">
            <v>14828246.809999999</v>
          </cell>
          <cell r="I292">
            <v>984.38999999999987</v>
          </cell>
          <cell r="J292">
            <v>15063.386269669541</v>
          </cell>
          <cell r="K292">
            <v>10157357.52</v>
          </cell>
          <cell r="L292">
            <v>1018.88</v>
          </cell>
          <cell r="M292">
            <v>9969.140153894472</v>
          </cell>
          <cell r="N292">
            <v>9778460.0699999984</v>
          </cell>
          <cell r="O292">
            <v>1027.28</v>
          </cell>
          <cell r="P292">
            <v>9518.7875457518876</v>
          </cell>
        </row>
        <row r="293">
          <cell r="C293" t="str">
            <v>County Totals</v>
          </cell>
          <cell r="D293">
            <v>12231.92367230285</v>
          </cell>
          <cell r="E293">
            <v>17109852.48</v>
          </cell>
          <cell r="F293">
            <v>1251.5666666666666</v>
          </cell>
          <cell r="G293">
            <v>13670.747979865237</v>
          </cell>
          <cell r="H293">
            <v>17607282.799999997</v>
          </cell>
          <cell r="I293">
            <v>1163.4899999999998</v>
          </cell>
          <cell r="J293">
            <v>15133.162124298447</v>
          </cell>
          <cell r="K293">
            <v>12663241.949999999</v>
          </cell>
          <cell r="L293">
            <v>1209.94</v>
          </cell>
          <cell r="M293">
            <v>10466.008190488783</v>
          </cell>
          <cell r="N293">
            <v>12009730.279999997</v>
          </cell>
          <cell r="O293">
            <v>1230.3399999999999</v>
          </cell>
          <cell r="P293">
            <v>9761.3101094006524</v>
          </cell>
        </row>
        <row r="296">
          <cell r="B296" t="str">
            <v>31002</v>
          </cell>
          <cell r="C296" t="str">
            <v>Everett</v>
          </cell>
          <cell r="D296">
            <v>13027.685854180898</v>
          </cell>
          <cell r="E296">
            <v>263883852.13</v>
          </cell>
          <cell r="F296">
            <v>18168.747777777775</v>
          </cell>
          <cell r="G296">
            <v>14524.052805265796</v>
          </cell>
          <cell r="H296">
            <v>252447644.06999999</v>
          </cell>
          <cell r="I296">
            <v>18007.66</v>
          </cell>
          <cell r="J296">
            <v>14018.903292820944</v>
          </cell>
          <cell r="K296">
            <v>223586113.5</v>
          </cell>
          <cell r="L296">
            <v>17967.12</v>
          </cell>
          <cell r="M296">
            <v>12444.182122677425</v>
          </cell>
          <cell r="N296">
            <v>197912375.67000002</v>
          </cell>
          <cell r="O296">
            <v>17843.93</v>
          </cell>
          <cell r="P296">
            <v>11091.299712002907</v>
          </cell>
        </row>
        <row r="297">
          <cell r="B297" t="str">
            <v>31004</v>
          </cell>
          <cell r="C297" t="str">
            <v>Lake Stevens</v>
          </cell>
          <cell r="D297">
            <v>12969.928176322752</v>
          </cell>
          <cell r="E297">
            <v>89008617.060000002</v>
          </cell>
          <cell r="F297">
            <v>7464.8</v>
          </cell>
          <cell r="G297">
            <v>11923.777872146607</v>
          </cell>
          <cell r="H297">
            <v>97920286.969999999</v>
          </cell>
          <cell r="I297">
            <v>7402.3099999999995</v>
          </cell>
          <cell r="J297">
            <v>13228.341824376444</v>
          </cell>
          <cell r="K297">
            <v>103258082.58</v>
          </cell>
          <cell r="L297">
            <v>7371.83</v>
          </cell>
          <cell r="M297">
            <v>14007.116629113802</v>
          </cell>
          <cell r="N297">
            <v>94750235.420000002</v>
          </cell>
          <cell r="O297">
            <v>7440.27</v>
          </cell>
          <cell r="P297">
            <v>12734.78454679736</v>
          </cell>
        </row>
        <row r="298">
          <cell r="B298" t="str">
            <v>31006</v>
          </cell>
          <cell r="C298" t="str">
            <v>Mukilteo</v>
          </cell>
          <cell r="D298">
            <v>10388.107025400421</v>
          </cell>
          <cell r="E298">
            <v>163510283.59</v>
          </cell>
          <cell r="F298">
            <v>14279.698888888888</v>
          </cell>
          <cell r="G298">
            <v>11450.541419835417</v>
          </cell>
          <cell r="H298">
            <v>154260047.73999998</v>
          </cell>
          <cell r="I298">
            <v>14295.449999999999</v>
          </cell>
          <cell r="J298">
            <v>10790.849377948927</v>
          </cell>
          <cell r="K298">
            <v>142552832.59</v>
          </cell>
          <cell r="L298">
            <v>14428.16</v>
          </cell>
          <cell r="M298">
            <v>9880.1810203102832</v>
          </cell>
          <cell r="N298">
            <v>134779169.00999999</v>
          </cell>
          <cell r="O298">
            <v>14283.58</v>
          </cell>
          <cell r="P298">
            <v>9435.9515618633413</v>
          </cell>
        </row>
        <row r="299">
          <cell r="B299" t="str">
            <v>31015</v>
          </cell>
          <cell r="C299" t="str">
            <v>Edmonds</v>
          </cell>
          <cell r="D299">
            <v>12005.732834461616</v>
          </cell>
          <cell r="E299">
            <v>271185905.56999999</v>
          </cell>
          <cell r="F299">
            <v>19851.495555555557</v>
          </cell>
          <cell r="G299">
            <v>13660.729228741007</v>
          </cell>
          <cell r="H299">
            <v>271778693.07999998</v>
          </cell>
          <cell r="I299">
            <v>19992.84</v>
          </cell>
          <cell r="J299">
            <v>13593.801234842073</v>
          </cell>
          <cell r="K299">
            <v>223325776.07999998</v>
          </cell>
          <cell r="L299">
            <v>20294.63</v>
          </cell>
          <cell r="M299">
            <v>11004.180715785405</v>
          </cell>
          <cell r="N299">
            <v>201262386.19999999</v>
          </cell>
          <cell r="O299">
            <v>20451.93</v>
          </cell>
          <cell r="P299">
            <v>9840.7527406948866</v>
          </cell>
        </row>
        <row r="300">
          <cell r="B300" t="str">
            <v>31016</v>
          </cell>
          <cell r="C300" t="str">
            <v>Arlington</v>
          </cell>
          <cell r="D300">
            <v>9809.1264871040967</v>
          </cell>
          <cell r="E300">
            <v>52927569.330000006</v>
          </cell>
          <cell r="F300">
            <v>5320.1555555555542</v>
          </cell>
          <cell r="G300">
            <v>9948.5003356209345</v>
          </cell>
          <cell r="H300">
            <v>52942287.139999993</v>
          </cell>
          <cell r="I300">
            <v>5289.4400000000005</v>
          </cell>
          <cell r="J300">
            <v>10009.053347802412</v>
          </cell>
          <cell r="K300">
            <v>51504088.659999996</v>
          </cell>
          <cell r="L300">
            <v>5371.24</v>
          </cell>
          <cell r="M300">
            <v>9588.8637744729331</v>
          </cell>
          <cell r="N300">
            <v>51738833.459999993</v>
          </cell>
          <cell r="O300">
            <v>5337.35</v>
          </cell>
          <cell r="P300">
            <v>9693.7306828294913</v>
          </cell>
        </row>
        <row r="301">
          <cell r="B301" t="str">
            <v>31025</v>
          </cell>
          <cell r="C301" t="str">
            <v>Marysville</v>
          </cell>
          <cell r="D301">
            <v>12179.314864852478</v>
          </cell>
          <cell r="E301">
            <v>178978436.99999997</v>
          </cell>
          <cell r="F301">
            <v>11320.842222222223</v>
          </cell>
          <cell r="G301">
            <v>15809.639732340287</v>
          </cell>
          <cell r="H301">
            <v>151655645.32000002</v>
          </cell>
          <cell r="I301">
            <v>11387.57</v>
          </cell>
          <cell r="J301">
            <v>13317.647691298496</v>
          </cell>
          <cell r="K301">
            <v>121315927.66</v>
          </cell>
          <cell r="L301">
            <v>11450.54</v>
          </cell>
          <cell r="M301">
            <v>10594.777858511476</v>
          </cell>
          <cell r="N301">
            <v>101711562.01000001</v>
          </cell>
          <cell r="O301">
            <v>11300.22</v>
          </cell>
          <cell r="P301">
            <v>9000.8479489779857</v>
          </cell>
        </row>
        <row r="302">
          <cell r="B302" t="str">
            <v>31063</v>
          </cell>
          <cell r="C302" t="str">
            <v>Index</v>
          </cell>
          <cell r="D302">
            <v>33168.163936291239</v>
          </cell>
          <cell r="E302">
            <v>677814.38</v>
          </cell>
          <cell r="F302">
            <v>20.400000000000002</v>
          </cell>
          <cell r="G302">
            <v>33226.195098039214</v>
          </cell>
          <cell r="H302">
            <v>712620.94</v>
          </cell>
          <cell r="I302">
            <v>20.39</v>
          </cell>
          <cell r="J302">
            <v>34949.531142717016</v>
          </cell>
          <cell r="K302">
            <v>830824.75</v>
          </cell>
          <cell r="L302">
            <v>24.28</v>
          </cell>
          <cell r="M302">
            <v>34218.482289950574</v>
          </cell>
          <cell r="N302">
            <v>694221.54</v>
          </cell>
          <cell r="O302">
            <v>22.83</v>
          </cell>
          <cell r="P302">
            <v>30408.302233902763</v>
          </cell>
        </row>
        <row r="303">
          <cell r="B303" t="str">
            <v>31103</v>
          </cell>
          <cell r="C303" t="str">
            <v>Monroe</v>
          </cell>
          <cell r="D303">
            <v>8999.3922589414324</v>
          </cell>
          <cell r="E303">
            <v>70556176.860000014</v>
          </cell>
          <cell r="F303">
            <v>7540.7800000000007</v>
          </cell>
          <cell r="G303">
            <v>9356.6152122194271</v>
          </cell>
          <cell r="H303">
            <v>64276878.869999997</v>
          </cell>
          <cell r="I303">
            <v>6943.93</v>
          </cell>
          <cell r="J303">
            <v>9256.5562829694409</v>
          </cell>
          <cell r="K303">
            <v>56138754.919999994</v>
          </cell>
          <cell r="L303">
            <v>6706.5</v>
          </cell>
          <cell r="M303">
            <v>8370.7977216133586</v>
          </cell>
          <cell r="N303">
            <v>58507451.68</v>
          </cell>
          <cell r="O303">
            <v>6530.58</v>
          </cell>
          <cell r="P303">
            <v>8958.9977735515076</v>
          </cell>
        </row>
        <row r="304">
          <cell r="B304" t="str">
            <v>31201</v>
          </cell>
          <cell r="C304" t="str">
            <v>Snohomish</v>
          </cell>
          <cell r="D304">
            <v>15873.522397836947</v>
          </cell>
          <cell r="E304">
            <v>146685800.98999998</v>
          </cell>
          <cell r="F304">
            <v>9387.7433333333338</v>
          </cell>
          <cell r="G304">
            <v>15625.246215366629</v>
          </cell>
          <cell r="H304">
            <v>178015069.83999997</v>
          </cell>
          <cell r="I304">
            <v>9236.02</v>
          </cell>
          <cell r="J304">
            <v>19274.002204412718</v>
          </cell>
          <cell r="K304">
            <v>158315532.22</v>
          </cell>
          <cell r="L304">
            <v>9232.16</v>
          </cell>
          <cell r="M304">
            <v>17148.265651808462</v>
          </cell>
          <cell r="N304">
            <v>104922887.22</v>
          </cell>
          <cell r="O304">
            <v>9183.07</v>
          </cell>
          <cell r="P304">
            <v>11425.687403014461</v>
          </cell>
        </row>
        <row r="305">
          <cell r="B305" t="str">
            <v>31306</v>
          </cell>
          <cell r="C305" t="str">
            <v>Lakewood</v>
          </cell>
          <cell r="D305">
            <v>10166.207643635325</v>
          </cell>
          <cell r="E305">
            <v>26900308.530000001</v>
          </cell>
          <cell r="F305">
            <v>2420.2766666666671</v>
          </cell>
          <cell r="G305">
            <v>11114.559298317134</v>
          </cell>
          <cell r="H305">
            <v>24428615.41</v>
          </cell>
          <cell r="I305">
            <v>2420.69</v>
          </cell>
          <cell r="J305">
            <v>10091.591822992617</v>
          </cell>
          <cell r="K305">
            <v>23226649.719999999</v>
          </cell>
          <cell r="L305">
            <v>2415.44</v>
          </cell>
          <cell r="M305">
            <v>9615.9083728016412</v>
          </cell>
          <cell r="N305">
            <v>23474184.559999999</v>
          </cell>
          <cell r="O305">
            <v>2386.3000000000002</v>
          </cell>
          <cell r="P305">
            <v>9837.0634706449309</v>
          </cell>
        </row>
        <row r="306">
          <cell r="B306" t="str">
            <v>31311</v>
          </cell>
          <cell r="C306" t="str">
            <v>Sultan</v>
          </cell>
          <cell r="D306">
            <v>9532.7743924849856</v>
          </cell>
          <cell r="E306">
            <v>23150575.480000004</v>
          </cell>
          <cell r="F306">
            <v>2113.7644444444441</v>
          </cell>
          <cell r="G306">
            <v>10952.296761754178</v>
          </cell>
          <cell r="H306">
            <v>20771811.799999997</v>
          </cell>
          <cell r="I306">
            <v>2072.2000000000003</v>
          </cell>
          <cell r="J306">
            <v>10024.038123733228</v>
          </cell>
          <cell r="K306">
            <v>19127602.600000001</v>
          </cell>
          <cell r="L306">
            <v>2132.7600000000002</v>
          </cell>
          <cell r="M306">
            <v>8968.4739961364612</v>
          </cell>
          <cell r="N306">
            <v>17786549.419999998</v>
          </cell>
          <cell r="O306">
            <v>2161.13</v>
          </cell>
          <cell r="P306">
            <v>8230.208002295094</v>
          </cell>
        </row>
        <row r="307">
          <cell r="B307" t="str">
            <v>31330</v>
          </cell>
          <cell r="C307" t="str">
            <v>Darrington</v>
          </cell>
          <cell r="D307">
            <v>12200.119100814318</v>
          </cell>
          <cell r="E307">
            <v>5927711.04</v>
          </cell>
          <cell r="F307">
            <v>462.20555555555558</v>
          </cell>
          <cell r="G307">
            <v>12824.837280190392</v>
          </cell>
          <cell r="H307">
            <v>6597711.0899999999</v>
          </cell>
          <cell r="I307">
            <v>508.2</v>
          </cell>
          <cell r="J307">
            <v>12982.509031877215</v>
          </cell>
          <cell r="K307">
            <v>6614655.3600000003</v>
          </cell>
          <cell r="L307">
            <v>542.76</v>
          </cell>
          <cell r="M307">
            <v>12187.072297147912</v>
          </cell>
          <cell r="N307">
            <v>6172919.4000000004</v>
          </cell>
          <cell r="O307">
            <v>561.65</v>
          </cell>
          <cell r="P307">
            <v>10990.687082702752</v>
          </cell>
        </row>
        <row r="308">
          <cell r="B308" t="str">
            <v>31332</v>
          </cell>
          <cell r="C308" t="str">
            <v>Granite Falls</v>
          </cell>
          <cell r="D308">
            <v>15068.045671886724</v>
          </cell>
          <cell r="E308">
            <v>25643626.309999999</v>
          </cell>
          <cell r="F308">
            <v>2222.7766666666666</v>
          </cell>
          <cell r="G308">
            <v>11536.753419521829</v>
          </cell>
          <cell r="H308">
            <v>33539692.710000001</v>
          </cell>
          <cell r="I308">
            <v>2252.9899999999998</v>
          </cell>
          <cell r="J308">
            <v>14886.747260307415</v>
          </cell>
          <cell r="K308">
            <v>51301396.339999996</v>
          </cell>
          <cell r="L308">
            <v>2265.56</v>
          </cell>
          <cell r="M308">
            <v>22644.024585532934</v>
          </cell>
          <cell r="N308">
            <v>25652164.130000003</v>
          </cell>
          <cell r="O308">
            <v>2293.48</v>
          </cell>
          <cell r="P308">
            <v>11184.821376249194</v>
          </cell>
        </row>
        <row r="309">
          <cell r="B309" t="str">
            <v>31401</v>
          </cell>
          <cell r="C309" t="str">
            <v>Stanwood-Camano</v>
          </cell>
          <cell r="D309">
            <v>9709.5653159236008</v>
          </cell>
          <cell r="E309">
            <v>56590978.529999994</v>
          </cell>
          <cell r="F309">
            <v>5165.2244444444441</v>
          </cell>
          <cell r="G309">
            <v>10956.150916320297</v>
          </cell>
          <cell r="H309">
            <v>51829908.019999996</v>
          </cell>
          <cell r="I309">
            <v>5232.9399999999996</v>
          </cell>
          <cell r="J309">
            <v>9904.5484985495732</v>
          </cell>
          <cell r="K309">
            <v>48770184.890000001</v>
          </cell>
          <cell r="L309">
            <v>5257.12</v>
          </cell>
          <cell r="M309">
            <v>9276.9776778920786</v>
          </cell>
          <cell r="N309">
            <v>46690812.600000009</v>
          </cell>
          <cell r="O309">
            <v>5342.76</v>
          </cell>
          <cell r="P309">
            <v>8739.0810367675149</v>
          </cell>
        </row>
        <row r="310">
          <cell r="C310" t="str">
            <v>County Totals</v>
          </cell>
          <cell r="D310">
            <v>11942.857455773114</v>
          </cell>
          <cell r="E310">
            <v>1375627656.8</v>
          </cell>
          <cell r="F310">
            <v>105738.91111111111</v>
          </cell>
          <cell r="G310">
            <v>13009.663541498756</v>
          </cell>
          <cell r="H310">
            <v>1361176913</v>
          </cell>
          <cell r="I310">
            <v>105062.63</v>
          </cell>
          <cell r="J310">
            <v>12955.86178453747</v>
          </cell>
          <cell r="K310">
            <v>1229868421.8699996</v>
          </cell>
          <cell r="L310">
            <v>105460.09999999999</v>
          </cell>
          <cell r="M310">
            <v>11661.931117740261</v>
          </cell>
          <cell r="N310">
            <v>1066055752.3199998</v>
          </cell>
          <cell r="O310">
            <v>105139.08</v>
          </cell>
          <cell r="P310">
            <v>10139.481459415469</v>
          </cell>
        </row>
        <row r="313">
          <cell r="B313" t="str">
            <v>32081</v>
          </cell>
          <cell r="C313" t="str">
            <v>Spokane</v>
          </cell>
          <cell r="D313">
            <v>12277.20919071051</v>
          </cell>
          <cell r="E313">
            <v>366221976.51999998</v>
          </cell>
          <cell r="F313">
            <v>28681.467777777776</v>
          </cell>
          <cell r="G313">
            <v>12768.592575438084</v>
          </cell>
          <cell r="H313">
            <v>368230414.21999997</v>
          </cell>
          <cell r="I313">
            <v>28540.680000000004</v>
          </cell>
          <cell r="J313">
            <v>12901.949575833509</v>
          </cell>
          <cell r="K313">
            <v>352984389.28999996</v>
          </cell>
          <cell r="L313">
            <v>29191.16</v>
          </cell>
          <cell r="M313">
            <v>12092.167261938203</v>
          </cell>
          <cell r="N313">
            <v>332469211.75999999</v>
          </cell>
          <cell r="O313">
            <v>29240.5</v>
          </cell>
          <cell r="P313">
            <v>11370.161651134556</v>
          </cell>
        </row>
        <row r="314">
          <cell r="B314" t="str">
            <v>32123</v>
          </cell>
          <cell r="C314" t="str">
            <v>Orchard Prairie</v>
          </cell>
          <cell r="D314">
            <v>11245.017930006275</v>
          </cell>
          <cell r="E314">
            <v>699280.7</v>
          </cell>
          <cell r="F314">
            <v>65.28</v>
          </cell>
          <cell r="G314">
            <v>10712.020526960783</v>
          </cell>
          <cell r="H314">
            <v>795417.91</v>
          </cell>
          <cell r="I314">
            <v>59.99</v>
          </cell>
          <cell r="J314">
            <v>13259.175029171529</v>
          </cell>
          <cell r="K314">
            <v>754654.66</v>
          </cell>
          <cell r="L314">
            <v>64.39</v>
          </cell>
          <cell r="M314">
            <v>11720.059947196771</v>
          </cell>
          <cell r="N314">
            <v>616776.9</v>
          </cell>
          <cell r="O314">
            <v>65.22</v>
          </cell>
          <cell r="P314">
            <v>9456.8675252989888</v>
          </cell>
        </row>
        <row r="315">
          <cell r="B315" t="str">
            <v>32312</v>
          </cell>
          <cell r="C315" t="str">
            <v>Great Northern</v>
          </cell>
          <cell r="D315">
            <v>13774.165338781067</v>
          </cell>
          <cell r="E315">
            <v>573718.85</v>
          </cell>
          <cell r="F315">
            <v>44.36</v>
          </cell>
          <cell r="G315">
            <v>12933.247294860234</v>
          </cell>
          <cell r="H315">
            <v>507536.9</v>
          </cell>
          <cell r="I315">
            <v>35.729999999999997</v>
          </cell>
          <cell r="J315">
            <v>14204.78309543801</v>
          </cell>
          <cell r="K315">
            <v>487154.39</v>
          </cell>
          <cell r="L315">
            <v>32.49</v>
          </cell>
          <cell r="M315">
            <v>14993.979378270236</v>
          </cell>
          <cell r="N315">
            <v>454326.04</v>
          </cell>
          <cell r="O315">
            <v>34.270000000000003</v>
          </cell>
          <cell r="P315">
            <v>13257.252407353368</v>
          </cell>
        </row>
        <row r="316">
          <cell r="B316" t="str">
            <v>32325</v>
          </cell>
          <cell r="C316" t="str">
            <v>Nine Mile Falls</v>
          </cell>
          <cell r="D316">
            <v>11891.829851307923</v>
          </cell>
          <cell r="E316">
            <v>32156554.779999997</v>
          </cell>
          <cell r="F316">
            <v>1654.3433333333335</v>
          </cell>
          <cell r="G316">
            <v>19437.654888243669</v>
          </cell>
          <cell r="H316">
            <v>18762297.93</v>
          </cell>
          <cell r="I316">
            <v>1691.6</v>
          </cell>
          <cell r="J316">
            <v>11091.450656183495</v>
          </cell>
          <cell r="K316">
            <v>14678182.180000002</v>
          </cell>
          <cell r="L316">
            <v>1684.88</v>
          </cell>
          <cell r="M316">
            <v>8711.7077655381981</v>
          </cell>
          <cell r="N316">
            <v>14037951.449999999</v>
          </cell>
          <cell r="O316">
            <v>1665.79</v>
          </cell>
          <cell r="P316">
            <v>8427.2035790825976</v>
          </cell>
        </row>
        <row r="317">
          <cell r="B317" t="str">
            <v>32326</v>
          </cell>
          <cell r="C317" t="str">
            <v>Medical Lake</v>
          </cell>
          <cell r="D317">
            <v>9544.5582729073594</v>
          </cell>
          <cell r="E317">
            <v>21150460.369999997</v>
          </cell>
          <cell r="F317">
            <v>2063.2155555555555</v>
          </cell>
          <cell r="G317">
            <v>10251.212149428022</v>
          </cell>
          <cell r="H317">
            <v>20043988.579999998</v>
          </cell>
          <cell r="I317">
            <v>2082.1799999999998</v>
          </cell>
          <cell r="J317">
            <v>9626.443717642087</v>
          </cell>
          <cell r="K317">
            <v>19537673.309999999</v>
          </cell>
          <cell r="L317">
            <v>2097.94</v>
          </cell>
          <cell r="M317">
            <v>9312.7893600388943</v>
          </cell>
          <cell r="N317">
            <v>18954493.330000002</v>
          </cell>
          <cell r="O317">
            <v>2105.5700000000002</v>
          </cell>
          <cell r="P317">
            <v>9002.0722797152321</v>
          </cell>
        </row>
        <row r="318">
          <cell r="B318" t="str">
            <v>32354</v>
          </cell>
          <cell r="C318" t="str">
            <v>Mead</v>
          </cell>
          <cell r="D318">
            <v>10957.601331527616</v>
          </cell>
          <cell r="E318">
            <v>93672457.579999998</v>
          </cell>
          <cell r="F318">
            <v>9079.1644444444446</v>
          </cell>
          <cell r="G318">
            <v>10317.299367489519</v>
          </cell>
          <cell r="H318">
            <v>104719908.20999999</v>
          </cell>
          <cell r="I318">
            <v>8995.16</v>
          </cell>
          <cell r="J318">
            <v>11641.806061259611</v>
          </cell>
          <cell r="K318">
            <v>111603998.17</v>
          </cell>
          <cell r="L318">
            <v>8841.6</v>
          </cell>
          <cell r="M318">
            <v>12622.602036961636</v>
          </cell>
          <cell r="N318">
            <v>81025578.679999992</v>
          </cell>
          <cell r="O318">
            <v>8769.07</v>
          </cell>
          <cell r="P318">
            <v>9239.9283709675019</v>
          </cell>
        </row>
        <row r="319">
          <cell r="B319" t="str">
            <v>32356</v>
          </cell>
          <cell r="C319" t="str">
            <v>Central Valley</v>
          </cell>
          <cell r="D319">
            <v>9384.7065825480749</v>
          </cell>
          <cell r="E319">
            <v>122103712.49000001</v>
          </cell>
          <cell r="F319">
            <v>12077.834444444445</v>
          </cell>
          <cell r="G319">
            <v>10109.735569869912</v>
          </cell>
          <cell r="H319">
            <v>114309170.29000001</v>
          </cell>
          <cell r="I319">
            <v>11937.670000000002</v>
          </cell>
          <cell r="J319">
            <v>9575.5009386253751</v>
          </cell>
          <cell r="K319">
            <v>109420425.33</v>
          </cell>
          <cell r="L319">
            <v>11895.54</v>
          </cell>
          <cell r="M319">
            <v>9198.4412082175331</v>
          </cell>
          <cell r="N319">
            <v>100733210.13</v>
          </cell>
          <cell r="O319">
            <v>11673.45</v>
          </cell>
          <cell r="P319">
            <v>8629.2578569317538</v>
          </cell>
        </row>
        <row r="320">
          <cell r="B320" t="str">
            <v>32358</v>
          </cell>
          <cell r="C320" t="str">
            <v>Freeman</v>
          </cell>
          <cell r="D320">
            <v>10876.103368919788</v>
          </cell>
          <cell r="E320">
            <v>13865918.450000001</v>
          </cell>
          <cell r="F320">
            <v>929.42555555555555</v>
          </cell>
          <cell r="G320">
            <v>14918.80481133508</v>
          </cell>
          <cell r="H320">
            <v>9221958.3100000005</v>
          </cell>
          <cell r="I320">
            <v>928.44999999999982</v>
          </cell>
          <cell r="J320">
            <v>9932.6386019710299</v>
          </cell>
          <cell r="K320">
            <v>8388486.5800000001</v>
          </cell>
          <cell r="L320">
            <v>905.72</v>
          </cell>
          <cell r="M320">
            <v>9261.6775383120603</v>
          </cell>
          <cell r="N320">
            <v>7991118.5099999998</v>
          </cell>
          <cell r="O320">
            <v>865.23</v>
          </cell>
          <cell r="P320">
            <v>9235.8315245657213</v>
          </cell>
        </row>
        <row r="321">
          <cell r="B321" t="str">
            <v>32360</v>
          </cell>
          <cell r="C321" t="str">
            <v>Cheney</v>
          </cell>
          <cell r="D321">
            <v>10070.392902198377</v>
          </cell>
          <cell r="E321">
            <v>43549942.919999994</v>
          </cell>
          <cell r="F321">
            <v>3694.6688888888889</v>
          </cell>
          <cell r="G321">
            <v>11787.238377698557</v>
          </cell>
          <cell r="H321">
            <v>37154750.460000001</v>
          </cell>
          <cell r="I321">
            <v>3660.6200000000003</v>
          </cell>
          <cell r="J321">
            <v>10149.851790133911</v>
          </cell>
          <cell r="K321">
            <v>34138512.5</v>
          </cell>
          <cell r="L321">
            <v>3596.89</v>
          </cell>
          <cell r="M321">
            <v>9491.1194114915943</v>
          </cell>
          <cell r="N321">
            <v>30128346.479999997</v>
          </cell>
          <cell r="O321">
            <v>3443.64</v>
          </cell>
          <cell r="P321">
            <v>8748.9826114227963</v>
          </cell>
        </row>
        <row r="322">
          <cell r="B322" t="str">
            <v>32361</v>
          </cell>
          <cell r="C322" t="str">
            <v>East Valley</v>
          </cell>
          <cell r="D322">
            <v>9997.0335178457135</v>
          </cell>
          <cell r="E322">
            <v>45953361.789999999</v>
          </cell>
          <cell r="F322">
            <v>4198.0855555555554</v>
          </cell>
          <cell r="G322">
            <v>10946.266144859152</v>
          </cell>
          <cell r="H322">
            <v>39927254.850000001</v>
          </cell>
          <cell r="I322">
            <v>4083.87</v>
          </cell>
          <cell r="J322">
            <v>9776.8182753123874</v>
          </cell>
          <cell r="K322">
            <v>41843410.68</v>
          </cell>
          <cell r="L322">
            <v>4120.75</v>
          </cell>
          <cell r="M322">
            <v>10154.319160347024</v>
          </cell>
          <cell r="N322">
            <v>37938870.050000004</v>
          </cell>
          <cell r="O322">
            <v>4168.5</v>
          </cell>
          <cell r="P322">
            <v>9101.3242293390922</v>
          </cell>
        </row>
        <row r="323">
          <cell r="B323" t="str">
            <v>32362</v>
          </cell>
          <cell r="C323" t="str">
            <v>Liberty</v>
          </cell>
          <cell r="D323">
            <v>11916.511011594697</v>
          </cell>
          <cell r="E323">
            <v>6015966.3999999994</v>
          </cell>
          <cell r="F323">
            <v>457.13</v>
          </cell>
          <cell r="G323">
            <v>13160.296633342812</v>
          </cell>
          <cell r="H323">
            <v>6099115.2699999996</v>
          </cell>
          <cell r="I323">
            <v>478.57000000000005</v>
          </cell>
          <cell r="J323">
            <v>12744.458010322416</v>
          </cell>
          <cell r="K323">
            <v>5546247.8799999999</v>
          </cell>
          <cell r="L323">
            <v>489.85</v>
          </cell>
          <cell r="M323">
            <v>11322.339246708176</v>
          </cell>
          <cell r="N323">
            <v>5329552.6399999997</v>
          </cell>
          <cell r="O323">
            <v>503.78</v>
          </cell>
          <cell r="P323">
            <v>10579.127079280639</v>
          </cell>
        </row>
        <row r="324">
          <cell r="B324" t="str">
            <v>32363</v>
          </cell>
          <cell r="C324" t="str">
            <v>West Valley</v>
          </cell>
          <cell r="D324">
            <v>13754.718457014882</v>
          </cell>
          <cell r="E324">
            <v>41453992.090000004</v>
          </cell>
          <cell r="F324">
            <v>3752.7455555555557</v>
          </cell>
          <cell r="G324">
            <v>11046.310354996387</v>
          </cell>
          <cell r="H324">
            <v>46593526.689999998</v>
          </cell>
          <cell r="I324">
            <v>3699.5600000000004</v>
          </cell>
          <cell r="J324">
            <v>12594.342756976503</v>
          </cell>
          <cell r="K324">
            <v>51666039.640000001</v>
          </cell>
          <cell r="L324">
            <v>3562.46</v>
          </cell>
          <cell r="M324">
            <v>14502.910808823117</v>
          </cell>
          <cell r="N324">
            <v>60534174.010000005</v>
          </cell>
          <cell r="O324">
            <v>3543.71</v>
          </cell>
          <cell r="P324">
            <v>17082.146679609788</v>
          </cell>
        </row>
        <row r="325">
          <cell r="B325" t="str">
            <v>32414</v>
          </cell>
          <cell r="C325" t="str">
            <v>Deer Park</v>
          </cell>
          <cell r="D325">
            <v>11836.945529583771</v>
          </cell>
          <cell r="E325">
            <v>48369371.969999999</v>
          </cell>
          <cell r="F325">
            <v>2436.4044444444439</v>
          </cell>
          <cell r="G325">
            <v>19852.76790981611</v>
          </cell>
          <cell r="H325">
            <v>25020968.800000001</v>
          </cell>
          <cell r="I325">
            <v>2381.23</v>
          </cell>
          <cell r="J325">
            <v>10507.581711972383</v>
          </cell>
          <cell r="K325">
            <v>19715050.550000001</v>
          </cell>
          <cell r="L325">
            <v>2350.3200000000002</v>
          </cell>
          <cell r="M325">
            <v>8388.2409842064062</v>
          </cell>
          <cell r="N325">
            <v>18476338.539999999</v>
          </cell>
          <cell r="O325">
            <v>2258.61</v>
          </cell>
          <cell r="P325">
            <v>8180.4023448049902</v>
          </cell>
        </row>
        <row r="326">
          <cell r="B326" t="str">
            <v>32416</v>
          </cell>
          <cell r="C326" t="str">
            <v>Riverside</v>
          </cell>
          <cell r="D326">
            <v>9441.9394950581373</v>
          </cell>
          <cell r="E326">
            <v>16959602.57</v>
          </cell>
          <cell r="F326">
            <v>1671.4311111111108</v>
          </cell>
          <cell r="G326">
            <v>10146.755350704123</v>
          </cell>
          <cell r="H326">
            <v>17099206.91</v>
          </cell>
          <cell r="I326">
            <v>1747.6599999999999</v>
          </cell>
          <cell r="J326">
            <v>9784.0580604923161</v>
          </cell>
          <cell r="K326">
            <v>16844707.590000004</v>
          </cell>
          <cell r="L326">
            <v>1830.97</v>
          </cell>
          <cell r="M326">
            <v>9199.8818058187753</v>
          </cell>
          <cell r="N326">
            <v>16653287.250000002</v>
          </cell>
          <cell r="O326">
            <v>1904.91</v>
          </cell>
          <cell r="P326">
            <v>8742.2960927287913</v>
          </cell>
        </row>
        <row r="327">
          <cell r="C327" t="str">
            <v>County Totals</v>
          </cell>
          <cell r="D327">
            <v>11254.545395009693</v>
          </cell>
          <cell r="E327">
            <v>852746317.48000002</v>
          </cell>
          <cell r="F327">
            <v>70805.556666666671</v>
          </cell>
          <cell r="G327">
            <v>12043.494290914174</v>
          </cell>
          <cell r="H327">
            <v>808485515.3299998</v>
          </cell>
          <cell r="I327">
            <v>70322.970000000016</v>
          </cell>
          <cell r="J327">
            <v>11496.748719941716</v>
          </cell>
          <cell r="K327">
            <v>787608932.75</v>
          </cell>
          <cell r="L327">
            <v>70664.960000000006</v>
          </cell>
          <cell r="M327">
            <v>11145.678604360633</v>
          </cell>
          <cell r="N327">
            <v>725343235.76999986</v>
          </cell>
          <cell r="O327">
            <v>70242.250000000015</v>
          </cell>
          <cell r="P327">
            <v>10326.309817381985</v>
          </cell>
        </row>
        <row r="329">
          <cell r="B329" t="str">
            <v>33030</v>
          </cell>
          <cell r="C329" t="str">
            <v>Onion Creek</v>
          </cell>
          <cell r="D329">
            <v>24909.691676946521</v>
          </cell>
          <cell r="E329">
            <v>917370.97</v>
          </cell>
          <cell r="F329">
            <v>28.119999999999997</v>
          </cell>
          <cell r="G329">
            <v>32623.434210526317</v>
          </cell>
          <cell r="H329">
            <v>810779.46</v>
          </cell>
          <cell r="I329">
            <v>35.67</v>
          </cell>
          <cell r="J329">
            <v>22730.010092514716</v>
          </cell>
          <cell r="K329">
            <v>853823.43</v>
          </cell>
          <cell r="L329">
            <v>38.450000000000003</v>
          </cell>
          <cell r="M329">
            <v>22206.071001300388</v>
          </cell>
          <cell r="N329">
            <v>850830.75</v>
          </cell>
          <cell r="O329">
            <v>35.57</v>
          </cell>
          <cell r="P329">
            <v>23919.897385437165</v>
          </cell>
        </row>
        <row r="330">
          <cell r="B330" t="str">
            <v>33036</v>
          </cell>
          <cell r="C330" t="str">
            <v>Chewelah</v>
          </cell>
          <cell r="D330">
            <v>9460.1336008765484</v>
          </cell>
          <cell r="E330">
            <v>10361916.080000002</v>
          </cell>
          <cell r="F330">
            <v>1003.6222222222221</v>
          </cell>
          <cell r="G330">
            <v>10324.518380089899</v>
          </cell>
          <cell r="H330">
            <v>11102645.610000001</v>
          </cell>
          <cell r="I330">
            <v>1041.28</v>
          </cell>
          <cell r="J330">
            <v>10662.497704748004</v>
          </cell>
          <cell r="K330">
            <v>9661785.6400000006</v>
          </cell>
          <cell r="L330">
            <v>1102.7</v>
          </cell>
          <cell r="M330">
            <v>8761.9349233699104</v>
          </cell>
          <cell r="N330">
            <v>9117744.2400000002</v>
          </cell>
          <cell r="O330">
            <v>1106.47</v>
          </cell>
          <cell r="P330">
            <v>8240.3899247155368</v>
          </cell>
        </row>
        <row r="331">
          <cell r="B331" t="str">
            <v>33049</v>
          </cell>
          <cell r="C331" t="str">
            <v>Wellpinit</v>
          </cell>
          <cell r="D331">
            <v>12527.97549702785</v>
          </cell>
          <cell r="E331">
            <v>7343757.9500000002</v>
          </cell>
          <cell r="F331">
            <v>597.04</v>
          </cell>
          <cell r="G331">
            <v>12300.277954575909</v>
          </cell>
          <cell r="H331">
            <v>7096982.2199999997</v>
          </cell>
          <cell r="I331">
            <v>550.63</v>
          </cell>
          <cell r="J331">
            <v>12888.84045547827</v>
          </cell>
          <cell r="K331">
            <v>6602444.9500000002</v>
          </cell>
          <cell r="L331">
            <v>577.61</v>
          </cell>
          <cell r="M331">
            <v>11430.627845778294</v>
          </cell>
          <cell r="N331">
            <v>7092768.6499999994</v>
          </cell>
          <cell r="O331">
            <v>520.57000000000005</v>
          </cell>
          <cell r="P331">
            <v>13625.004610330981</v>
          </cell>
        </row>
        <row r="332">
          <cell r="B332" t="str">
            <v>33070</v>
          </cell>
          <cell r="C332" t="str">
            <v>Valley</v>
          </cell>
          <cell r="D332">
            <v>16206.915683557698</v>
          </cell>
          <cell r="E332">
            <v>8755523.4100000001</v>
          </cell>
          <cell r="F332">
            <v>872.00999999999988</v>
          </cell>
          <cell r="G332">
            <v>10040.622710748732</v>
          </cell>
          <cell r="H332">
            <v>10945176.219999999</v>
          </cell>
          <cell r="I332">
            <v>649.5</v>
          </cell>
          <cell r="J332">
            <v>16851.695488837566</v>
          </cell>
          <cell r="K332">
            <v>10965822.590000002</v>
          </cell>
          <cell r="L332">
            <v>384.05</v>
          </cell>
          <cell r="M332">
            <v>28553.111808358291</v>
          </cell>
          <cell r="N332">
            <v>5944738.2400000002</v>
          </cell>
          <cell r="O332">
            <v>353.43</v>
          </cell>
          <cell r="P332">
            <v>16820.129134482075</v>
          </cell>
        </row>
        <row r="333">
          <cell r="B333" t="str">
            <v>33115</v>
          </cell>
          <cell r="C333" t="str">
            <v>Colville</v>
          </cell>
          <cell r="D333">
            <v>8562.8281970841199</v>
          </cell>
          <cell r="E333">
            <v>21665639.050000001</v>
          </cell>
          <cell r="F333">
            <v>2369.7066666666665</v>
          </cell>
          <cell r="G333">
            <v>9142.7514446232453</v>
          </cell>
          <cell r="H333">
            <v>19003099.360000003</v>
          </cell>
          <cell r="I333">
            <v>2182.7200000000003</v>
          </cell>
          <cell r="J333">
            <v>8706.1553291306263</v>
          </cell>
          <cell r="K333">
            <v>17449839.170000002</v>
          </cell>
          <cell r="L333">
            <v>2085.9899999999998</v>
          </cell>
          <cell r="M333">
            <v>8365.2554278783718</v>
          </cell>
          <cell r="N333">
            <v>15858749.290000001</v>
          </cell>
          <cell r="O333">
            <v>2000.94</v>
          </cell>
          <cell r="P333">
            <v>7925.6495896928445</v>
          </cell>
        </row>
        <row r="334">
          <cell r="B334" t="str">
            <v>33183</v>
          </cell>
          <cell r="C334" t="str">
            <v>Loon Lake</v>
          </cell>
          <cell r="D334">
            <v>9213.3393565689548</v>
          </cell>
          <cell r="E334">
            <v>2520216.04</v>
          </cell>
          <cell r="F334">
            <v>262.88</v>
          </cell>
          <cell r="G334">
            <v>9586.9447656725497</v>
          </cell>
          <cell r="H334">
            <v>2234315.69</v>
          </cell>
          <cell r="I334">
            <v>252.98000000000002</v>
          </cell>
          <cell r="J334">
            <v>8831.9854929243411</v>
          </cell>
          <cell r="K334">
            <v>1805686.46</v>
          </cell>
          <cell r="L334">
            <v>202.4</v>
          </cell>
          <cell r="M334">
            <v>8921.3757905138336</v>
          </cell>
          <cell r="N334">
            <v>1822170.09</v>
          </cell>
          <cell r="O334">
            <v>191.55</v>
          </cell>
          <cell r="P334">
            <v>9512.7647611589655</v>
          </cell>
        </row>
        <row r="335">
          <cell r="B335" t="str">
            <v>33202</v>
          </cell>
          <cell r="C335" t="str">
            <v>Summit Valley</v>
          </cell>
          <cell r="D335">
            <v>9678.4517046254332</v>
          </cell>
          <cell r="E335">
            <v>911501.08</v>
          </cell>
          <cell r="F335">
            <v>84.56</v>
          </cell>
          <cell r="G335">
            <v>10779.341059602648</v>
          </cell>
          <cell r="H335">
            <v>843767.23</v>
          </cell>
          <cell r="I335">
            <v>82.7</v>
          </cell>
          <cell r="J335">
            <v>10202.747642079807</v>
          </cell>
          <cell r="K335">
            <v>853114.24</v>
          </cell>
          <cell r="L335">
            <v>92.9</v>
          </cell>
          <cell r="M335">
            <v>9183.1457481162543</v>
          </cell>
          <cell r="N335">
            <v>829500.28</v>
          </cell>
          <cell r="O335">
            <v>95.05</v>
          </cell>
          <cell r="P335">
            <v>8726.9887427669655</v>
          </cell>
        </row>
        <row r="336">
          <cell r="B336" t="str">
            <v>33205</v>
          </cell>
          <cell r="C336" t="str">
            <v>Evergreen</v>
          </cell>
          <cell r="D336">
            <v>34065.451089108908</v>
          </cell>
          <cell r="E336">
            <v>397030.72</v>
          </cell>
          <cell r="F336">
            <v>7.0600000000000005</v>
          </cell>
          <cell r="G336">
            <v>56236.645892351269</v>
          </cell>
          <cell r="H336">
            <v>376226.03</v>
          </cell>
          <cell r="I336">
            <v>8.2200000000000006</v>
          </cell>
          <cell r="J336">
            <v>45769.590024330901</v>
          </cell>
          <cell r="K336">
            <v>463525.54</v>
          </cell>
          <cell r="L336">
            <v>15.11</v>
          </cell>
          <cell r="M336">
            <v>30676.739907346127</v>
          </cell>
          <cell r="N336">
            <v>483522.99</v>
          </cell>
          <cell r="O336">
            <v>20.11</v>
          </cell>
          <cell r="P336">
            <v>24043.90800596718</v>
          </cell>
        </row>
        <row r="337">
          <cell r="B337" t="str">
            <v>33206</v>
          </cell>
          <cell r="C337" t="str">
            <v>Columbia</v>
          </cell>
          <cell r="D337">
            <v>16152.497905726126</v>
          </cell>
          <cell r="E337">
            <v>3597142.43</v>
          </cell>
          <cell r="F337">
            <v>190.87222222222221</v>
          </cell>
          <cell r="G337">
            <v>18845.814168873887</v>
          </cell>
          <cell r="H337">
            <v>3422309.61</v>
          </cell>
          <cell r="I337">
            <v>193.34</v>
          </cell>
          <cell r="J337">
            <v>17700.991052032688</v>
          </cell>
          <cell r="K337">
            <v>3044214.45</v>
          </cell>
          <cell r="L337">
            <v>200.17</v>
          </cell>
          <cell r="M337">
            <v>15208.145326472501</v>
          </cell>
          <cell r="N337">
            <v>2735124.17</v>
          </cell>
          <cell r="O337">
            <v>207.99</v>
          </cell>
          <cell r="P337">
            <v>13150.267657098899</v>
          </cell>
        </row>
        <row r="338">
          <cell r="B338" t="str">
            <v>33207</v>
          </cell>
          <cell r="C338" t="str">
            <v>Mary Walker</v>
          </cell>
          <cell r="D338">
            <v>10491.551188853588</v>
          </cell>
          <cell r="E338">
            <v>6327524.5199999996</v>
          </cell>
          <cell r="F338">
            <v>559.18555555555554</v>
          </cell>
          <cell r="G338">
            <v>11315.607953630975</v>
          </cell>
          <cell r="H338">
            <v>6119154.7599999998</v>
          </cell>
          <cell r="I338">
            <v>561.81000000000006</v>
          </cell>
          <cell r="J338">
            <v>10891.858030294938</v>
          </cell>
          <cell r="K338">
            <v>5842518.7400000002</v>
          </cell>
          <cell r="L338">
            <v>582.16</v>
          </cell>
          <cell r="M338">
            <v>10035.932973752921</v>
          </cell>
          <cell r="N338">
            <v>5667058.4199999999</v>
          </cell>
          <cell r="O338">
            <v>580.23</v>
          </cell>
          <cell r="P338">
            <v>9766.9172914189203</v>
          </cell>
        </row>
        <row r="339">
          <cell r="B339" t="str">
            <v>33211</v>
          </cell>
          <cell r="C339" t="str">
            <v>Northport</v>
          </cell>
          <cell r="D339">
            <v>13320.840817401508</v>
          </cell>
          <cell r="E339">
            <v>3081906.1</v>
          </cell>
          <cell r="F339">
            <v>270.33</v>
          </cell>
          <cell r="G339">
            <v>11400.533052195466</v>
          </cell>
          <cell r="H339">
            <v>2648020.4700000002</v>
          </cell>
          <cell r="I339">
            <v>202.17999999999998</v>
          </cell>
          <cell r="J339">
            <v>13097.341329508361</v>
          </cell>
          <cell r="K339">
            <v>2799686.05</v>
          </cell>
          <cell r="L339">
            <v>183.07</v>
          </cell>
          <cell r="M339">
            <v>15292.981100125635</v>
          </cell>
          <cell r="N339">
            <v>2597685.34</v>
          </cell>
          <cell r="O339">
            <v>179.75</v>
          </cell>
          <cell r="P339">
            <v>14451.656968011126</v>
          </cell>
        </row>
        <row r="340">
          <cell r="B340" t="str">
            <v>33212</v>
          </cell>
          <cell r="C340" t="str">
            <v>Kettle Falls</v>
          </cell>
          <cell r="D340">
            <v>9473.7158785026877</v>
          </cell>
          <cell r="E340">
            <v>8319823.9100000001</v>
          </cell>
          <cell r="F340">
            <v>769.85333333333347</v>
          </cell>
          <cell r="G340">
            <v>10807.024597758878</v>
          </cell>
          <cell r="H340">
            <v>7870428</v>
          </cell>
          <cell r="I340">
            <v>791.25999999999988</v>
          </cell>
          <cell r="J340">
            <v>9946.7027272957075</v>
          </cell>
          <cell r="K340">
            <v>7374448.6299999999</v>
          </cell>
          <cell r="L340">
            <v>826.33</v>
          </cell>
          <cell r="M340">
            <v>8924.3384967264883</v>
          </cell>
          <cell r="N340">
            <v>6902611.8300000001</v>
          </cell>
          <cell r="O340">
            <v>828.54</v>
          </cell>
          <cell r="P340">
            <v>8331.054421029763</v>
          </cell>
        </row>
        <row r="341">
          <cell r="C341" t="str">
            <v>County Totals</v>
          </cell>
          <cell r="D341">
            <v>10558.341558671018</v>
          </cell>
          <cell r="E341">
            <v>74199352.260000005</v>
          </cell>
          <cell r="F341">
            <v>7015.2400000000007</v>
          </cell>
          <cell r="G341">
            <v>10576.88008678249</v>
          </cell>
          <cell r="H341">
            <v>72472904.659999996</v>
          </cell>
          <cell r="I341">
            <v>6552.2900000000018</v>
          </cell>
          <cell r="J341">
            <v>11060.698574086307</v>
          </cell>
          <cell r="K341">
            <v>67716909.890000001</v>
          </cell>
          <cell r="L341">
            <v>6290.9399999999987</v>
          </cell>
          <cell r="M341">
            <v>10764.195794269221</v>
          </cell>
          <cell r="N341">
            <v>59902504.290000007</v>
          </cell>
          <cell r="O341">
            <v>6120.2</v>
          </cell>
          <cell r="P341">
            <v>9787.6710385281549</v>
          </cell>
        </row>
        <row r="344">
          <cell r="B344" t="str">
            <v>34002</v>
          </cell>
          <cell r="C344" t="str">
            <v>Yelm</v>
          </cell>
          <cell r="D344">
            <v>11107.659192597444</v>
          </cell>
          <cell r="E344">
            <v>52865026.670000002</v>
          </cell>
          <cell r="F344">
            <v>5279.5533333333342</v>
          </cell>
          <cell r="G344">
            <v>10013.162730306729</v>
          </cell>
          <cell r="H344">
            <v>51725455.020000003</v>
          </cell>
          <cell r="I344">
            <v>5194.24</v>
          </cell>
          <cell r="J344">
            <v>9958.2335471599326</v>
          </cell>
          <cell r="K344">
            <v>50853462.409999996</v>
          </cell>
          <cell r="L344">
            <v>5029.8900000000003</v>
          </cell>
          <cell r="M344">
            <v>10110.253387251012</v>
          </cell>
          <cell r="N344">
            <v>70633946</v>
          </cell>
          <cell r="O344">
            <v>4849.6499999999996</v>
          </cell>
          <cell r="P344">
            <v>14564.751270710258</v>
          </cell>
        </row>
        <row r="345">
          <cell r="B345" t="str">
            <v>34003</v>
          </cell>
          <cell r="C345" t="str">
            <v>North Thurston</v>
          </cell>
          <cell r="D345">
            <v>12438.152764226063</v>
          </cell>
          <cell r="E345">
            <v>201185989.06999999</v>
          </cell>
          <cell r="F345">
            <v>13336.043333333335</v>
          </cell>
          <cell r="G345">
            <v>15085.882974535423</v>
          </cell>
          <cell r="H345">
            <v>180238120.26999998</v>
          </cell>
          <cell r="I345">
            <v>13158.289999999997</v>
          </cell>
          <cell r="J345">
            <v>13697.685662042713</v>
          </cell>
          <cell r="K345">
            <v>151116281.64000002</v>
          </cell>
          <cell r="L345">
            <v>12915.62</v>
          </cell>
          <cell r="M345">
            <v>11700.273129745223</v>
          </cell>
          <cell r="N345">
            <v>115378575.65999998</v>
          </cell>
          <cell r="O345">
            <v>12681.3</v>
          </cell>
          <cell r="P345">
            <v>9098.3239620543627</v>
          </cell>
        </row>
        <row r="346">
          <cell r="B346" t="str">
            <v>34033</v>
          </cell>
          <cell r="C346" t="str">
            <v>Tumwater</v>
          </cell>
          <cell r="D346">
            <v>11566.544937532708</v>
          </cell>
          <cell r="E346">
            <v>78672167.300000012</v>
          </cell>
          <cell r="F346">
            <v>6568.4877777777783</v>
          </cell>
          <cell r="G346">
            <v>11977.211492447357</v>
          </cell>
          <cell r="H346">
            <v>73753637.679999992</v>
          </cell>
          <cell r="I346">
            <v>6595.17</v>
          </cell>
          <cell r="J346">
            <v>11182.977494135859</v>
          </cell>
          <cell r="K346">
            <v>81455368.25</v>
          </cell>
          <cell r="L346">
            <v>6572.55</v>
          </cell>
          <cell r="M346">
            <v>12393.267187012651</v>
          </cell>
          <cell r="N346">
            <v>70055447.030000001</v>
          </cell>
          <cell r="O346">
            <v>6541.01</v>
          </cell>
          <cell r="P346">
            <v>10710.188033652295</v>
          </cell>
        </row>
        <row r="347">
          <cell r="B347" t="str">
            <v>34111</v>
          </cell>
          <cell r="C347" t="str">
            <v>Olympia</v>
          </cell>
          <cell r="D347">
            <v>12305.399397348823</v>
          </cell>
          <cell r="E347">
            <v>101594666.55</v>
          </cell>
          <cell r="F347">
            <v>9045.5922222222216</v>
          </cell>
          <cell r="G347">
            <v>11231.400228324834</v>
          </cell>
          <cell r="H347">
            <v>100008213.77</v>
          </cell>
          <cell r="I347">
            <v>9008.84</v>
          </cell>
          <cell r="J347">
            <v>11101.119985480927</v>
          </cell>
          <cell r="K347">
            <v>114422960.37</v>
          </cell>
          <cell r="L347">
            <v>8815.99</v>
          </cell>
          <cell r="M347">
            <v>12979.02565338663</v>
          </cell>
          <cell r="N347">
            <v>122882557.08999999</v>
          </cell>
          <cell r="O347">
            <v>8797.5300000000007</v>
          </cell>
          <cell r="P347">
            <v>13967.847462867416</v>
          </cell>
        </row>
        <row r="348">
          <cell r="B348" t="str">
            <v>34307</v>
          </cell>
          <cell r="C348" t="str">
            <v>Rainier</v>
          </cell>
          <cell r="D348">
            <v>12194.914783734397</v>
          </cell>
          <cell r="E348">
            <v>15222297.08</v>
          </cell>
          <cell r="F348">
            <v>925.17111111111103</v>
          </cell>
          <cell r="G348">
            <v>16453.49373449236</v>
          </cell>
          <cell r="H348">
            <v>13863363.459999999</v>
          </cell>
          <cell r="I348">
            <v>925.09999999999991</v>
          </cell>
          <cell r="J348">
            <v>14985.799870284294</v>
          </cell>
          <cell r="K348">
            <v>8033203.5899999999</v>
          </cell>
          <cell r="L348">
            <v>893.84</v>
          </cell>
          <cell r="M348">
            <v>8987.2948066768095</v>
          </cell>
          <cell r="N348">
            <v>7239542.1999999993</v>
          </cell>
          <cell r="O348">
            <v>893.34</v>
          </cell>
          <cell r="P348">
            <v>8103.9046723531901</v>
          </cell>
        </row>
        <row r="349">
          <cell r="B349" t="str">
            <v>34324</v>
          </cell>
          <cell r="C349" t="str">
            <v>Griffin</v>
          </cell>
          <cell r="D349">
            <v>11733.510357079409</v>
          </cell>
          <cell r="E349">
            <v>7979685.3800000008</v>
          </cell>
          <cell r="F349">
            <v>608.32000000000005</v>
          </cell>
          <cell r="G349">
            <v>13117.57854418727</v>
          </cell>
          <cell r="H349">
            <v>7691659.1500000004</v>
          </cell>
          <cell r="I349">
            <v>630.91</v>
          </cell>
          <cell r="J349">
            <v>12191.37301675358</v>
          </cell>
          <cell r="K349">
            <v>7297825.4299999997</v>
          </cell>
          <cell r="L349">
            <v>648.28</v>
          </cell>
          <cell r="M349">
            <v>11257.212053433701</v>
          </cell>
          <cell r="N349">
            <v>6752398.4500000002</v>
          </cell>
          <cell r="O349">
            <v>645.54</v>
          </cell>
          <cell r="P349">
            <v>10460.077531988723</v>
          </cell>
        </row>
        <row r="350">
          <cell r="B350" t="str">
            <v>34401</v>
          </cell>
          <cell r="C350" t="str">
            <v>Rochester</v>
          </cell>
          <cell r="D350">
            <v>10254.646492337453</v>
          </cell>
          <cell r="E350">
            <v>24136679.990000002</v>
          </cell>
          <cell r="F350">
            <v>2198.6755555555555</v>
          </cell>
          <cell r="G350">
            <v>10977.827050931674</v>
          </cell>
          <cell r="H350">
            <v>23326433.710000001</v>
          </cell>
          <cell r="I350">
            <v>2168.0300000000002</v>
          </cell>
          <cell r="J350">
            <v>10759.276260014851</v>
          </cell>
          <cell r="K350">
            <v>22599289.829999998</v>
          </cell>
          <cell r="L350">
            <v>2202.8200000000002</v>
          </cell>
          <cell r="M350">
            <v>10259.253969911293</v>
          </cell>
          <cell r="N350">
            <v>19580183.950000003</v>
          </cell>
          <cell r="O350">
            <v>2172.13</v>
          </cell>
          <cell r="P350">
            <v>9014.278127920521</v>
          </cell>
        </row>
        <row r="351">
          <cell r="B351" t="str">
            <v>34402</v>
          </cell>
          <cell r="C351" t="str">
            <v>Tenino</v>
          </cell>
          <cell r="D351">
            <v>9389.8254990679434</v>
          </cell>
          <cell r="E351">
            <v>12604467.74</v>
          </cell>
          <cell r="F351">
            <v>1251.6588888888889</v>
          </cell>
          <cell r="G351">
            <v>10070.209904544457</v>
          </cell>
          <cell r="H351">
            <v>12290030.93</v>
          </cell>
          <cell r="I351">
            <v>1305.2</v>
          </cell>
          <cell r="J351">
            <v>9416.2051256512405</v>
          </cell>
          <cell r="K351">
            <v>12454160.829999998</v>
          </cell>
          <cell r="L351">
            <v>1323.67</v>
          </cell>
          <cell r="M351">
            <v>9408.8109800781149</v>
          </cell>
          <cell r="N351">
            <v>11920307.850000001</v>
          </cell>
          <cell r="O351">
            <v>1366.53</v>
          </cell>
          <cell r="P351">
            <v>8723.0487804878067</v>
          </cell>
        </row>
        <row r="352">
          <cell r="C352" t="str">
            <v>County Totals</v>
          </cell>
          <cell r="D352">
            <v>11839.829007202499</v>
          </cell>
          <cell r="E352">
            <v>494260979.78000003</v>
          </cell>
          <cell r="F352">
            <v>39213.502222222225</v>
          </cell>
          <cell r="G352">
            <v>12604.356963043794</v>
          </cell>
          <cell r="H352">
            <v>462896913.98999989</v>
          </cell>
          <cell r="I352">
            <v>38985.779999999992</v>
          </cell>
          <cell r="J352">
            <v>11873.480894572329</v>
          </cell>
          <cell r="K352">
            <v>448232552.34999996</v>
          </cell>
          <cell r="L352">
            <v>38402.659999999996</v>
          </cell>
          <cell r="M352">
            <v>11671.914194225088</v>
          </cell>
          <cell r="N352">
            <v>424442958.22999996</v>
          </cell>
          <cell r="O352">
            <v>37947.029999999992</v>
          </cell>
          <cell r="P352">
            <v>11185.143033064776</v>
          </cell>
        </row>
        <row r="355">
          <cell r="B355" t="str">
            <v>35200</v>
          </cell>
          <cell r="C355" t="str">
            <v>Wahkiakum</v>
          </cell>
          <cell r="D355">
            <v>10318.612812361464</v>
          </cell>
          <cell r="E355">
            <v>5338002.5600000005</v>
          </cell>
          <cell r="F355">
            <v>459.74444444444435</v>
          </cell>
          <cell r="G355">
            <v>11610.803837880952</v>
          </cell>
          <cell r="H355">
            <v>5367750.3699999992</v>
          </cell>
          <cell r="I355">
            <v>478.1400000000001</v>
          </cell>
          <cell r="J355">
            <v>11226.315242397621</v>
          </cell>
          <cell r="K355">
            <v>4527597.62</v>
          </cell>
          <cell r="L355">
            <v>471.58</v>
          </cell>
          <cell r="M355">
            <v>9600.9110225200402</v>
          </cell>
          <cell r="N355">
            <v>4422001.74</v>
          </cell>
          <cell r="O355">
            <v>495.38</v>
          </cell>
          <cell r="P355">
            <v>8926.4841939521175</v>
          </cell>
        </row>
        <row r="356">
          <cell r="C356" t="str">
            <v>County Totals</v>
          </cell>
          <cell r="D356">
            <v>10318.612812361464</v>
          </cell>
          <cell r="E356">
            <v>5338002.5600000005</v>
          </cell>
          <cell r="F356">
            <v>459.74444444444435</v>
          </cell>
          <cell r="G356">
            <v>11610.803837880952</v>
          </cell>
          <cell r="H356">
            <v>5367750.3699999992</v>
          </cell>
          <cell r="I356">
            <v>478.1400000000001</v>
          </cell>
          <cell r="J356">
            <v>11226.315242397621</v>
          </cell>
          <cell r="K356">
            <v>4527597.62</v>
          </cell>
          <cell r="L356">
            <v>471.58</v>
          </cell>
          <cell r="M356">
            <v>9600.9110225200402</v>
          </cell>
          <cell r="N356">
            <v>4422001.74</v>
          </cell>
          <cell r="O356">
            <v>495.38</v>
          </cell>
          <cell r="P356">
            <v>8926.4841939521175</v>
          </cell>
        </row>
        <row r="359">
          <cell r="B359" t="str">
            <v>36101</v>
          </cell>
          <cell r="C359" t="str">
            <v>Dixie</v>
          </cell>
          <cell r="D359">
            <v>27257.361365696444</v>
          </cell>
          <cell r="E359">
            <v>809617.98</v>
          </cell>
          <cell r="F359">
            <v>21.07</v>
          </cell>
          <cell r="G359">
            <v>38425.153298528712</v>
          </cell>
          <cell r="H359">
            <v>623823.72</v>
          </cell>
          <cell r="I359">
            <v>21</v>
          </cell>
          <cell r="J359">
            <v>29705.891428571427</v>
          </cell>
          <cell r="K359">
            <v>597038.81999999995</v>
          </cell>
          <cell r="L359">
            <v>23.83</v>
          </cell>
          <cell r="M359">
            <v>25054.083927822074</v>
          </cell>
          <cell r="N359">
            <v>675902.89</v>
          </cell>
          <cell r="O359">
            <v>33.39</v>
          </cell>
          <cell r="P359">
            <v>20242.674153938304</v>
          </cell>
        </row>
        <row r="360">
          <cell r="B360" t="str">
            <v>36140</v>
          </cell>
          <cell r="C360" t="str">
            <v>Walla Walla</v>
          </cell>
          <cell r="D360">
            <v>10649.259753414848</v>
          </cell>
          <cell r="E360">
            <v>74584138.409999996</v>
          </cell>
          <cell r="F360">
            <v>5933.6644444444446</v>
          </cell>
          <cell r="G360">
            <v>12569.658953301856</v>
          </cell>
          <cell r="H360">
            <v>64640979.809999995</v>
          </cell>
          <cell r="I360">
            <v>5817.54</v>
          </cell>
          <cell r="J360">
            <v>11111.39413050877</v>
          </cell>
          <cell r="K360">
            <v>57266364.980000004</v>
          </cell>
          <cell r="L360">
            <v>5829.02</v>
          </cell>
          <cell r="M360">
            <v>9824.3555486170917</v>
          </cell>
          <cell r="N360">
            <v>52215423.129999995</v>
          </cell>
          <cell r="O360">
            <v>5774.16</v>
          </cell>
          <cell r="P360">
            <v>9042.9470485750298</v>
          </cell>
        </row>
        <row r="361">
          <cell r="B361" t="str">
            <v>36250</v>
          </cell>
          <cell r="C361" t="str">
            <v>College Place</v>
          </cell>
          <cell r="D361">
            <v>11626.522105019512</v>
          </cell>
          <cell r="E361">
            <v>9194638.3200000003</v>
          </cell>
          <cell r="F361">
            <v>709.56</v>
          </cell>
          <cell r="G361">
            <v>12958.225266362255</v>
          </cell>
          <cell r="H361">
            <v>8882966.5700000003</v>
          </cell>
          <cell r="I361">
            <v>767.66</v>
          </cell>
          <cell r="J361">
            <v>11571.485514420447</v>
          </cell>
          <cell r="K361">
            <v>8708006.5800000019</v>
          </cell>
          <cell r="L361">
            <v>776.79</v>
          </cell>
          <cell r="M361">
            <v>11210.245471749124</v>
          </cell>
          <cell r="N361">
            <v>8375316.6799999997</v>
          </cell>
          <cell r="O361">
            <v>770.19</v>
          </cell>
          <cell r="P361">
            <v>10874.351367844298</v>
          </cell>
        </row>
        <row r="362">
          <cell r="B362" t="str">
            <v>36300</v>
          </cell>
          <cell r="C362" t="str">
            <v>Touchet</v>
          </cell>
          <cell r="D362">
            <v>12364.675362809354</v>
          </cell>
          <cell r="E362">
            <v>4153106.45</v>
          </cell>
          <cell r="F362">
            <v>304.99222222222221</v>
          </cell>
          <cell r="G362">
            <v>13617.089707205649</v>
          </cell>
          <cell r="H362">
            <v>3890763.75</v>
          </cell>
          <cell r="I362">
            <v>302.72999999999996</v>
          </cell>
          <cell r="J362">
            <v>12852.256961648996</v>
          </cell>
          <cell r="K362">
            <v>3548060.62</v>
          </cell>
          <cell r="L362">
            <v>302.52</v>
          </cell>
          <cell r="M362">
            <v>11728.350588390851</v>
          </cell>
          <cell r="N362">
            <v>3427096.88</v>
          </cell>
          <cell r="O362">
            <v>304.43</v>
          </cell>
          <cell r="P362">
            <v>11257.421673291068</v>
          </cell>
        </row>
        <row r="363">
          <cell r="B363" t="str">
            <v>36400</v>
          </cell>
          <cell r="C363" t="str">
            <v>Columbia</v>
          </cell>
          <cell r="D363">
            <v>11586.504370510627</v>
          </cell>
          <cell r="E363">
            <v>10984094.85</v>
          </cell>
          <cell r="F363">
            <v>885.56999999999994</v>
          </cell>
          <cell r="G363">
            <v>12403.41796808835</v>
          </cell>
          <cell r="H363">
            <v>10645494.67</v>
          </cell>
          <cell r="I363">
            <v>905.46</v>
          </cell>
          <cell r="J363">
            <v>11757.001601395976</v>
          </cell>
          <cell r="K363">
            <v>10223272.789999999</v>
          </cell>
          <cell r="L363">
            <v>902.18</v>
          </cell>
          <cell r="M363">
            <v>11331.743986787558</v>
          </cell>
          <cell r="N363">
            <v>9941165.1999999993</v>
          </cell>
          <cell r="O363">
            <v>913.92</v>
          </cell>
          <cell r="P363">
            <v>10877.500437675069</v>
          </cell>
        </row>
        <row r="364">
          <cell r="B364" t="str">
            <v>36401</v>
          </cell>
          <cell r="C364" t="str">
            <v>Waitsburg</v>
          </cell>
          <cell r="D364">
            <v>11690.23653989487</v>
          </cell>
          <cell r="E364">
            <v>4164952.89</v>
          </cell>
          <cell r="F364">
            <v>328.08333333333337</v>
          </cell>
          <cell r="G364">
            <v>12694.801798323595</v>
          </cell>
          <cell r="H364">
            <v>4206695.6800000006</v>
          </cell>
          <cell r="I364">
            <v>341.28</v>
          </cell>
          <cell r="J364">
            <v>12326.229723394283</v>
          </cell>
          <cell r="K364">
            <v>3850024.95</v>
          </cell>
          <cell r="L364">
            <v>344.08</v>
          </cell>
          <cell r="M364">
            <v>11189.330824226925</v>
          </cell>
          <cell r="N364">
            <v>3672060.34</v>
          </cell>
          <cell r="O364">
            <v>346.13</v>
          </cell>
          <cell r="P364">
            <v>10608.905151243753</v>
          </cell>
        </row>
        <row r="365">
          <cell r="B365" t="str">
            <v>36402</v>
          </cell>
          <cell r="C365" t="str">
            <v>Prescott</v>
          </cell>
          <cell r="D365">
            <v>23787.794130599534</v>
          </cell>
          <cell r="E365">
            <v>8817633.4299999997</v>
          </cell>
          <cell r="F365">
            <v>240.18555555555557</v>
          </cell>
          <cell r="G365">
            <v>36711.755665758414</v>
          </cell>
          <cell r="H365">
            <v>6480780.1400000006</v>
          </cell>
          <cell r="I365">
            <v>219.98000000000002</v>
          </cell>
          <cell r="J365">
            <v>29460.769797254296</v>
          </cell>
          <cell r="K365">
            <v>3389629.05</v>
          </cell>
          <cell r="L365">
            <v>224.24</v>
          </cell>
          <cell r="M365">
            <v>15116.076748127005</v>
          </cell>
          <cell r="N365">
            <v>3458525.87</v>
          </cell>
          <cell r="O365">
            <v>246.6</v>
          </cell>
          <cell r="P365">
            <v>14024.841321978914</v>
          </cell>
        </row>
        <row r="366">
          <cell r="C366" t="str">
            <v>County Totals</v>
          </cell>
          <cell r="D366">
            <v>11355.304362574729</v>
          </cell>
          <cell r="E366">
            <v>112708182.33000001</v>
          </cell>
          <cell r="F366">
            <v>8423.1255555555545</v>
          </cell>
          <cell r="G366">
            <v>13380.802836978042</v>
          </cell>
          <cell r="H366">
            <v>99371504.340000004</v>
          </cell>
          <cell r="I366">
            <v>8375.65</v>
          </cell>
          <cell r="J366">
            <v>11864.333435613953</v>
          </cell>
          <cell r="K366">
            <v>87582397.790000021</v>
          </cell>
          <cell r="L366">
            <v>8402.66</v>
          </cell>
          <cell r="M366">
            <v>10423.175255216804</v>
          </cell>
          <cell r="N366">
            <v>81765490.99000001</v>
          </cell>
          <cell r="O366">
            <v>8388.82</v>
          </cell>
          <cell r="P366">
            <v>9746.9597619212254</v>
          </cell>
        </row>
        <row r="368">
          <cell r="B368" t="str">
            <v>37501</v>
          </cell>
          <cell r="C368" t="str">
            <v>Bellingham</v>
          </cell>
          <cell r="D368">
            <v>11106.050233535334</v>
          </cell>
          <cell r="E368">
            <v>136558182.15000001</v>
          </cell>
          <cell r="F368">
            <v>10317.556666666667</v>
          </cell>
          <cell r="G368">
            <v>13235.515593646687</v>
          </cell>
          <cell r="H368">
            <v>125219253.77000001</v>
          </cell>
          <cell r="I368">
            <v>10273.91</v>
          </cell>
          <cell r="J368">
            <v>12188.081632990752</v>
          </cell>
          <cell r="K368">
            <v>99914475.290000007</v>
          </cell>
          <cell r="L368">
            <v>10227.84</v>
          </cell>
          <cell r="M368">
            <v>9768.8735148379328</v>
          </cell>
          <cell r="N368">
            <v>93975632.409999996</v>
          </cell>
          <cell r="O368">
            <v>10209.459999999999</v>
          </cell>
          <cell r="P368">
            <v>9204.7603311046823</v>
          </cell>
        </row>
        <row r="369">
          <cell r="B369" t="str">
            <v>37502</v>
          </cell>
          <cell r="C369" t="str">
            <v>Ferndale</v>
          </cell>
          <cell r="D369">
            <v>11473.683314198197</v>
          </cell>
          <cell r="E369">
            <v>60858826.740000002</v>
          </cell>
          <cell r="F369">
            <v>5140.8711111111115</v>
          </cell>
          <cell r="G369">
            <v>11838.232358804733</v>
          </cell>
          <cell r="H369">
            <v>71166591.950000003</v>
          </cell>
          <cell r="I369">
            <v>5084.53</v>
          </cell>
          <cell r="J369">
            <v>13996.690343060225</v>
          </cell>
          <cell r="K369">
            <v>55557872.579999991</v>
          </cell>
          <cell r="L369">
            <v>5080.79</v>
          </cell>
          <cell r="M369">
            <v>10934.888586223795</v>
          </cell>
          <cell r="N369">
            <v>46288135.840000004</v>
          </cell>
          <cell r="O369">
            <v>5077.1000000000004</v>
          </cell>
          <cell r="P369">
            <v>9117.0423745839162</v>
          </cell>
        </row>
        <row r="370">
          <cell r="B370" t="str">
            <v>37503</v>
          </cell>
          <cell r="C370" t="str">
            <v>Blaine</v>
          </cell>
          <cell r="D370">
            <v>10519.940045393019</v>
          </cell>
          <cell r="E370">
            <v>24537209.369999997</v>
          </cell>
          <cell r="F370">
            <v>2135.42</v>
          </cell>
          <cell r="G370">
            <v>11490.577670903147</v>
          </cell>
          <cell r="H370">
            <v>23700442.52</v>
          </cell>
          <cell r="I370">
            <v>2163.7499999999995</v>
          </cell>
          <cell r="J370">
            <v>10953.410754477183</v>
          </cell>
          <cell r="K370">
            <v>22942073.839999996</v>
          </cell>
          <cell r="L370">
            <v>2188.29</v>
          </cell>
          <cell r="M370">
            <v>10484.018955440091</v>
          </cell>
          <cell r="N370">
            <v>20455158.830000002</v>
          </cell>
          <cell r="O370">
            <v>2223.13</v>
          </cell>
          <cell r="P370">
            <v>9201.062839330134</v>
          </cell>
        </row>
        <row r="371">
          <cell r="B371" t="str">
            <v>37504</v>
          </cell>
          <cell r="C371" t="str">
            <v>Lynden</v>
          </cell>
          <cell r="D371">
            <v>9093.2071139794571</v>
          </cell>
          <cell r="E371">
            <v>24802526.210000001</v>
          </cell>
          <cell r="F371">
            <v>2685.1422222222222</v>
          </cell>
          <cell r="G371">
            <v>9236.9506556242832</v>
          </cell>
          <cell r="H371">
            <v>27956025.479999997</v>
          </cell>
          <cell r="I371">
            <v>2728.46</v>
          </cell>
          <cell r="J371">
            <v>10246.082214875789</v>
          </cell>
          <cell r="K371">
            <v>23378823.899999999</v>
          </cell>
          <cell r="L371">
            <v>2694.08</v>
          </cell>
          <cell r="M371">
            <v>8677.8506577384487</v>
          </cell>
          <cell r="N371">
            <v>21989897.749999996</v>
          </cell>
          <cell r="O371">
            <v>2683.59</v>
          </cell>
          <cell r="P371">
            <v>8194.2091563912509</v>
          </cell>
        </row>
        <row r="372">
          <cell r="B372" t="str">
            <v>37505</v>
          </cell>
          <cell r="C372" t="str">
            <v>Meridian</v>
          </cell>
          <cell r="D372">
            <v>8893.6216877200659</v>
          </cell>
          <cell r="E372">
            <v>17221697.209999997</v>
          </cell>
          <cell r="F372">
            <v>1891.9155555555556</v>
          </cell>
          <cell r="G372">
            <v>9102.7832396794765</v>
          </cell>
          <cell r="H372">
            <v>14648169.239999998</v>
          </cell>
          <cell r="I372">
            <v>1603.42</v>
          </cell>
          <cell r="J372">
            <v>9135.578476007533</v>
          </cell>
          <cell r="K372">
            <v>14095226.610000001</v>
          </cell>
          <cell r="L372">
            <v>1597.83</v>
          </cell>
          <cell r="M372">
            <v>8821.4807645369037</v>
          </cell>
          <cell r="N372">
            <v>12861639.129999999</v>
          </cell>
          <cell r="O372">
            <v>1521.32</v>
          </cell>
          <cell r="P372">
            <v>8454.2628309625852</v>
          </cell>
        </row>
        <row r="373">
          <cell r="B373" t="str">
            <v>37506</v>
          </cell>
          <cell r="C373" t="str">
            <v>Nooksack Valley</v>
          </cell>
          <cell r="D373">
            <v>10589.138536049571</v>
          </cell>
          <cell r="E373">
            <v>18520465.910000004</v>
          </cell>
          <cell r="F373">
            <v>1592.6077777777778</v>
          </cell>
          <cell r="G373">
            <v>11629.018876099091</v>
          </cell>
          <cell r="H373">
            <v>17714814.619999997</v>
          </cell>
          <cell r="I373">
            <v>1602.5200000000002</v>
          </cell>
          <cell r="J373">
            <v>11054.348538551778</v>
          </cell>
          <cell r="K373">
            <v>16753968.940000003</v>
          </cell>
          <cell r="L373">
            <v>1636.87</v>
          </cell>
          <cell r="M373">
            <v>10235.369296278875</v>
          </cell>
          <cell r="N373">
            <v>15952266.459999999</v>
          </cell>
          <cell r="O373">
            <v>1678.59</v>
          </cell>
          <cell r="P373">
            <v>9503.3727473653489</v>
          </cell>
        </row>
        <row r="374">
          <cell r="B374" t="str">
            <v>37507</v>
          </cell>
          <cell r="C374" t="str">
            <v>Mount Baker</v>
          </cell>
          <cell r="D374">
            <v>10586.113609102957</v>
          </cell>
          <cell r="E374">
            <v>24796722.239999998</v>
          </cell>
          <cell r="F374">
            <v>2093.7555555555559</v>
          </cell>
          <cell r="G374">
            <v>11843.179197401794</v>
          </cell>
          <cell r="H374">
            <v>22895880.649999999</v>
          </cell>
          <cell r="I374">
            <v>2127</v>
          </cell>
          <cell r="J374">
            <v>10764.400869769628</v>
          </cell>
          <cell r="K374">
            <v>22600593.109999999</v>
          </cell>
          <cell r="L374">
            <v>2194.2800000000002</v>
          </cell>
          <cell r="M374">
            <v>10299.776286526787</v>
          </cell>
          <cell r="N374">
            <v>21552513.789999999</v>
          </cell>
          <cell r="O374">
            <v>2261.02</v>
          </cell>
          <cell r="P374">
            <v>9532.2083794039863</v>
          </cell>
        </row>
        <row r="375">
          <cell r="C375" t="str">
            <v>County Totals</v>
          </cell>
          <cell r="D375">
            <v>10698.676566164537</v>
          </cell>
          <cell r="E375">
            <v>307295629.83000004</v>
          </cell>
          <cell r="F375">
            <v>25857.268888888892</v>
          </cell>
          <cell r="G375">
            <v>11884.303448692828</v>
          </cell>
          <cell r="H375">
            <v>303301178.23000002</v>
          </cell>
          <cell r="I375">
            <v>25583.59</v>
          </cell>
          <cell r="J375">
            <v>11855.301708243449</v>
          </cell>
          <cell r="K375">
            <v>255243034.27000004</v>
          </cell>
          <cell r="L375">
            <v>25619.98</v>
          </cell>
          <cell r="M375">
            <v>9962.6554848988962</v>
          </cell>
          <cell r="N375">
            <v>233075244.21000001</v>
          </cell>
          <cell r="O375">
            <v>25654.21</v>
          </cell>
          <cell r="P375">
            <v>9085.2629728220054</v>
          </cell>
        </row>
        <row r="378">
          <cell r="B378" t="str">
            <v>38126</v>
          </cell>
          <cell r="C378" t="str">
            <v>Lacrosse</v>
          </cell>
          <cell r="D378">
            <v>17935.840724466434</v>
          </cell>
          <cell r="E378">
            <v>2595391.4700000002</v>
          </cell>
          <cell r="F378">
            <v>115.59</v>
          </cell>
          <cell r="G378">
            <v>22453.425642356608</v>
          </cell>
          <cell r="H378">
            <v>2420094.0500000003</v>
          </cell>
          <cell r="I378">
            <v>144.66</v>
          </cell>
          <cell r="J378">
            <v>16729.531660445184</v>
          </cell>
          <cell r="K378">
            <v>2457602.06</v>
          </cell>
          <cell r="L378">
            <v>140.88999999999999</v>
          </cell>
          <cell r="M378">
            <v>17443.410178153172</v>
          </cell>
          <cell r="N378">
            <v>2241681.19</v>
          </cell>
          <cell r="O378">
            <v>140.5</v>
          </cell>
          <cell r="P378">
            <v>15955.026263345195</v>
          </cell>
        </row>
        <row r="379">
          <cell r="B379" t="str">
            <v>38264</v>
          </cell>
          <cell r="C379" t="str">
            <v>Lamont</v>
          </cell>
          <cell r="D379">
            <v>22623.337117582014</v>
          </cell>
          <cell r="E379">
            <v>738263.32000000007</v>
          </cell>
          <cell r="F379">
            <v>31.990000000000002</v>
          </cell>
          <cell r="G379">
            <v>23077.940606439512</v>
          </cell>
          <cell r="H379">
            <v>799598.51</v>
          </cell>
          <cell r="I379">
            <v>32.659999999999997</v>
          </cell>
          <cell r="J379">
            <v>24482.501837109616</v>
          </cell>
          <cell r="K379">
            <v>792921.75</v>
          </cell>
          <cell r="L379">
            <v>33.659999999999997</v>
          </cell>
          <cell r="M379">
            <v>23556.795900178255</v>
          </cell>
          <cell r="N379">
            <v>738072.1</v>
          </cell>
          <cell r="O379">
            <v>37.340000000000003</v>
          </cell>
          <cell r="P379">
            <v>19766.258703802891</v>
          </cell>
        </row>
        <row r="380">
          <cell r="B380" t="str">
            <v>38265</v>
          </cell>
          <cell r="C380" t="str">
            <v>Tekoa</v>
          </cell>
          <cell r="D380">
            <v>14195.669445800628</v>
          </cell>
          <cell r="E380">
            <v>3034522.11</v>
          </cell>
          <cell r="F380">
            <v>199.46</v>
          </cell>
          <cell r="G380">
            <v>15213.687506266919</v>
          </cell>
          <cell r="H380">
            <v>2941786.37</v>
          </cell>
          <cell r="I380">
            <v>199.88</v>
          </cell>
          <cell r="J380">
            <v>14717.762507504503</v>
          </cell>
          <cell r="K380">
            <v>2767280.49</v>
          </cell>
          <cell r="L380">
            <v>206.22</v>
          </cell>
          <cell r="M380">
            <v>13419.069391911551</v>
          </cell>
          <cell r="N380">
            <v>2596053.7400000002</v>
          </cell>
          <cell r="O380">
            <v>193.25</v>
          </cell>
          <cell r="P380">
            <v>13433.654540750325</v>
          </cell>
        </row>
        <row r="381">
          <cell r="B381" t="str">
            <v>38267</v>
          </cell>
          <cell r="C381" t="str">
            <v>Pullman</v>
          </cell>
          <cell r="D381">
            <v>9679.1345718549237</v>
          </cell>
          <cell r="E381">
            <v>22881582.719999999</v>
          </cell>
          <cell r="F381">
            <v>2260.8055555555557</v>
          </cell>
          <cell r="G381">
            <v>10120.986594257209</v>
          </cell>
          <cell r="H381">
            <v>21615312.629999999</v>
          </cell>
          <cell r="I381">
            <v>2176.6999999999998</v>
          </cell>
          <cell r="J381">
            <v>9930.3131483438228</v>
          </cell>
          <cell r="K381">
            <v>20505932.460000001</v>
          </cell>
          <cell r="L381">
            <v>2158.88</v>
          </cell>
          <cell r="M381">
            <v>9498.4123527013999</v>
          </cell>
          <cell r="N381">
            <v>19939471.93</v>
          </cell>
          <cell r="O381">
            <v>2179.4299999999998</v>
          </cell>
          <cell r="P381">
            <v>9148.938910632598</v>
          </cell>
        </row>
        <row r="382">
          <cell r="B382" t="str">
            <v>38300</v>
          </cell>
          <cell r="C382" t="str">
            <v>Colfax</v>
          </cell>
          <cell r="D382">
            <v>10247.617508763929</v>
          </cell>
          <cell r="E382">
            <v>7213475.7800000003</v>
          </cell>
          <cell r="F382">
            <v>651.32111111111112</v>
          </cell>
          <cell r="G382">
            <v>11075.14505048713</v>
          </cell>
          <cell r="H382">
            <v>6944220.3899999997</v>
          </cell>
          <cell r="I382">
            <v>663.69</v>
          </cell>
          <cell r="J382">
            <v>10463.048094743026</v>
          </cell>
          <cell r="K382">
            <v>6669809.9299999997</v>
          </cell>
          <cell r="L382">
            <v>660.56</v>
          </cell>
          <cell r="M382">
            <v>10097.205295506843</v>
          </cell>
          <cell r="N382">
            <v>6485275.2800000003</v>
          </cell>
          <cell r="O382">
            <v>689.71</v>
          </cell>
          <cell r="P382">
            <v>9402.9016253207865</v>
          </cell>
        </row>
        <row r="383">
          <cell r="B383" t="str">
            <v>38301</v>
          </cell>
          <cell r="C383" t="str">
            <v>Palouse</v>
          </cell>
          <cell r="D383">
            <v>13662.715451246322</v>
          </cell>
          <cell r="E383">
            <v>3065139.0799999996</v>
          </cell>
          <cell r="F383">
            <v>201.7155555555556</v>
          </cell>
          <cell r="G383">
            <v>15195.353038381874</v>
          </cell>
          <cell r="H383">
            <v>2780141.57</v>
          </cell>
          <cell r="I383">
            <v>199.85999999999999</v>
          </cell>
          <cell r="J383">
            <v>13910.44516161313</v>
          </cell>
          <cell r="K383">
            <v>2449843.5499999998</v>
          </cell>
          <cell r="L383">
            <v>205.68</v>
          </cell>
          <cell r="M383">
            <v>11910.946859198753</v>
          </cell>
          <cell r="N383">
            <v>2593589.41</v>
          </cell>
          <cell r="O383">
            <v>189.71</v>
          </cell>
          <cell r="P383">
            <v>13671.337357018607</v>
          </cell>
        </row>
        <row r="384">
          <cell r="B384" t="str">
            <v>38302</v>
          </cell>
          <cell r="C384" t="str">
            <v>Garfield</v>
          </cell>
          <cell r="D384">
            <v>22187.857835493622</v>
          </cell>
          <cell r="E384">
            <v>2247118.62</v>
          </cell>
          <cell r="F384">
            <v>93.77</v>
          </cell>
          <cell r="G384">
            <v>23964.152927375497</v>
          </cell>
          <cell r="H384">
            <v>2314024.0100000002</v>
          </cell>
          <cell r="I384">
            <v>104.76</v>
          </cell>
          <cell r="J384">
            <v>22088.812619320353</v>
          </cell>
          <cell r="K384">
            <v>2368515.2799999998</v>
          </cell>
          <cell r="L384">
            <v>99.75</v>
          </cell>
          <cell r="M384">
            <v>23744.514085213032</v>
          </cell>
          <cell r="N384">
            <v>2177126.46</v>
          </cell>
          <cell r="O384">
            <v>112.16</v>
          </cell>
          <cell r="P384">
            <v>19410.899251069899</v>
          </cell>
        </row>
        <row r="385">
          <cell r="B385" t="str">
            <v>38304</v>
          </cell>
          <cell r="C385" t="str">
            <v>Steptoe</v>
          </cell>
          <cell r="D385">
            <v>18987.881574187944</v>
          </cell>
          <cell r="E385">
            <v>631189.63</v>
          </cell>
          <cell r="F385">
            <v>35.56</v>
          </cell>
          <cell r="G385">
            <v>17749.989595050618</v>
          </cell>
          <cell r="H385">
            <v>617087.99</v>
          </cell>
          <cell r="I385">
            <v>36.17</v>
          </cell>
          <cell r="J385">
            <v>17060.768316284211</v>
          </cell>
          <cell r="K385">
            <v>655174.64</v>
          </cell>
          <cell r="L385">
            <v>36.5</v>
          </cell>
          <cell r="M385">
            <v>17949.9901369863</v>
          </cell>
          <cell r="N385">
            <v>721242.61</v>
          </cell>
          <cell r="O385">
            <v>30</v>
          </cell>
          <cell r="P385">
            <v>24041.420333333332</v>
          </cell>
        </row>
        <row r="386">
          <cell r="B386" t="str">
            <v>38306</v>
          </cell>
          <cell r="C386" t="str">
            <v>Colton</v>
          </cell>
          <cell r="D386">
            <v>14238.592931148505</v>
          </cell>
          <cell r="E386">
            <v>2623622.1100000003</v>
          </cell>
          <cell r="F386">
            <v>170.76999999999998</v>
          </cell>
          <cell r="G386">
            <v>15363.483691514906</v>
          </cell>
          <cell r="H386">
            <v>2563753.41</v>
          </cell>
          <cell r="I386">
            <v>169.54000000000002</v>
          </cell>
          <cell r="J386">
            <v>15121.820278400377</v>
          </cell>
          <cell r="K386">
            <v>2269064.0499999998</v>
          </cell>
          <cell r="L386">
            <v>173.04</v>
          </cell>
          <cell r="M386">
            <v>13112.945272769301</v>
          </cell>
          <cell r="N386">
            <v>2232210.9900000002</v>
          </cell>
          <cell r="O386">
            <v>167.1</v>
          </cell>
          <cell r="P386">
            <v>13358.533752244168</v>
          </cell>
        </row>
        <row r="387">
          <cell r="B387" t="str">
            <v>38308</v>
          </cell>
          <cell r="C387" t="str">
            <v>Endicott</v>
          </cell>
          <cell r="D387">
            <v>25756.471163273549</v>
          </cell>
          <cell r="E387">
            <v>2322917.6599999997</v>
          </cell>
          <cell r="F387">
            <v>69.710000000000008</v>
          </cell>
          <cell r="G387">
            <v>33322.588724716676</v>
          </cell>
          <cell r="H387">
            <v>2250293.48</v>
          </cell>
          <cell r="I387">
            <v>85.429999999999993</v>
          </cell>
          <cell r="J387">
            <v>26340.787545358777</v>
          </cell>
          <cell r="K387">
            <v>2209006.19</v>
          </cell>
          <cell r="L387">
            <v>92.4</v>
          </cell>
          <cell r="M387">
            <v>23906.993398268398</v>
          </cell>
          <cell r="N387">
            <v>2149611.7400000002</v>
          </cell>
          <cell r="O387">
            <v>99.24</v>
          </cell>
          <cell r="P387">
            <v>21660.739016525597</v>
          </cell>
        </row>
        <row r="388">
          <cell r="B388" t="str">
            <v>38320</v>
          </cell>
          <cell r="C388" t="str">
            <v>Rosalia</v>
          </cell>
          <cell r="D388">
            <v>15705.791493775934</v>
          </cell>
          <cell r="E388">
            <v>4163747.79</v>
          </cell>
          <cell r="F388">
            <v>213.40999999999997</v>
          </cell>
          <cell r="G388">
            <v>19510.55615950518</v>
          </cell>
          <cell r="H388">
            <v>3867858.98</v>
          </cell>
          <cell r="I388">
            <v>241.54</v>
          </cell>
          <cell r="J388">
            <v>16013.326902376419</v>
          </cell>
          <cell r="K388">
            <v>3636642.58</v>
          </cell>
          <cell r="L388">
            <v>264.37</v>
          </cell>
          <cell r="M388">
            <v>13755.882210538261</v>
          </cell>
          <cell r="N388">
            <v>3472133.65</v>
          </cell>
          <cell r="O388">
            <v>244.68</v>
          </cell>
          <cell r="P388">
            <v>14190.508623508254</v>
          </cell>
        </row>
        <row r="389">
          <cell r="B389" t="str">
            <v>38322</v>
          </cell>
          <cell r="C389" t="str">
            <v>St. John</v>
          </cell>
          <cell r="D389">
            <v>16240.109774153128</v>
          </cell>
          <cell r="E389">
            <v>3177558.2099999995</v>
          </cell>
          <cell r="F389">
            <v>182.74555555555557</v>
          </cell>
          <cell r="G389">
            <v>17387.882295359057</v>
          </cell>
          <cell r="H389">
            <v>3182404.5300000003</v>
          </cell>
          <cell r="I389">
            <v>191.63</v>
          </cell>
          <cell r="J389">
            <v>16607.026718154779</v>
          </cell>
          <cell r="K389">
            <v>3078375.65</v>
          </cell>
          <cell r="L389">
            <v>193.12</v>
          </cell>
          <cell r="M389">
            <v>15940.221882767191</v>
          </cell>
          <cell r="N389">
            <v>2932168.25</v>
          </cell>
          <cell r="O389">
            <v>194.23</v>
          </cell>
          <cell r="P389">
            <v>15096.371569788396</v>
          </cell>
        </row>
        <row r="390">
          <cell r="B390" t="str">
            <v>38324</v>
          </cell>
          <cell r="C390" t="str">
            <v>Oakesdale</v>
          </cell>
          <cell r="D390">
            <v>20013.420314669136</v>
          </cell>
          <cell r="E390">
            <v>2328482.54</v>
          </cell>
          <cell r="F390">
            <v>109.58</v>
          </cell>
          <cell r="G390">
            <v>21249.156232889214</v>
          </cell>
          <cell r="H390">
            <v>2224303.71</v>
          </cell>
          <cell r="I390">
            <v>114.3</v>
          </cell>
          <cell r="J390">
            <v>19460.224934383201</v>
          </cell>
          <cell r="K390">
            <v>2056084.06</v>
          </cell>
          <cell r="L390">
            <v>103.05</v>
          </cell>
          <cell r="M390">
            <v>19952.295584667638</v>
          </cell>
          <cell r="N390">
            <v>2040929.95</v>
          </cell>
          <cell r="O390">
            <v>105.27</v>
          </cell>
          <cell r="P390">
            <v>19387.574332668377</v>
          </cell>
        </row>
        <row r="391">
          <cell r="C391" t="str">
            <v>County Totals</v>
          </cell>
          <cell r="D391">
            <v>12252.399152426937</v>
          </cell>
          <cell r="E391">
            <v>57023011.039999992</v>
          </cell>
          <cell r="F391">
            <v>4336.4277777777779</v>
          </cell>
          <cell r="G391">
            <v>13149.766112148118</v>
          </cell>
          <cell r="H391">
            <v>54520879.629999988</v>
          </cell>
          <cell r="I391">
            <v>4360.82</v>
          </cell>
          <cell r="J391">
            <v>12502.437530097548</v>
          </cell>
          <cell r="K391">
            <v>51916252.689999998</v>
          </cell>
          <cell r="L391">
            <v>4368.12</v>
          </cell>
          <cell r="M391">
            <v>11885.262467606201</v>
          </cell>
          <cell r="N391">
            <v>50319567.300000012</v>
          </cell>
          <cell r="O391">
            <v>4382.62</v>
          </cell>
          <cell r="P391">
            <v>11481.617685311528</v>
          </cell>
        </row>
        <row r="394">
          <cell r="B394" t="str">
            <v>39002</v>
          </cell>
          <cell r="C394" t="str">
            <v>Union Gap</v>
          </cell>
          <cell r="D394">
            <v>16858.108099193636</v>
          </cell>
          <cell r="E394">
            <v>20243441.469999999</v>
          </cell>
          <cell r="F394">
            <v>578.82999999999993</v>
          </cell>
          <cell r="G394">
            <v>34973.034345144515</v>
          </cell>
          <cell r="H394">
            <v>7770754.2999999998</v>
          </cell>
          <cell r="I394">
            <v>580.28000000000009</v>
          </cell>
          <cell r="J394">
            <v>13391.387433652717</v>
          </cell>
          <cell r="K394">
            <v>5965451.4500000002</v>
          </cell>
          <cell r="L394">
            <v>564.79</v>
          </cell>
          <cell r="M394">
            <v>10562.246941341031</v>
          </cell>
          <cell r="N394">
            <v>4864468.3</v>
          </cell>
          <cell r="O394">
            <v>580.28</v>
          </cell>
          <cell r="P394">
            <v>8382.9673605845455</v>
          </cell>
        </row>
        <row r="395">
          <cell r="B395" t="str">
            <v>39003</v>
          </cell>
          <cell r="C395" t="str">
            <v>Naches Valley</v>
          </cell>
          <cell r="D395">
            <v>8597.6786968535635</v>
          </cell>
          <cell r="E395">
            <v>13368984.359999999</v>
          </cell>
          <cell r="F395">
            <v>1441.1255555555556</v>
          </cell>
          <cell r="G395">
            <v>9276.7658643359773</v>
          </cell>
          <cell r="H395">
            <v>13162314.049999999</v>
          </cell>
          <cell r="I395">
            <v>1441.3600000000004</v>
          </cell>
          <cell r="J395">
            <v>9131.8713229172427</v>
          </cell>
          <cell r="K395">
            <v>11928591.200000001</v>
          </cell>
          <cell r="L395">
            <v>1463.59</v>
          </cell>
          <cell r="M395">
            <v>8150.2273177597563</v>
          </cell>
          <cell r="N395">
            <v>11735469.83</v>
          </cell>
          <cell r="O395">
            <v>1492.17</v>
          </cell>
          <cell r="P395">
            <v>7864.7002888410834</v>
          </cell>
        </row>
        <row r="396">
          <cell r="B396" t="str">
            <v>39007</v>
          </cell>
          <cell r="C396" t="str">
            <v>Yakima</v>
          </cell>
          <cell r="D396">
            <v>10508.830884936873</v>
          </cell>
          <cell r="E396">
            <v>168064541.81</v>
          </cell>
          <cell r="F396">
            <v>14374.248888888887</v>
          </cell>
          <cell r="G396">
            <v>11692.057310897946</v>
          </cell>
          <cell r="H396">
            <v>151167464.03</v>
          </cell>
          <cell r="I396">
            <v>14108.660000000002</v>
          </cell>
          <cell r="J396">
            <v>10714.516051134549</v>
          </cell>
          <cell r="K396">
            <v>141901442.57000002</v>
          </cell>
          <cell r="L396">
            <v>13963.98</v>
          </cell>
          <cell r="M396">
            <v>10161.962604501012</v>
          </cell>
          <cell r="N396">
            <v>131903511.62</v>
          </cell>
          <cell r="O396">
            <v>13985.36</v>
          </cell>
          <cell r="P396">
            <v>9431.5420997385845</v>
          </cell>
        </row>
        <row r="397">
          <cell r="B397" t="str">
            <v>39090</v>
          </cell>
          <cell r="C397" t="str">
            <v>East Valley</v>
          </cell>
          <cell r="D397">
            <v>12610.138045863856</v>
          </cell>
          <cell r="E397">
            <v>38897126.870000005</v>
          </cell>
          <cell r="F397">
            <v>2679.4455555555555</v>
          </cell>
          <cell r="G397">
            <v>14516.856589733949</v>
          </cell>
          <cell r="H397">
            <v>30205836.729999997</v>
          </cell>
          <cell r="I397">
            <v>2656.7100000000005</v>
          </cell>
          <cell r="J397">
            <v>11369.640167726244</v>
          </cell>
          <cell r="K397">
            <v>37874433.380000003</v>
          </cell>
          <cell r="L397">
            <v>2619.62</v>
          </cell>
          <cell r="M397">
            <v>14457.98756308167</v>
          </cell>
          <cell r="N397">
            <v>24903153.700000003</v>
          </cell>
          <cell r="O397">
            <v>2502.52</v>
          </cell>
          <cell r="P397">
            <v>9951.2306395153701</v>
          </cell>
        </row>
        <row r="398">
          <cell r="B398" t="str">
            <v>39119</v>
          </cell>
          <cell r="C398" t="str">
            <v>Selah</v>
          </cell>
          <cell r="D398">
            <v>9183.4915763355548</v>
          </cell>
          <cell r="E398">
            <v>33547083.75</v>
          </cell>
          <cell r="F398">
            <v>3258.0444444444438</v>
          </cell>
          <cell r="G398">
            <v>10296.693099814478</v>
          </cell>
          <cell r="H398">
            <v>31165091.390000004</v>
          </cell>
          <cell r="I398">
            <v>3313.9700000000003</v>
          </cell>
          <cell r="J398">
            <v>9404.15616013422</v>
          </cell>
          <cell r="K398">
            <v>29652475.149999999</v>
          </cell>
          <cell r="L398">
            <v>3328.1</v>
          </cell>
          <cell r="M398">
            <v>8909.7308223911532</v>
          </cell>
          <cell r="N398">
            <v>27634953.729999997</v>
          </cell>
          <cell r="O398">
            <v>3384.55</v>
          </cell>
          <cell r="P398">
            <v>8165.0304264968745</v>
          </cell>
        </row>
        <row r="399">
          <cell r="B399" t="str">
            <v>39120</v>
          </cell>
          <cell r="C399" t="str">
            <v>Mabton</v>
          </cell>
          <cell r="D399">
            <v>10384.560538519905</v>
          </cell>
          <cell r="E399">
            <v>9933790.379999999</v>
          </cell>
          <cell r="F399">
            <v>914.90888888888878</v>
          </cell>
          <cell r="G399">
            <v>10857.682661782959</v>
          </cell>
          <cell r="H399">
            <v>9558984.7300000004</v>
          </cell>
          <cell r="I399">
            <v>878.06</v>
          </cell>
          <cell r="J399">
            <v>10886.482393002758</v>
          </cell>
          <cell r="K399">
            <v>9046305.7199999988</v>
          </cell>
          <cell r="L399">
            <v>912.81</v>
          </cell>
          <cell r="M399">
            <v>9910.3928747493992</v>
          </cell>
          <cell r="N399">
            <v>8793818.1500000004</v>
          </cell>
          <cell r="O399">
            <v>889.26</v>
          </cell>
          <cell r="P399">
            <v>9888.9167959876759</v>
          </cell>
        </row>
        <row r="400">
          <cell r="B400" t="str">
            <v>39200</v>
          </cell>
          <cell r="C400" t="str">
            <v>Grandview</v>
          </cell>
          <cell r="D400">
            <v>9261.7653929197058</v>
          </cell>
          <cell r="E400">
            <v>32378973.43</v>
          </cell>
          <cell r="F400">
            <v>3278.7544444444447</v>
          </cell>
          <cell r="G400">
            <v>9875.3883459809767</v>
          </cell>
          <cell r="H400">
            <v>31046355.870000001</v>
          </cell>
          <cell r="I400">
            <v>3232.4999999999995</v>
          </cell>
          <cell r="J400">
            <v>9604.4411044083536</v>
          </cell>
          <cell r="K400">
            <v>28683246.920000002</v>
          </cell>
          <cell r="L400">
            <v>3171.85</v>
          </cell>
          <cell r="M400">
            <v>9043.0653782492882</v>
          </cell>
          <cell r="N400">
            <v>26222280.280000001</v>
          </cell>
          <cell r="O400">
            <v>3093.17</v>
          </cell>
          <cell r="P400">
            <v>8477.4778883798826</v>
          </cell>
        </row>
        <row r="401">
          <cell r="B401" t="str">
            <v>39201</v>
          </cell>
          <cell r="C401" t="str">
            <v>Sunnyside</v>
          </cell>
          <cell r="D401">
            <v>11604.31167751831</v>
          </cell>
          <cell r="E401">
            <v>63020674.229999997</v>
          </cell>
          <cell r="F401">
            <v>5653.4955555555553</v>
          </cell>
          <cell r="G401">
            <v>11147.205054060949</v>
          </cell>
          <cell r="H401">
            <v>69981869.200000003</v>
          </cell>
          <cell r="I401">
            <v>5465.09</v>
          </cell>
          <cell r="J401">
            <v>12805.254661862842</v>
          </cell>
          <cell r="K401">
            <v>58844844.670000002</v>
          </cell>
          <cell r="L401">
            <v>5475.87</v>
          </cell>
          <cell r="M401">
            <v>10746.20921789597</v>
          </cell>
          <cell r="N401">
            <v>65300045.589999996</v>
          </cell>
          <cell r="O401">
            <v>5565.19</v>
          </cell>
          <cell r="P401">
            <v>11733.65969355943</v>
          </cell>
        </row>
        <row r="402">
          <cell r="B402" t="str">
            <v>39202</v>
          </cell>
          <cell r="C402" t="str">
            <v>Toppenish</v>
          </cell>
          <cell r="D402">
            <v>12283.20671859942</v>
          </cell>
          <cell r="E402">
            <v>44211462.699999996</v>
          </cell>
          <cell r="F402">
            <v>3285.4711111111114</v>
          </cell>
          <cell r="G402">
            <v>13456.658483613373</v>
          </cell>
          <cell r="H402">
            <v>47702169.740000002</v>
          </cell>
          <cell r="I402">
            <v>3097.9199999999996</v>
          </cell>
          <cell r="J402">
            <v>15398.128337723378</v>
          </cell>
          <cell r="K402">
            <v>33269013.549999997</v>
          </cell>
          <cell r="L402">
            <v>3108.87</v>
          </cell>
          <cell r="M402">
            <v>10701.320270709293</v>
          </cell>
          <cell r="N402">
            <v>30415134.429999996</v>
          </cell>
          <cell r="O402">
            <v>3175.26</v>
          </cell>
          <cell r="P402">
            <v>9578.7854947311389</v>
          </cell>
        </row>
        <row r="403">
          <cell r="B403" t="str">
            <v>39203</v>
          </cell>
          <cell r="C403" t="str">
            <v>Highland</v>
          </cell>
          <cell r="D403">
            <v>9691.9070820769521</v>
          </cell>
          <cell r="E403">
            <v>11053142.699999999</v>
          </cell>
          <cell r="F403">
            <v>1107.8566666666668</v>
          </cell>
          <cell r="G403">
            <v>9977.0512130028837</v>
          </cell>
          <cell r="H403">
            <v>10700120.180000002</v>
          </cell>
          <cell r="I403">
            <v>1102.7899999999997</v>
          </cell>
          <cell r="J403">
            <v>9702.7722231793941</v>
          </cell>
          <cell r="K403">
            <v>10921178.380000001</v>
          </cell>
          <cell r="L403">
            <v>1112</v>
          </cell>
          <cell r="M403">
            <v>9821.2035791366907</v>
          </cell>
          <cell r="N403">
            <v>10664051.979999999</v>
          </cell>
          <cell r="O403">
            <v>1148.97</v>
          </cell>
          <cell r="P403">
            <v>9281.4015857681206</v>
          </cell>
        </row>
        <row r="404">
          <cell r="B404" t="str">
            <v>39204</v>
          </cell>
          <cell r="C404" t="str">
            <v>Granger</v>
          </cell>
          <cell r="D404">
            <v>10207.011529809628</v>
          </cell>
          <cell r="E404">
            <v>16705719.659999998</v>
          </cell>
          <cell r="F404">
            <v>1401.6355555555556</v>
          </cell>
          <cell r="G404">
            <v>11918.732793117881</v>
          </cell>
          <cell r="H404">
            <v>14340119.780000001</v>
          </cell>
          <cell r="I404">
            <v>1417.8199999999997</v>
          </cell>
          <cell r="J404">
            <v>10114.203340339398</v>
          </cell>
          <cell r="K404">
            <v>12779689.770000001</v>
          </cell>
          <cell r="L404">
            <v>1370.7</v>
          </cell>
          <cell r="M404">
            <v>9323.4768877216029</v>
          </cell>
          <cell r="N404">
            <v>12171825.870000001</v>
          </cell>
          <cell r="O404">
            <v>1296.01</v>
          </cell>
          <cell r="P404">
            <v>9391.7684817246791</v>
          </cell>
        </row>
        <row r="405">
          <cell r="B405" t="str">
            <v>39205</v>
          </cell>
          <cell r="C405" t="str">
            <v>Zillah</v>
          </cell>
          <cell r="D405">
            <v>11181.476594173266</v>
          </cell>
          <cell r="E405">
            <v>11562303.549999999</v>
          </cell>
          <cell r="F405">
            <v>1299.8244444444442</v>
          </cell>
          <cell r="G405">
            <v>8895.2808969074467</v>
          </cell>
          <cell r="H405">
            <v>11291173.689999999</v>
          </cell>
          <cell r="I405">
            <v>1245.2</v>
          </cell>
          <cell r="J405">
            <v>9067.7591471249598</v>
          </cell>
          <cell r="K405">
            <v>15332464.83</v>
          </cell>
          <cell r="L405">
            <v>1238.31</v>
          </cell>
          <cell r="M405">
            <v>12381.766140950167</v>
          </cell>
          <cell r="N405">
            <v>18166401.550000001</v>
          </cell>
          <cell r="O405">
            <v>1256.46</v>
          </cell>
          <cell r="P405">
            <v>14458.400227623641</v>
          </cell>
        </row>
        <row r="406">
          <cell r="B406" t="str">
            <v>39207</v>
          </cell>
          <cell r="C406" t="str">
            <v>Wapato</v>
          </cell>
          <cell r="D406">
            <v>10191.375287604051</v>
          </cell>
          <cell r="E406">
            <v>37126562.649999999</v>
          </cell>
          <cell r="F406">
            <v>3160.3166666666666</v>
          </cell>
          <cell r="G406">
            <v>11747.734979089648</v>
          </cell>
          <cell r="H406">
            <v>33544161.859999999</v>
          </cell>
          <cell r="I406">
            <v>3227.1000000000004</v>
          </cell>
          <cell r="J406">
            <v>10394.521973288709</v>
          </cell>
          <cell r="K406">
            <v>30119875.219999999</v>
          </cell>
          <cell r="L406">
            <v>3198.28</v>
          </cell>
          <cell r="M406">
            <v>9417.5229248220912</v>
          </cell>
          <cell r="N406">
            <v>29877574.98</v>
          </cell>
          <cell r="O406">
            <v>3235.75</v>
          </cell>
          <cell r="P406">
            <v>9233.5857158309518</v>
          </cell>
        </row>
        <row r="407">
          <cell r="B407" t="str">
            <v>39208</v>
          </cell>
          <cell r="C407" t="str">
            <v>West Valley</v>
          </cell>
          <cell r="D407">
            <v>12490.114701245886</v>
          </cell>
          <cell r="E407">
            <v>77329980.780000001</v>
          </cell>
          <cell r="F407">
            <v>4718.5344444444454</v>
          </cell>
          <cell r="G407">
            <v>16388.559136417356</v>
          </cell>
          <cell r="H407">
            <v>72141794.819999993</v>
          </cell>
          <cell r="I407">
            <v>4721.21</v>
          </cell>
          <cell r="J407">
            <v>15280.361352280452</v>
          </cell>
          <cell r="K407">
            <v>45955226.100000001</v>
          </cell>
          <cell r="L407">
            <v>4621.59</v>
          </cell>
          <cell r="M407">
            <v>9943.5964895198413</v>
          </cell>
          <cell r="N407">
            <v>37286123.099999994</v>
          </cell>
          <cell r="O407">
            <v>4570.45</v>
          </cell>
          <cell r="P407">
            <v>8158.0857683597887</v>
          </cell>
        </row>
        <row r="408">
          <cell r="B408" t="str">
            <v>39209</v>
          </cell>
          <cell r="C408" t="str">
            <v>Mount Adams</v>
          </cell>
          <cell r="D408">
            <v>12373.128764144509</v>
          </cell>
          <cell r="E408">
            <v>12880793.869999999</v>
          </cell>
          <cell r="F408">
            <v>922.92444444444448</v>
          </cell>
          <cell r="G408">
            <v>13956.498765999864</v>
          </cell>
          <cell r="H408">
            <v>12588197.149999999</v>
          </cell>
          <cell r="I408">
            <v>923.57999999999993</v>
          </cell>
          <cell r="J408">
            <v>13629.785346153012</v>
          </cell>
          <cell r="K408">
            <v>10974796.51</v>
          </cell>
          <cell r="L408">
            <v>974.1</v>
          </cell>
          <cell r="M408">
            <v>11266.601488553537</v>
          </cell>
          <cell r="N408">
            <v>10720654.610000001</v>
          </cell>
          <cell r="O408">
            <v>991.24</v>
          </cell>
          <cell r="P408">
            <v>10815.397492030186</v>
          </cell>
        </row>
        <row r="409">
          <cell r="C409" t="str">
            <v>County Totals</v>
          </cell>
          <cell r="D409">
            <v>10910.596212835895</v>
          </cell>
          <cell r="E409">
            <v>590324582.21000004</v>
          </cell>
          <cell r="F409">
            <v>48075.416666666664</v>
          </cell>
          <cell r="G409">
            <v>12279.136056231097</v>
          </cell>
          <cell r="H409">
            <v>546366407.51999998</v>
          </cell>
          <cell r="I409">
            <v>47412.25</v>
          </cell>
          <cell r="J409">
            <v>11523.739276663731</v>
          </cell>
          <cell r="K409">
            <v>483249035.42000008</v>
          </cell>
          <cell r="L409">
            <v>47124.459999999985</v>
          </cell>
          <cell r="M409">
            <v>10254.738949157194</v>
          </cell>
          <cell r="N409">
            <v>450659467.72000003</v>
          </cell>
          <cell r="O409">
            <v>47166.639999999992</v>
          </cell>
          <cell r="P409">
            <v>9554.6230920837297</v>
          </cell>
        </row>
      </sheetData>
      <sheetData sheetId="22">
        <row r="10">
          <cell r="A10" t="str">
            <v>17001</v>
          </cell>
          <cell r="B10" t="str">
            <v>Seattle</v>
          </cell>
          <cell r="C10">
            <v>14651.599323760674</v>
          </cell>
          <cell r="D10">
            <v>756464222.78999996</v>
          </cell>
          <cell r="E10">
            <v>43769.920000000013</v>
          </cell>
          <cell r="F10">
            <v>17282.74172742376</v>
          </cell>
          <cell r="G10">
            <v>674874681.39999998</v>
          </cell>
          <cell r="H10">
            <v>43505.27</v>
          </cell>
          <cell r="I10">
            <v>15512.48116377625</v>
          </cell>
          <cell r="J10">
            <v>593780202.88999999</v>
          </cell>
          <cell r="K10">
            <v>43986.39</v>
          </cell>
          <cell r="L10">
            <v>13499.180152997325</v>
          </cell>
          <cell r="M10">
            <v>549529814.22000003</v>
          </cell>
          <cell r="N10">
            <v>44463.19</v>
          </cell>
          <cell r="O10">
            <v>12359.208014989477</v>
          </cell>
        </row>
        <row r="11">
          <cell r="A11" t="str">
            <v>32081</v>
          </cell>
          <cell r="B11" t="str">
            <v>Spokane</v>
          </cell>
          <cell r="C11">
            <v>12277.20919071051</v>
          </cell>
          <cell r="D11">
            <v>366221976.51999998</v>
          </cell>
          <cell r="E11">
            <v>28681.467777777776</v>
          </cell>
          <cell r="F11">
            <v>12768.592575438084</v>
          </cell>
          <cell r="G11">
            <v>368230414.21999997</v>
          </cell>
          <cell r="H11">
            <v>28540.680000000004</v>
          </cell>
          <cell r="I11">
            <v>12901.949575833509</v>
          </cell>
          <cell r="J11">
            <v>352984389.28999996</v>
          </cell>
          <cell r="K11">
            <v>29191.16</v>
          </cell>
          <cell r="L11">
            <v>12092.167261938203</v>
          </cell>
          <cell r="M11">
            <v>332469211.75999999</v>
          </cell>
          <cell r="N11">
            <v>29240.5</v>
          </cell>
          <cell r="O11">
            <v>11370.161651134556</v>
          </cell>
        </row>
        <row r="12">
          <cell r="A12" t="str">
            <v>27010</v>
          </cell>
          <cell r="B12" t="str">
            <v>Tacoma</v>
          </cell>
          <cell r="C12">
            <v>14343.733587218687</v>
          </cell>
          <cell r="D12">
            <v>403103973.41999996</v>
          </cell>
          <cell r="E12">
            <v>27900.562222222223</v>
          </cell>
          <cell r="F12">
            <v>14447.879946266314</v>
          </cell>
          <cell r="G12">
            <v>391574531.90000004</v>
          </cell>
          <cell r="H12">
            <v>27955.41</v>
          </cell>
          <cell r="I12">
            <v>14007.111035037584</v>
          </cell>
          <cell r="J12">
            <v>422036570.16000003</v>
          </cell>
          <cell r="K12">
            <v>28448.43</v>
          </cell>
          <cell r="L12">
            <v>14835.144510962469</v>
          </cell>
          <cell r="M12">
            <v>411922957.83000004</v>
          </cell>
          <cell r="N12">
            <v>29239.119999999999</v>
          </cell>
          <cell r="O12">
            <v>14088.076447923195</v>
          </cell>
        </row>
        <row r="13">
          <cell r="A13" t="str">
            <v>17415</v>
          </cell>
          <cell r="B13" t="str">
            <v>Kent</v>
          </cell>
          <cell r="C13">
            <v>10626.414866357405</v>
          </cell>
          <cell r="D13">
            <v>313387194.57000005</v>
          </cell>
          <cell r="E13">
            <v>26335.456666666669</v>
          </cell>
          <cell r="F13">
            <v>11899.820023499373</v>
          </cell>
          <cell r="G13">
            <v>295446244.38999999</v>
          </cell>
          <cell r="H13">
            <v>26341.98</v>
          </cell>
          <cell r="I13">
            <v>11215.7948791245</v>
          </cell>
          <cell r="J13">
            <v>271346200.17000002</v>
          </cell>
          <cell r="K13">
            <v>26364.28</v>
          </cell>
          <cell r="L13">
            <v>10292.190803996924</v>
          </cell>
          <cell r="M13">
            <v>240145604.96000001</v>
          </cell>
          <cell r="N13">
            <v>26386.62</v>
          </cell>
          <cell r="O13">
            <v>9101.0370013287047</v>
          </cell>
        </row>
        <row r="14">
          <cell r="A14" t="str">
            <v>06114</v>
          </cell>
          <cell r="B14" t="str">
            <v>Evergreen (Clark)</v>
          </cell>
          <cell r="C14">
            <v>10513.890404754622</v>
          </cell>
          <cell r="D14">
            <v>266130114.15000001</v>
          </cell>
          <cell r="E14">
            <v>25598.655555555561</v>
          </cell>
          <cell r="F14">
            <v>10396.253567787195</v>
          </cell>
          <cell r="G14">
            <v>259867178.03999999</v>
          </cell>
          <cell r="H14">
            <v>24839.25</v>
          </cell>
          <cell r="I14">
            <v>10461.957508378875</v>
          </cell>
          <cell r="J14">
            <v>243358669.04999998</v>
          </cell>
          <cell r="K14">
            <v>24533.37</v>
          </cell>
          <cell r="L14">
            <v>9919.4961413780493</v>
          </cell>
          <cell r="M14">
            <v>275194587.91000003</v>
          </cell>
          <cell r="N14">
            <v>24378.3</v>
          </cell>
          <cell r="O14">
            <v>11288.506085740188</v>
          </cell>
        </row>
        <row r="15">
          <cell r="A15" t="str">
            <v>17414</v>
          </cell>
          <cell r="B15" t="str">
            <v>Lake Washington</v>
          </cell>
          <cell r="C15">
            <v>11753.536831148062</v>
          </cell>
          <cell r="D15">
            <v>308386053.43000001</v>
          </cell>
          <cell r="E15">
            <v>23172.882222222222</v>
          </cell>
          <cell r="F15">
            <v>13308.057688838784</v>
          </cell>
          <cell r="G15">
            <v>272345074.56999999</v>
          </cell>
          <cell r="H15">
            <v>23030.959999999999</v>
          </cell>
          <cell r="I15">
            <v>11825.172488250599</v>
          </cell>
          <cell r="J15">
            <v>241724889.91999999</v>
          </cell>
          <cell r="K15">
            <v>23047.69</v>
          </cell>
          <cell r="L15">
            <v>10488.031118086021</v>
          </cell>
          <cell r="M15">
            <v>262440473.76000002</v>
          </cell>
          <cell r="N15">
            <v>23052.3</v>
          </cell>
          <cell r="O15">
            <v>11384.567863510367</v>
          </cell>
        </row>
        <row r="16">
          <cell r="A16" t="str">
            <v>06037</v>
          </cell>
          <cell r="B16" t="str">
            <v>Vancouver</v>
          </cell>
          <cell r="C16">
            <v>10232.715596561871</v>
          </cell>
          <cell r="D16">
            <v>228619741.53</v>
          </cell>
          <cell r="E16">
            <v>21480.70555555556</v>
          </cell>
          <cell r="F16">
            <v>10643.027573685633</v>
          </cell>
          <cell r="G16">
            <v>224027537.10999998</v>
          </cell>
          <cell r="H16">
            <v>21516.690000000002</v>
          </cell>
          <cell r="I16">
            <v>10411.802982243085</v>
          </cell>
          <cell r="J16">
            <v>213293049.61000001</v>
          </cell>
          <cell r="K16">
            <v>21613.61</v>
          </cell>
          <cell r="L16">
            <v>9868.4601790260858</v>
          </cell>
          <cell r="M16">
            <v>214576003.21999997</v>
          </cell>
          <cell r="N16">
            <v>21438.13</v>
          </cell>
          <cell r="O16">
            <v>10009.082099045017</v>
          </cell>
        </row>
        <row r="17">
          <cell r="A17" t="str">
            <v>17210</v>
          </cell>
          <cell r="B17" t="str">
            <v>Federal Way</v>
          </cell>
          <cell r="C17">
            <v>10017.998582529397</v>
          </cell>
          <cell r="D17">
            <v>262129295.28</v>
          </cell>
          <cell r="E17">
            <v>21258.402222222223</v>
          </cell>
          <cell r="F17">
            <v>12330.620737149577</v>
          </cell>
          <cell r="G17">
            <v>217940857.09</v>
          </cell>
          <cell r="H17">
            <v>21362.07</v>
          </cell>
          <cell r="I17">
            <v>10202.234946800569</v>
          </cell>
          <cell r="J17">
            <v>192967251.26000002</v>
          </cell>
          <cell r="K17">
            <v>21525.54</v>
          </cell>
          <cell r="L17">
            <v>8964.5719113202267</v>
          </cell>
          <cell r="M17">
            <v>187165880.96000001</v>
          </cell>
          <cell r="N17">
            <v>21719.77</v>
          </cell>
          <cell r="O17">
            <v>8617.3049235788403</v>
          </cell>
        </row>
        <row r="18">
          <cell r="A18" t="str">
            <v>27003</v>
          </cell>
          <cell r="B18" t="str">
            <v>Puyallup</v>
          </cell>
          <cell r="C18">
            <v>12247.501247001162</v>
          </cell>
          <cell r="D18">
            <v>242960736.25</v>
          </cell>
          <cell r="E18">
            <v>21118.88111111111</v>
          </cell>
          <cell r="F18">
            <v>11504.432217394935</v>
          </cell>
          <cell r="G18">
            <v>266378410.63999999</v>
          </cell>
          <cell r="H18">
            <v>21096.430000000004</v>
          </cell>
          <cell r="I18">
            <v>12626.705591419966</v>
          </cell>
          <cell r="J18">
            <v>289396406.79000002</v>
          </cell>
          <cell r="K18">
            <v>20918.18</v>
          </cell>
          <cell r="L18">
            <v>13834.68383912941</v>
          </cell>
          <cell r="M18">
            <v>227634213.47999999</v>
          </cell>
          <cell r="N18">
            <v>20668.89</v>
          </cell>
          <cell r="O18">
            <v>11013.373890905606</v>
          </cell>
        </row>
        <row r="19">
          <cell r="B19" t="str">
            <v xml:space="preserve"> Subtotal  (9 districts)</v>
          </cell>
          <cell r="C19">
            <v>106664.59963004239</v>
          </cell>
          <cell r="D19">
            <v>3147403307.9400005</v>
          </cell>
          <cell r="E19">
            <v>239316.93333333335</v>
          </cell>
          <cell r="F19">
            <v>13151.611397076236</v>
          </cell>
          <cell r="G19">
            <v>2970684929.3600001</v>
          </cell>
          <cell r="H19">
            <v>238188.74</v>
          </cell>
          <cell r="I19">
            <v>12471.978857438853</v>
          </cell>
          <cell r="J19">
            <v>2820887629.1400003</v>
          </cell>
          <cell r="K19">
            <v>239628.65</v>
          </cell>
          <cell r="L19">
            <v>11771.91303769395</v>
          </cell>
          <cell r="M19">
            <v>2701078748.0999999</v>
          </cell>
          <cell r="N19">
            <v>240586.81999999995</v>
          </cell>
          <cell r="O19">
            <v>11227.043726252337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12005.732834461616</v>
          </cell>
          <cell r="D23">
            <v>271185905.56999999</v>
          </cell>
          <cell r="E23">
            <v>19851.495555555557</v>
          </cell>
          <cell r="F23">
            <v>13660.729228741007</v>
          </cell>
          <cell r="G23">
            <v>271778693.07999998</v>
          </cell>
          <cell r="H23">
            <v>19992.84</v>
          </cell>
          <cell r="I23">
            <v>13593.801234842073</v>
          </cell>
          <cell r="J23">
            <v>223325776.07999998</v>
          </cell>
          <cell r="K23">
            <v>20294.63</v>
          </cell>
          <cell r="L23">
            <v>11004.180715785405</v>
          </cell>
          <cell r="M23">
            <v>201262386.19999999</v>
          </cell>
          <cell r="N23">
            <v>20451.93</v>
          </cell>
          <cell r="O23">
            <v>9840.7527406948866</v>
          </cell>
        </row>
        <row r="24">
          <cell r="A24" t="str">
            <v>17417</v>
          </cell>
          <cell r="B24" t="str">
            <v>Northshore</v>
          </cell>
          <cell r="C24">
            <v>12786.827496324462</v>
          </cell>
          <cell r="D24">
            <v>272417317.69</v>
          </cell>
          <cell r="E24">
            <v>18939.23</v>
          </cell>
          <cell r="F24">
            <v>14383.758879848865</v>
          </cell>
          <cell r="G24">
            <v>253898801.23000002</v>
          </cell>
          <cell r="H24">
            <v>19211.86</v>
          </cell>
          <cell r="I24">
            <v>13215.732429343125</v>
          </cell>
          <cell r="J24">
            <v>250572762.89999998</v>
          </cell>
          <cell r="K24">
            <v>19414.29</v>
          </cell>
          <cell r="L24">
            <v>12906.61481310931</v>
          </cell>
          <cell r="M24">
            <v>210162007.86999997</v>
          </cell>
          <cell r="N24">
            <v>19627.41</v>
          </cell>
          <cell r="O24">
            <v>10707.577203003349</v>
          </cell>
        </row>
        <row r="25">
          <cell r="A25" t="str">
            <v>31002</v>
          </cell>
          <cell r="B25" t="str">
            <v>Everett</v>
          </cell>
          <cell r="C25">
            <v>13027.685854180898</v>
          </cell>
          <cell r="D25">
            <v>263883852.13</v>
          </cell>
          <cell r="E25">
            <v>18168.747777777775</v>
          </cell>
          <cell r="F25">
            <v>14524.052805265796</v>
          </cell>
          <cell r="G25">
            <v>252447644.06999999</v>
          </cell>
          <cell r="H25">
            <v>18007.66</v>
          </cell>
          <cell r="I25">
            <v>14018.903292820944</v>
          </cell>
          <cell r="J25">
            <v>223586113.5</v>
          </cell>
          <cell r="K25">
            <v>17967.12</v>
          </cell>
          <cell r="L25">
            <v>12444.182122677425</v>
          </cell>
          <cell r="M25">
            <v>197912375.67000002</v>
          </cell>
          <cell r="N25">
            <v>17843.93</v>
          </cell>
          <cell r="O25">
            <v>11091.299712002907</v>
          </cell>
        </row>
        <row r="26">
          <cell r="A26" t="str">
            <v>17401</v>
          </cell>
          <cell r="B26" t="str">
            <v>Highline</v>
          </cell>
          <cell r="C26">
            <v>15191.576702882436</v>
          </cell>
          <cell r="D26">
            <v>274008340.05999994</v>
          </cell>
          <cell r="E26">
            <v>17420.107777777775</v>
          </cell>
          <cell r="F26">
            <v>15729.428517631954</v>
          </cell>
          <cell r="G26">
            <v>276835141.88</v>
          </cell>
          <cell r="H26">
            <v>16971.250000000004</v>
          </cell>
          <cell r="I26">
            <v>16312.006592325251</v>
          </cell>
          <cell r="J26">
            <v>273356316.93000001</v>
          </cell>
          <cell r="K26">
            <v>16852.240000000002</v>
          </cell>
          <cell r="L26">
            <v>16220.770469088975</v>
          </cell>
          <cell r="M26">
            <v>212597021.01000002</v>
          </cell>
          <cell r="N26">
            <v>17004.54</v>
          </cell>
          <cell r="O26">
            <v>12502.36825047899</v>
          </cell>
        </row>
        <row r="27">
          <cell r="A27" t="str">
            <v>27403</v>
          </cell>
          <cell r="B27" t="str">
            <v>Bethel</v>
          </cell>
          <cell r="C27">
            <v>11195.635487817393</v>
          </cell>
          <cell r="D27">
            <v>241557793.56000003</v>
          </cell>
          <cell r="E27">
            <v>17326.03222222222</v>
          </cell>
          <cell r="F27">
            <v>13941.899129691106</v>
          </cell>
          <cell r="G27">
            <v>196973350.50000003</v>
          </cell>
          <cell r="H27">
            <v>17310.089999999997</v>
          </cell>
          <cell r="I27">
            <v>11379.106087836635</v>
          </cell>
          <cell r="J27">
            <v>174472655.04999998</v>
          </cell>
          <cell r="K27">
            <v>17358.55</v>
          </cell>
          <cell r="L27">
            <v>10051.10767028352</v>
          </cell>
          <cell r="M27">
            <v>161847725.27000001</v>
          </cell>
          <cell r="N27">
            <v>17215.47</v>
          </cell>
          <cell r="O27">
            <v>9401.2957688637016</v>
          </cell>
        </row>
        <row r="28">
          <cell r="A28" t="str">
            <v>17405</v>
          </cell>
          <cell r="B28" t="str">
            <v>Bellevue</v>
          </cell>
          <cell r="C28">
            <v>15095.574901494861</v>
          </cell>
          <cell r="D28">
            <v>249736775.56</v>
          </cell>
          <cell r="E28">
            <v>16636.486666666668</v>
          </cell>
          <cell r="F28">
            <v>15011.38915708565</v>
          </cell>
          <cell r="G28">
            <v>270452064.18000001</v>
          </cell>
          <cell r="H28">
            <v>16251.82</v>
          </cell>
          <cell r="I28">
            <v>16641.340119445085</v>
          </cell>
          <cell r="J28">
            <v>237767670.91</v>
          </cell>
          <cell r="K28">
            <v>16130.89</v>
          </cell>
          <cell r="L28">
            <v>14739.897854985064</v>
          </cell>
          <cell r="M28">
            <v>222578922.05000001</v>
          </cell>
          <cell r="N28">
            <v>15935.96</v>
          </cell>
          <cell r="O28">
            <v>13967.085889397315</v>
          </cell>
        </row>
        <row r="29">
          <cell r="A29" t="str">
            <v>17411</v>
          </cell>
          <cell r="B29" t="str">
            <v>Issaquah</v>
          </cell>
          <cell r="C29">
            <v>12361.207484012526</v>
          </cell>
          <cell r="D29">
            <v>250636403.56999999</v>
          </cell>
          <cell r="E29">
            <v>16079.538888888885</v>
          </cell>
          <cell r="F29">
            <v>15587.288000105036</v>
          </cell>
          <cell r="G29">
            <v>186265464.09999999</v>
          </cell>
          <cell r="H29">
            <v>15931.449999999999</v>
          </cell>
          <cell r="I29">
            <v>11691.683060863888</v>
          </cell>
          <cell r="J29">
            <v>170824376.34999999</v>
          </cell>
          <cell r="K29">
            <v>15777.07</v>
          </cell>
          <cell r="L29">
            <v>10827.382799848134</v>
          </cell>
          <cell r="M29">
            <v>173688833.07999998</v>
          </cell>
          <cell r="N29">
            <v>15427.05</v>
          </cell>
          <cell r="O29">
            <v>11258.719786349302</v>
          </cell>
        </row>
        <row r="30">
          <cell r="A30" t="str">
            <v>03017</v>
          </cell>
          <cell r="B30" t="str">
            <v>Kennewick</v>
          </cell>
          <cell r="C30">
            <v>9276.9639341473376</v>
          </cell>
          <cell r="D30">
            <v>153594321.44</v>
          </cell>
          <cell r="E30">
            <v>15051.054444444446</v>
          </cell>
          <cell r="F30">
            <v>10204.887770949084</v>
          </cell>
          <cell r="G30">
            <v>138021916.00999999</v>
          </cell>
          <cell r="H30">
            <v>14804.66</v>
          </cell>
          <cell r="I30">
            <v>9322.8696917051784</v>
          </cell>
          <cell r="J30">
            <v>130201645.06</v>
          </cell>
          <cell r="K30">
            <v>14491.32</v>
          </cell>
          <cell r="L30">
            <v>8984.8022857821106</v>
          </cell>
          <cell r="M30">
            <v>122401796.31999999</v>
          </cell>
          <cell r="N30">
            <v>14316.52</v>
          </cell>
          <cell r="O30">
            <v>8549.6891926250228</v>
          </cell>
        </row>
        <row r="31">
          <cell r="A31" t="str">
            <v>39007</v>
          </cell>
          <cell r="B31" t="str">
            <v>Yakima</v>
          </cell>
          <cell r="C31">
            <v>10508.830884936873</v>
          </cell>
          <cell r="D31">
            <v>168064541.81</v>
          </cell>
          <cell r="E31">
            <v>14374.248888888887</v>
          </cell>
          <cell r="F31">
            <v>11692.057310897946</v>
          </cell>
          <cell r="G31">
            <v>151167464.03</v>
          </cell>
          <cell r="H31">
            <v>14108.660000000002</v>
          </cell>
          <cell r="I31">
            <v>10714.516051134549</v>
          </cell>
          <cell r="J31">
            <v>141901442.57000002</v>
          </cell>
          <cell r="K31">
            <v>13963.98</v>
          </cell>
          <cell r="L31">
            <v>10161.962604501012</v>
          </cell>
          <cell r="M31">
            <v>131903511.62</v>
          </cell>
          <cell r="N31">
            <v>13985.36</v>
          </cell>
          <cell r="O31">
            <v>9431.5420997385845</v>
          </cell>
        </row>
        <row r="32">
          <cell r="A32" t="str">
            <v>17408</v>
          </cell>
          <cell r="B32" t="str">
            <v>Auburn</v>
          </cell>
          <cell r="C32">
            <v>10872.124315448265</v>
          </cell>
          <cell r="D32">
            <v>161840079.26999998</v>
          </cell>
          <cell r="E32">
            <v>14311.561111111112</v>
          </cell>
          <cell r="F32">
            <v>11308.345610483519</v>
          </cell>
          <cell r="G32">
            <v>151885770.50999999</v>
          </cell>
          <cell r="H32">
            <v>14131.11</v>
          </cell>
          <cell r="I32">
            <v>10748.325539182695</v>
          </cell>
          <cell r="J32">
            <v>151305381.10999998</v>
          </cell>
          <cell r="K32">
            <v>13977.98</v>
          </cell>
          <cell r="L32">
            <v>10824.552697170835</v>
          </cell>
          <cell r="M32">
            <v>143474077.35999998</v>
          </cell>
          <cell r="N32">
            <v>13548.66</v>
          </cell>
          <cell r="O32">
            <v>10589.54002536044</v>
          </cell>
        </row>
        <row r="33">
          <cell r="A33" t="str">
            <v>31006</v>
          </cell>
          <cell r="B33" t="str">
            <v>Mukilteo</v>
          </cell>
          <cell r="C33">
            <v>10388.107025400421</v>
          </cell>
          <cell r="D33">
            <v>163510283.59</v>
          </cell>
          <cell r="E33">
            <v>14279.698888888888</v>
          </cell>
          <cell r="F33">
            <v>11450.541419835417</v>
          </cell>
          <cell r="G33">
            <v>154260047.73999998</v>
          </cell>
          <cell r="H33">
            <v>14295.449999999999</v>
          </cell>
          <cell r="I33">
            <v>10790.849377948927</v>
          </cell>
          <cell r="J33">
            <v>142552832.59</v>
          </cell>
          <cell r="K33">
            <v>14428.16</v>
          </cell>
          <cell r="L33">
            <v>9880.1810203102832</v>
          </cell>
          <cell r="M33">
            <v>134779169.00999999</v>
          </cell>
          <cell r="N33">
            <v>14283.58</v>
          </cell>
          <cell r="O33">
            <v>9435.9515618633413</v>
          </cell>
        </row>
        <row r="34">
          <cell r="A34" t="str">
            <v>17403</v>
          </cell>
          <cell r="B34" t="str">
            <v>Renton</v>
          </cell>
          <cell r="C34">
            <v>13104.172186567786</v>
          </cell>
          <cell r="D34">
            <v>184623393.08999997</v>
          </cell>
          <cell r="E34">
            <v>13443.231111111112</v>
          </cell>
          <cell r="F34">
            <v>13733.557919524636</v>
          </cell>
          <cell r="G34">
            <v>171528552.66</v>
          </cell>
          <cell r="H34">
            <v>13212.599999999999</v>
          </cell>
          <cell r="I34">
            <v>12982.195227283049</v>
          </cell>
          <cell r="J34">
            <v>161681416.03999999</v>
          </cell>
          <cell r="K34">
            <v>13027.38</v>
          </cell>
          <cell r="L34">
            <v>12410.892753569789</v>
          </cell>
          <cell r="M34">
            <v>171279162.63</v>
          </cell>
          <cell r="N34">
            <v>12904.05</v>
          </cell>
          <cell r="O34">
            <v>13273.287272600463</v>
          </cell>
        </row>
        <row r="35">
          <cell r="A35" t="str">
            <v>34003</v>
          </cell>
          <cell r="B35" t="str">
            <v>North Thurston</v>
          </cell>
          <cell r="C35">
            <v>12438.152764226063</v>
          </cell>
          <cell r="D35">
            <v>201185989.06999999</v>
          </cell>
          <cell r="E35">
            <v>13336.043333333335</v>
          </cell>
          <cell r="F35">
            <v>15085.882974535423</v>
          </cell>
          <cell r="G35">
            <v>180238120.26999998</v>
          </cell>
          <cell r="H35">
            <v>13158.289999999997</v>
          </cell>
          <cell r="I35">
            <v>13697.685662042713</v>
          </cell>
          <cell r="J35">
            <v>151116281.64000002</v>
          </cell>
          <cell r="K35">
            <v>12915.62</v>
          </cell>
          <cell r="L35">
            <v>11700.273129745223</v>
          </cell>
          <cell r="M35">
            <v>115378575.65999998</v>
          </cell>
          <cell r="N35">
            <v>12681.3</v>
          </cell>
          <cell r="O35">
            <v>9098.3239620543627</v>
          </cell>
        </row>
        <row r="36">
          <cell r="A36" t="str">
            <v>11001</v>
          </cell>
          <cell r="B36" t="str">
            <v>Pasco</v>
          </cell>
          <cell r="C36">
            <v>11959.047982473916</v>
          </cell>
          <cell r="D36">
            <v>169826536.50999999</v>
          </cell>
          <cell r="E36">
            <v>13024.54888888889</v>
          </cell>
          <cell r="F36">
            <v>13038.957276660636</v>
          </cell>
          <cell r="G36">
            <v>193538762.63</v>
          </cell>
          <cell r="H36">
            <v>12459.470000000001</v>
          </cell>
          <cell r="I36">
            <v>15533.466722902336</v>
          </cell>
          <cell r="J36">
            <v>116818904.39</v>
          </cell>
          <cell r="K36">
            <v>11888.84</v>
          </cell>
          <cell r="L36">
            <v>9825.9295599907146</v>
          </cell>
          <cell r="M36">
            <v>100698913.53000002</v>
          </cell>
          <cell r="N36">
            <v>11199.83</v>
          </cell>
          <cell r="O36">
            <v>8991.1108945403648</v>
          </cell>
        </row>
        <row r="37">
          <cell r="A37" t="str">
            <v>06119</v>
          </cell>
          <cell r="B37" t="str">
            <v>Battle Ground</v>
          </cell>
          <cell r="C37">
            <v>10750.385432067123</v>
          </cell>
          <cell r="D37">
            <v>130949698.42999999</v>
          </cell>
          <cell r="E37">
            <v>12763.797777777774</v>
          </cell>
          <cell r="F37">
            <v>10259.462012003049</v>
          </cell>
          <cell r="G37">
            <v>155762475.19999999</v>
          </cell>
          <cell r="H37">
            <v>12569.83</v>
          </cell>
          <cell r="I37">
            <v>12391.772617449877</v>
          </cell>
          <cell r="J37">
            <v>140918931.68000001</v>
          </cell>
          <cell r="K37">
            <v>12449.63</v>
          </cell>
          <cell r="L37">
            <v>11319.126084871599</v>
          </cell>
          <cell r="M37">
            <v>112675824.84999999</v>
          </cell>
          <cell r="N37">
            <v>12476.05</v>
          </cell>
          <cell r="O37">
            <v>9031.3700930983759</v>
          </cell>
        </row>
        <row r="38">
          <cell r="A38" t="str">
            <v>32356</v>
          </cell>
          <cell r="B38" t="str">
            <v>Central Valley</v>
          </cell>
          <cell r="C38">
            <v>9384.7065825480749</v>
          </cell>
          <cell r="D38">
            <v>122103712.49000001</v>
          </cell>
          <cell r="E38">
            <v>12077.834444444445</v>
          </cell>
          <cell r="F38">
            <v>10109.735569869912</v>
          </cell>
          <cell r="G38">
            <v>114309170.29000001</v>
          </cell>
          <cell r="H38">
            <v>11937.670000000002</v>
          </cell>
          <cell r="I38">
            <v>9575.5009386253751</v>
          </cell>
          <cell r="J38">
            <v>109420425.33</v>
          </cell>
          <cell r="K38">
            <v>11895.54</v>
          </cell>
          <cell r="L38">
            <v>9198.4412082175331</v>
          </cell>
          <cell r="M38">
            <v>100733210.13</v>
          </cell>
          <cell r="N38">
            <v>11673.45</v>
          </cell>
          <cell r="O38">
            <v>8629.2578569317538</v>
          </cell>
        </row>
        <row r="39">
          <cell r="A39" t="str">
            <v>18401</v>
          </cell>
          <cell r="B39" t="str">
            <v>Central Kitsap</v>
          </cell>
          <cell r="C39">
            <v>10239.074131808597</v>
          </cell>
          <cell r="D39">
            <v>132772417.45999999</v>
          </cell>
          <cell r="E39">
            <v>11692.572222222223</v>
          </cell>
          <cell r="F39">
            <v>11355.278798933605</v>
          </cell>
          <cell r="G39">
            <v>122890061.58000001</v>
          </cell>
          <cell r="H39">
            <v>11757.960000000003</v>
          </cell>
          <cell r="I39">
            <v>10451.648209383258</v>
          </cell>
          <cell r="J39">
            <v>115953330.42</v>
          </cell>
          <cell r="K39">
            <v>11951.48</v>
          </cell>
          <cell r="L39">
            <v>9702.0059791758013</v>
          </cell>
          <cell r="M39">
            <v>116717502.16</v>
          </cell>
          <cell r="N39">
            <v>12291.1</v>
          </cell>
          <cell r="O39">
            <v>9496.0989789359774</v>
          </cell>
        </row>
        <row r="40">
          <cell r="A40" t="str">
            <v>27400</v>
          </cell>
          <cell r="B40" t="str">
            <v>Clover Park</v>
          </cell>
          <cell r="C40">
            <v>12396.438003971432</v>
          </cell>
          <cell r="D40">
            <v>168573689.81</v>
          </cell>
          <cell r="E40">
            <v>11342.100000000002</v>
          </cell>
          <cell r="F40">
            <v>14862.652402112481</v>
          </cell>
          <cell r="G40">
            <v>147520729.05999997</v>
          </cell>
          <cell r="H40">
            <v>11262.549999999997</v>
          </cell>
          <cell r="I40">
            <v>13098.341766296266</v>
          </cell>
          <cell r="J40">
            <v>132244917.98999999</v>
          </cell>
          <cell r="K40">
            <v>11134.22</v>
          </cell>
          <cell r="L40">
            <v>11877.340127103649</v>
          </cell>
          <cell r="M40">
            <v>116634523.39</v>
          </cell>
          <cell r="N40">
            <v>11836.63</v>
          </cell>
          <cell r="O40">
            <v>9853.6934406161217</v>
          </cell>
        </row>
        <row r="41">
          <cell r="A41" t="str">
            <v>31025</v>
          </cell>
          <cell r="B41" t="str">
            <v>Marysville</v>
          </cell>
          <cell r="C41">
            <v>12179.314864852478</v>
          </cell>
          <cell r="D41">
            <v>178978436.99999997</v>
          </cell>
          <cell r="E41">
            <v>11320.842222222223</v>
          </cell>
          <cell r="F41">
            <v>15809.639732340287</v>
          </cell>
          <cell r="G41">
            <v>151655645.32000002</v>
          </cell>
          <cell r="H41">
            <v>11387.57</v>
          </cell>
          <cell r="I41">
            <v>13317.647691298496</v>
          </cell>
          <cell r="J41">
            <v>121315927.66</v>
          </cell>
          <cell r="K41">
            <v>11450.54</v>
          </cell>
          <cell r="L41">
            <v>10594.777858511476</v>
          </cell>
          <cell r="M41">
            <v>101711562.01000001</v>
          </cell>
          <cell r="N41">
            <v>11300.22</v>
          </cell>
          <cell r="O41">
            <v>9000.8479489779857</v>
          </cell>
        </row>
        <row r="42">
          <cell r="A42" t="str">
            <v>37501</v>
          </cell>
          <cell r="B42" t="str">
            <v>Bellingham</v>
          </cell>
          <cell r="C42">
            <v>11106.050233535334</v>
          </cell>
          <cell r="D42">
            <v>136558182.15000001</v>
          </cell>
          <cell r="E42">
            <v>10317.556666666667</v>
          </cell>
          <cell r="F42">
            <v>13235.515593646687</v>
          </cell>
          <cell r="G42">
            <v>125219253.77000001</v>
          </cell>
          <cell r="H42">
            <v>10273.91</v>
          </cell>
          <cell r="I42">
            <v>12188.081632990752</v>
          </cell>
          <cell r="J42">
            <v>99914475.290000007</v>
          </cell>
          <cell r="K42">
            <v>10227.84</v>
          </cell>
          <cell r="L42">
            <v>9768.8735148379328</v>
          </cell>
          <cell r="M42">
            <v>93975632.409999996</v>
          </cell>
          <cell r="N42">
            <v>10209.459999999999</v>
          </cell>
          <cell r="O42">
            <v>9204.7603311046823</v>
          </cell>
        </row>
        <row r="43">
          <cell r="A43" t="str">
            <v>03400</v>
          </cell>
          <cell r="B43" t="str">
            <v>Richland</v>
          </cell>
          <cell r="C43">
            <v>12238.618792159181</v>
          </cell>
          <cell r="D43">
            <v>105386940.57000001</v>
          </cell>
          <cell r="E43">
            <v>10170.452222222222</v>
          </cell>
          <cell r="F43">
            <v>10362.070266623128</v>
          </cell>
          <cell r="G43">
            <v>105983893.30999999</v>
          </cell>
          <cell r="H43">
            <v>9953.2200000000012</v>
          </cell>
          <cell r="I43">
            <v>10648.201618169796</v>
          </cell>
          <cell r="J43">
            <v>137607999.90000001</v>
          </cell>
          <cell r="K43">
            <v>9692.4599999999991</v>
          </cell>
          <cell r="L43">
            <v>14197.42768089835</v>
          </cell>
          <cell r="M43">
            <v>133857101.44</v>
          </cell>
          <cell r="N43">
            <v>9635.7000000000007</v>
          </cell>
          <cell r="O43">
            <v>13891.78798011561</v>
          </cell>
        </row>
        <row r="44">
          <cell r="B44" t="str">
            <v xml:space="preserve"> Subtotal  (21 districts)</v>
          </cell>
          <cell r="C44">
            <v>248506.22789531708</v>
          </cell>
          <cell r="D44">
            <v>4001394610.8300004</v>
          </cell>
          <cell r="E44">
            <v>301927.18111111113</v>
          </cell>
          <cell r="F44">
            <v>13252.846584082345</v>
          </cell>
          <cell r="G44">
            <v>3772633021.4199996</v>
          </cell>
          <cell r="H44">
            <v>298989.91999999993</v>
          </cell>
          <cell r="I44">
            <v>12617.927124165259</v>
          </cell>
          <cell r="J44">
            <v>3406859583.3899989</v>
          </cell>
          <cell r="K44">
            <v>297289.78000000009</v>
          </cell>
          <cell r="L44">
            <v>11459.726544888283</v>
          </cell>
          <cell r="M44">
            <v>3076269833.6699996</v>
          </cell>
          <cell r="N44">
            <v>295848.19999999995</v>
          </cell>
          <cell r="O44">
            <v>10398.13604973767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8630.0115978662925</v>
          </cell>
          <cell r="D47">
            <v>92975058</v>
          </cell>
          <cell r="E47">
            <v>9904.3811111111136</v>
          </cell>
          <cell r="F47">
            <v>9387.2657924781415</v>
          </cell>
          <cell r="G47">
            <v>90017975.830000013</v>
          </cell>
          <cell r="H47">
            <v>10083.619999999999</v>
          </cell>
          <cell r="I47">
            <v>8927.1487650268482</v>
          </cell>
          <cell r="J47">
            <v>84258891.180000007</v>
          </cell>
          <cell r="K47">
            <v>10133.49</v>
          </cell>
          <cell r="L47">
            <v>8314.8936032896872</v>
          </cell>
          <cell r="M47">
            <v>82209616.720000014</v>
          </cell>
          <cell r="N47">
            <v>10372.26</v>
          </cell>
          <cell r="O47">
            <v>7925.9116836639278</v>
          </cell>
        </row>
        <row r="48">
          <cell r="A48" t="str">
            <v>31201</v>
          </cell>
          <cell r="B48" t="str">
            <v>Snohomish</v>
          </cell>
          <cell r="C48">
            <v>15873.522397836947</v>
          </cell>
          <cell r="D48">
            <v>146685800.98999998</v>
          </cell>
          <cell r="E48">
            <v>9387.7433333333338</v>
          </cell>
          <cell r="F48">
            <v>15625.246215366629</v>
          </cell>
          <cell r="G48">
            <v>178015069.83999997</v>
          </cell>
          <cell r="H48">
            <v>9236.02</v>
          </cell>
          <cell r="I48">
            <v>19274.002204412718</v>
          </cell>
          <cell r="J48">
            <v>158315532.22</v>
          </cell>
          <cell r="K48">
            <v>9232.16</v>
          </cell>
          <cell r="L48">
            <v>17148.265651808462</v>
          </cell>
          <cell r="M48">
            <v>104922887.22</v>
          </cell>
          <cell r="N48">
            <v>9183.07</v>
          </cell>
          <cell r="O48">
            <v>11425.687403014461</v>
          </cell>
        </row>
        <row r="49">
          <cell r="A49" t="str">
            <v>27401</v>
          </cell>
          <cell r="B49" t="str">
            <v>Peninsula</v>
          </cell>
          <cell r="C49">
            <v>10309.953609933547</v>
          </cell>
          <cell r="D49">
            <v>94515720.460000008</v>
          </cell>
          <cell r="E49">
            <v>9098.4111111111106</v>
          </cell>
          <cell r="F49">
            <v>10388.156712832644</v>
          </cell>
          <cell r="G49">
            <v>91944818.449999988</v>
          </cell>
          <cell r="H49">
            <v>9142.49</v>
          </cell>
          <cell r="I49">
            <v>10056.868364088994</v>
          </cell>
          <cell r="J49">
            <v>93560477.560000002</v>
          </cell>
          <cell r="K49">
            <v>9205.61</v>
          </cell>
          <cell r="L49">
            <v>10163.419649539792</v>
          </cell>
          <cell r="M49">
            <v>99216616.989999995</v>
          </cell>
          <cell r="N49">
            <v>9337.1299999999992</v>
          </cell>
          <cell r="O49">
            <v>10626.029303436924</v>
          </cell>
        </row>
        <row r="50">
          <cell r="A50" t="str">
            <v>32354</v>
          </cell>
          <cell r="B50" t="str">
            <v>Mead</v>
          </cell>
          <cell r="C50">
            <v>10957.601331527616</v>
          </cell>
          <cell r="D50">
            <v>93672457.579999998</v>
          </cell>
          <cell r="E50">
            <v>9079.1644444444446</v>
          </cell>
          <cell r="F50">
            <v>10317.299367489519</v>
          </cell>
          <cell r="G50">
            <v>104719908.20999999</v>
          </cell>
          <cell r="H50">
            <v>8995.16</v>
          </cell>
          <cell r="I50">
            <v>11641.806061259611</v>
          </cell>
          <cell r="J50">
            <v>111603998.17</v>
          </cell>
          <cell r="K50">
            <v>8841.6</v>
          </cell>
          <cell r="L50">
            <v>12622.602036961636</v>
          </cell>
          <cell r="M50">
            <v>81025578.679999992</v>
          </cell>
          <cell r="N50">
            <v>8769.07</v>
          </cell>
          <cell r="O50">
            <v>9239.9283709675019</v>
          </cell>
        </row>
        <row r="51">
          <cell r="A51" t="str">
            <v>34111</v>
          </cell>
          <cell r="B51" t="str">
            <v>Olympia</v>
          </cell>
          <cell r="C51">
            <v>12305.399397348823</v>
          </cell>
          <cell r="D51">
            <v>101594666.55</v>
          </cell>
          <cell r="E51">
            <v>9045.5922222222216</v>
          </cell>
          <cell r="F51">
            <v>11231.400228324834</v>
          </cell>
          <cell r="G51">
            <v>100008213.77</v>
          </cell>
          <cell r="H51">
            <v>9008.84</v>
          </cell>
          <cell r="I51">
            <v>11101.119985480927</v>
          </cell>
          <cell r="J51">
            <v>114422960.37</v>
          </cell>
          <cell r="K51">
            <v>8815.99</v>
          </cell>
          <cell r="L51">
            <v>12979.02565338663</v>
          </cell>
          <cell r="M51">
            <v>122882557.08999999</v>
          </cell>
          <cell r="N51">
            <v>8797.5300000000007</v>
          </cell>
          <cell r="O51">
            <v>13967.847462867416</v>
          </cell>
        </row>
        <row r="52">
          <cell r="A52" t="str">
            <v>17412</v>
          </cell>
          <cell r="B52" t="str">
            <v>Shoreline</v>
          </cell>
          <cell r="C52">
            <v>12485.754756680595</v>
          </cell>
          <cell r="D52">
            <v>121626205.75000001</v>
          </cell>
          <cell r="E52">
            <v>8844.2633333333342</v>
          </cell>
          <cell r="F52">
            <v>13751.988285061616</v>
          </cell>
          <cell r="G52">
            <v>115428292.39999999</v>
          </cell>
          <cell r="H52">
            <v>9199.3700000000026</v>
          </cell>
          <cell r="I52">
            <v>12547.412746742435</v>
          </cell>
          <cell r="J52">
            <v>105894739.55000001</v>
          </cell>
          <cell r="K52">
            <v>9160.61</v>
          </cell>
          <cell r="L52">
            <v>11559.791274816853</v>
          </cell>
          <cell r="M52">
            <v>116309951.12</v>
          </cell>
          <cell r="N52">
            <v>9578.41</v>
          </cell>
          <cell r="O52">
            <v>12142.928849360176</v>
          </cell>
        </row>
        <row r="53">
          <cell r="A53" t="str">
            <v>27320</v>
          </cell>
          <cell r="B53" t="str">
            <v>Sumner</v>
          </cell>
          <cell r="C53">
            <v>11113.618813146069</v>
          </cell>
          <cell r="D53">
            <v>113434940.93000001</v>
          </cell>
          <cell r="E53">
            <v>7963.9155555555544</v>
          </cell>
          <cell r="F53">
            <v>14243.614229544264</v>
          </cell>
          <cell r="G53">
            <v>87270822.709999993</v>
          </cell>
          <cell r="H53">
            <v>7973.28</v>
          </cell>
          <cell r="I53">
            <v>10945.410509852909</v>
          </cell>
          <cell r="J53">
            <v>79217180.829999998</v>
          </cell>
          <cell r="K53">
            <v>8034.26</v>
          </cell>
          <cell r="L53">
            <v>9859.9224857049685</v>
          </cell>
          <cell r="M53">
            <v>75877734.260000005</v>
          </cell>
          <cell r="N53">
            <v>8043.38</v>
          </cell>
          <cell r="O53">
            <v>9433.5632855839212</v>
          </cell>
        </row>
        <row r="54">
          <cell r="A54" t="str">
            <v>31103</v>
          </cell>
          <cell r="B54" t="str">
            <v>Monroe</v>
          </cell>
          <cell r="C54">
            <v>8999.3922589414324</v>
          </cell>
          <cell r="D54">
            <v>70556176.860000014</v>
          </cell>
          <cell r="E54">
            <v>7540.7800000000007</v>
          </cell>
          <cell r="F54">
            <v>9356.6152122194271</v>
          </cell>
          <cell r="G54">
            <v>64276878.869999997</v>
          </cell>
          <cell r="H54">
            <v>6943.93</v>
          </cell>
          <cell r="I54">
            <v>9256.5562829694409</v>
          </cell>
          <cell r="J54">
            <v>56138754.919999994</v>
          </cell>
          <cell r="K54">
            <v>6706.5</v>
          </cell>
          <cell r="L54">
            <v>8370.7977216133586</v>
          </cell>
          <cell r="M54">
            <v>58507451.68</v>
          </cell>
          <cell r="N54">
            <v>6530.58</v>
          </cell>
          <cell r="O54">
            <v>8958.9977735515076</v>
          </cell>
        </row>
        <row r="55">
          <cell r="A55" t="str">
            <v>31004</v>
          </cell>
          <cell r="B55" t="str">
            <v>Lake Stevens</v>
          </cell>
          <cell r="C55">
            <v>12969.928176322752</v>
          </cell>
          <cell r="D55">
            <v>89008617.060000002</v>
          </cell>
          <cell r="E55">
            <v>7464.8</v>
          </cell>
          <cell r="F55">
            <v>11923.777872146607</v>
          </cell>
          <cell r="G55">
            <v>97920286.969999999</v>
          </cell>
          <cell r="H55">
            <v>7402.3099999999995</v>
          </cell>
          <cell r="I55">
            <v>13228.341824376444</v>
          </cell>
          <cell r="J55">
            <v>103258082.58</v>
          </cell>
          <cell r="K55">
            <v>7371.83</v>
          </cell>
          <cell r="L55">
            <v>14007.116629113802</v>
          </cell>
          <cell r="M55">
            <v>94750235.420000002</v>
          </cell>
          <cell r="N55">
            <v>7440.27</v>
          </cell>
          <cell r="O55">
            <v>12734.78454679736</v>
          </cell>
        </row>
        <row r="56">
          <cell r="A56" t="str">
            <v>04246</v>
          </cell>
          <cell r="B56" t="str">
            <v>Wenatchee</v>
          </cell>
          <cell r="C56">
            <v>10043.386192719056</v>
          </cell>
          <cell r="D56">
            <v>76668170.689999998</v>
          </cell>
          <cell r="E56">
            <v>7319.9222222222224</v>
          </cell>
          <cell r="F56">
            <v>10473.905099325584</v>
          </cell>
          <cell r="G56">
            <v>71939820.530000001</v>
          </cell>
          <cell r="H56">
            <v>7266.04</v>
          </cell>
          <cell r="I56">
            <v>9900.8291352648757</v>
          </cell>
          <cell r="J56">
            <v>66332859.630000003</v>
          </cell>
          <cell r="K56">
            <v>7197.9</v>
          </cell>
          <cell r="L56">
            <v>9215.5850498061936</v>
          </cell>
          <cell r="M56">
            <v>75515406.670000002</v>
          </cell>
          <cell r="N56">
            <v>7136.29</v>
          </cell>
          <cell r="O56">
            <v>10581.885919714587</v>
          </cell>
        </row>
        <row r="57">
          <cell r="A57" t="str">
            <v>27402</v>
          </cell>
          <cell r="B57" t="str">
            <v>Franklin Pierce</v>
          </cell>
          <cell r="C57">
            <v>9492.7361187072274</v>
          </cell>
          <cell r="D57">
            <v>75191873.569999993</v>
          </cell>
          <cell r="E57">
            <v>7292.782222222223</v>
          </cell>
          <cell r="F57">
            <v>10310.450974509955</v>
          </cell>
          <cell r="G57">
            <v>71216017.540000007</v>
          </cell>
          <cell r="H57">
            <v>7319.16</v>
          </cell>
          <cell r="I57">
            <v>9730.080711447763</v>
          </cell>
          <cell r="J57">
            <v>67904508.160000011</v>
          </cell>
          <cell r="K57">
            <v>7352.53</v>
          </cell>
          <cell r="L57">
            <v>9235.5295605730298</v>
          </cell>
          <cell r="M57">
            <v>64127798.239999995</v>
          </cell>
          <cell r="N57">
            <v>7367.45</v>
          </cell>
          <cell r="O57">
            <v>8704.2054225003212</v>
          </cell>
        </row>
        <row r="58">
          <cell r="A58" t="str">
            <v>13161</v>
          </cell>
          <cell r="B58" t="str">
            <v>Moses Lake</v>
          </cell>
          <cell r="C58">
            <v>10228.723252175168</v>
          </cell>
          <cell r="D58">
            <v>93592014.699999988</v>
          </cell>
          <cell r="E58">
            <v>7234.08</v>
          </cell>
          <cell r="F58">
            <v>12937.652707738924</v>
          </cell>
          <cell r="G58">
            <v>74502705.120000005</v>
          </cell>
          <cell r="H58">
            <v>7080.5000000000009</v>
          </cell>
          <cell r="I58">
            <v>10522.23785325895</v>
          </cell>
          <cell r="J58">
            <v>61496553.600000009</v>
          </cell>
          <cell r="K58">
            <v>6950.31</v>
          </cell>
          <cell r="L58">
            <v>8848.0303180721439</v>
          </cell>
          <cell r="M58">
            <v>57002618.169999994</v>
          </cell>
          <cell r="N58">
            <v>6753.65</v>
          </cell>
          <cell r="O58">
            <v>8440.2683245356202</v>
          </cell>
        </row>
        <row r="59">
          <cell r="A59" t="str">
            <v>17409</v>
          </cell>
          <cell r="B59" t="str">
            <v>Tahoma</v>
          </cell>
          <cell r="C59">
            <v>9346.9259753755105</v>
          </cell>
          <cell r="D59">
            <v>73543284.010000005</v>
          </cell>
          <cell r="E59">
            <v>7044.243333333332</v>
          </cell>
          <cell r="F59">
            <v>10440.19641712169</v>
          </cell>
          <cell r="G59">
            <v>69270544.620000005</v>
          </cell>
          <cell r="H59">
            <v>6955.37</v>
          </cell>
          <cell r="I59">
            <v>9959.2896740216565</v>
          </cell>
          <cell r="J59">
            <v>59094808.060000002</v>
          </cell>
          <cell r="K59">
            <v>6859.68</v>
          </cell>
          <cell r="L59">
            <v>8614.8053640986163</v>
          </cell>
          <cell r="M59">
            <v>54504212.710000001</v>
          </cell>
          <cell r="N59">
            <v>6573.56</v>
          </cell>
          <cell r="O59">
            <v>8291.4300181332492</v>
          </cell>
        </row>
        <row r="60">
          <cell r="A60" t="str">
            <v>08122</v>
          </cell>
          <cell r="B60" t="str">
            <v>Longview</v>
          </cell>
          <cell r="C60">
            <v>9784.9973352149664</v>
          </cell>
          <cell r="D60">
            <v>72783883.290000007</v>
          </cell>
          <cell r="E60">
            <v>6885.536666666666</v>
          </cell>
          <cell r="F60">
            <v>10570.546177228502</v>
          </cell>
          <cell r="G60">
            <v>70646846.189999998</v>
          </cell>
          <cell r="H60">
            <v>7007.3099999999995</v>
          </cell>
          <cell r="I60">
            <v>10081.878237155201</v>
          </cell>
          <cell r="J60">
            <v>65289315.549999997</v>
          </cell>
          <cell r="K60">
            <v>7084.48</v>
          </cell>
          <cell r="L60">
            <v>9215.8232573174046</v>
          </cell>
          <cell r="M60">
            <v>65808296.840000011</v>
          </cell>
          <cell r="N60">
            <v>7078.72</v>
          </cell>
          <cell r="O60">
            <v>9296.6379288910994</v>
          </cell>
        </row>
        <row r="61">
          <cell r="A61" t="str">
            <v>34033</v>
          </cell>
          <cell r="B61" t="str">
            <v>Tumwater</v>
          </cell>
          <cell r="C61">
            <v>11566.544937532708</v>
          </cell>
          <cell r="D61">
            <v>78672167.300000012</v>
          </cell>
          <cell r="E61">
            <v>6568.4877777777783</v>
          </cell>
          <cell r="F61">
            <v>11977.211492447357</v>
          </cell>
          <cell r="G61">
            <v>73753637.679999992</v>
          </cell>
          <cell r="H61">
            <v>6595.17</v>
          </cell>
          <cell r="I61">
            <v>11182.977494135859</v>
          </cell>
          <cell r="J61">
            <v>81455368.25</v>
          </cell>
          <cell r="K61">
            <v>6572.55</v>
          </cell>
          <cell r="L61">
            <v>12393.267187012651</v>
          </cell>
          <cell r="M61">
            <v>70055447.030000001</v>
          </cell>
          <cell r="N61">
            <v>6541.01</v>
          </cell>
          <cell r="O61">
            <v>10710.188033652295</v>
          </cell>
        </row>
        <row r="62">
          <cell r="A62" t="str">
            <v>18400</v>
          </cell>
          <cell r="B62" t="str">
            <v>North Kitsap</v>
          </cell>
          <cell r="C62">
            <v>12560.071340925373</v>
          </cell>
          <cell r="D62">
            <v>78795423.430000007</v>
          </cell>
          <cell r="E62">
            <v>6521.5555555555566</v>
          </cell>
          <cell r="F62">
            <v>12082.305020445019</v>
          </cell>
          <cell r="G62">
            <v>87143688.899999991</v>
          </cell>
          <cell r="H62">
            <v>6521.3099999999986</v>
          </cell>
          <cell r="I62">
            <v>13362.911577581806</v>
          </cell>
          <cell r="J62">
            <v>77972617.909999982</v>
          </cell>
          <cell r="K62">
            <v>6482.76</v>
          </cell>
          <cell r="L62">
            <v>12027.688501502444</v>
          </cell>
          <cell r="M62">
            <v>85119881.230000004</v>
          </cell>
          <cell r="N62">
            <v>6671.01</v>
          </cell>
          <cell r="O62">
            <v>12759.669259977125</v>
          </cell>
        </row>
        <row r="63">
          <cell r="A63" t="str">
            <v>36140</v>
          </cell>
          <cell r="B63" t="str">
            <v>Walla Walla</v>
          </cell>
          <cell r="C63">
            <v>10649.259753414848</v>
          </cell>
          <cell r="D63">
            <v>74584138.409999996</v>
          </cell>
          <cell r="E63">
            <v>5933.6644444444446</v>
          </cell>
          <cell r="F63">
            <v>12569.658953301856</v>
          </cell>
          <cell r="G63">
            <v>64640979.809999995</v>
          </cell>
          <cell r="H63">
            <v>5817.54</v>
          </cell>
          <cell r="I63">
            <v>11111.39413050877</v>
          </cell>
          <cell r="J63">
            <v>57266364.980000004</v>
          </cell>
          <cell r="K63">
            <v>5829.02</v>
          </cell>
          <cell r="L63">
            <v>9824.3555486170917</v>
          </cell>
          <cell r="M63">
            <v>52215423.129999995</v>
          </cell>
          <cell r="N63">
            <v>5774.16</v>
          </cell>
          <cell r="O63">
            <v>9042.9470485750298</v>
          </cell>
        </row>
        <row r="64">
          <cell r="A64" t="str">
            <v>29320</v>
          </cell>
          <cell r="B64" t="str">
            <v>Mount Vernon</v>
          </cell>
          <cell r="C64">
            <v>10906.598650023201</v>
          </cell>
          <cell r="D64">
            <v>69777974.030000001</v>
          </cell>
          <cell r="E64">
            <v>5837.2666666666673</v>
          </cell>
          <cell r="F64">
            <v>11953.878075925946</v>
          </cell>
          <cell r="G64">
            <v>62497468.920000002</v>
          </cell>
          <cell r="H64">
            <v>5694.5800000000008</v>
          </cell>
          <cell r="I64">
            <v>10974.904017504363</v>
          </cell>
          <cell r="J64">
            <v>57716438.729999997</v>
          </cell>
          <cell r="K64">
            <v>5671.52</v>
          </cell>
          <cell r="L64">
            <v>10176.537988052583</v>
          </cell>
          <cell r="M64">
            <v>59770827.039999999</v>
          </cell>
          <cell r="N64">
            <v>5696.78</v>
          </cell>
          <cell r="O64">
            <v>10492.037087617919</v>
          </cell>
        </row>
        <row r="65">
          <cell r="A65" t="str">
            <v>17410</v>
          </cell>
          <cell r="B65" t="str">
            <v>Snoqualmie Valley</v>
          </cell>
          <cell r="C65">
            <v>11449.361773363396</v>
          </cell>
          <cell r="D65">
            <v>65973129.829999998</v>
          </cell>
          <cell r="E65">
            <v>5677.1633333333348</v>
          </cell>
          <cell r="F65">
            <v>11620.791222024611</v>
          </cell>
          <cell r="G65">
            <v>68126974.349999994</v>
          </cell>
          <cell r="H65">
            <v>5555.96</v>
          </cell>
          <cell r="I65">
            <v>12261.962712114557</v>
          </cell>
          <cell r="J65">
            <v>62334192.82</v>
          </cell>
          <cell r="K65">
            <v>5438.36</v>
          </cell>
          <cell r="L65">
            <v>11461.946767040065</v>
          </cell>
          <cell r="M65">
            <v>52917383.949999996</v>
          </cell>
          <cell r="N65">
            <v>5107.17</v>
          </cell>
          <cell r="O65">
            <v>10361.390740860397</v>
          </cell>
        </row>
        <row r="66">
          <cell r="A66" t="str">
            <v>39201</v>
          </cell>
          <cell r="B66" t="str">
            <v>Sunnyside</v>
          </cell>
          <cell r="C66">
            <v>11604.31167751831</v>
          </cell>
          <cell r="D66">
            <v>63020674.229999997</v>
          </cell>
          <cell r="E66">
            <v>5653.4955555555553</v>
          </cell>
          <cell r="F66">
            <v>11147.205054060949</v>
          </cell>
          <cell r="G66">
            <v>69981869.200000003</v>
          </cell>
          <cell r="H66">
            <v>5465.09</v>
          </cell>
          <cell r="I66">
            <v>12805.254661862842</v>
          </cell>
          <cell r="J66">
            <v>58844844.670000002</v>
          </cell>
          <cell r="K66">
            <v>5475.87</v>
          </cell>
          <cell r="L66">
            <v>10746.20921789597</v>
          </cell>
          <cell r="M66">
            <v>65300045.589999996</v>
          </cell>
          <cell r="N66">
            <v>5565.19</v>
          </cell>
          <cell r="O66">
            <v>11733.65969355943</v>
          </cell>
        </row>
        <row r="67">
          <cell r="A67" t="str">
            <v>06117</v>
          </cell>
          <cell r="B67" t="str">
            <v>Camas</v>
          </cell>
          <cell r="C67">
            <v>14022.570892619869</v>
          </cell>
          <cell r="D67">
            <v>103636363.54000001</v>
          </cell>
          <cell r="E67">
            <v>5512.6055555555558</v>
          </cell>
          <cell r="F67">
            <v>18799.88736642987</v>
          </cell>
          <cell r="G67">
            <v>67072671.949999996</v>
          </cell>
          <cell r="H67">
            <v>5490.76</v>
          </cell>
          <cell r="I67">
            <v>12215.553393337168</v>
          </cell>
          <cell r="J67">
            <v>65312121.449999996</v>
          </cell>
          <cell r="K67">
            <v>5325.44</v>
          </cell>
          <cell r="L67">
            <v>12264.173749023556</v>
          </cell>
          <cell r="M67">
            <v>64124198.280000001</v>
          </cell>
          <cell r="N67">
            <v>5075.6400000000003</v>
          </cell>
          <cell r="O67">
            <v>12633.71678842471</v>
          </cell>
        </row>
        <row r="68">
          <cell r="A68" t="str">
            <v>15201</v>
          </cell>
          <cell r="B68" t="str">
            <v>Oak Harbor</v>
          </cell>
          <cell r="C68">
            <v>11840.847702775231</v>
          </cell>
          <cell r="D68">
            <v>95380877.069999993</v>
          </cell>
          <cell r="E68">
            <v>5442.5066666666671</v>
          </cell>
          <cell r="F68">
            <v>17525.174136059853</v>
          </cell>
          <cell r="G68">
            <v>56499923</v>
          </cell>
          <cell r="H68">
            <v>5433.95</v>
          </cell>
          <cell r="I68">
            <v>10397.578741063131</v>
          </cell>
          <cell r="J68">
            <v>60344683.169999994</v>
          </cell>
          <cell r="K68">
            <v>5504.56</v>
          </cell>
          <cell r="L68">
            <v>10962.671525062855</v>
          </cell>
          <cell r="M68">
            <v>48402310.399999999</v>
          </cell>
          <cell r="N68">
            <v>5629.89</v>
          </cell>
          <cell r="O68">
            <v>8597.3811921724937</v>
          </cell>
        </row>
        <row r="69">
          <cell r="A69" t="str">
            <v>09206</v>
          </cell>
          <cell r="B69" t="str">
            <v>Eastmont</v>
          </cell>
          <cell r="C69">
            <v>9538.0865605184263</v>
          </cell>
          <cell r="D69">
            <v>56838096.769999996</v>
          </cell>
          <cell r="E69">
            <v>5439.4600000000009</v>
          </cell>
          <cell r="F69">
            <v>10449.216791740355</v>
          </cell>
          <cell r="G69">
            <v>54460616.490000002</v>
          </cell>
          <cell r="H69">
            <v>5446.52</v>
          </cell>
          <cell r="I69">
            <v>9999.1584516351722</v>
          </cell>
          <cell r="J69">
            <v>50025708.759999998</v>
          </cell>
          <cell r="K69">
            <v>5480.89</v>
          </cell>
          <cell r="L69">
            <v>9127.2966178850511</v>
          </cell>
          <cell r="M69">
            <v>46117801.110000007</v>
          </cell>
          <cell r="N69">
            <v>5381.96</v>
          </cell>
          <cell r="O69">
            <v>8568.9602133795142</v>
          </cell>
        </row>
        <row r="70">
          <cell r="A70" t="str">
            <v>31016</v>
          </cell>
          <cell r="B70" t="str">
            <v>Arlington</v>
          </cell>
          <cell r="C70">
            <v>9809.1264871040967</v>
          </cell>
          <cell r="D70">
            <v>52927569.330000006</v>
          </cell>
          <cell r="E70">
            <v>5320.1555555555542</v>
          </cell>
          <cell r="F70">
            <v>9948.5003356209345</v>
          </cell>
          <cell r="G70">
            <v>52942287.139999993</v>
          </cell>
          <cell r="H70">
            <v>5289.4400000000005</v>
          </cell>
          <cell r="I70">
            <v>10009.053347802412</v>
          </cell>
          <cell r="J70">
            <v>51504088.659999996</v>
          </cell>
          <cell r="K70">
            <v>5371.24</v>
          </cell>
          <cell r="L70">
            <v>9588.8637744729331</v>
          </cell>
          <cell r="M70">
            <v>51738833.459999993</v>
          </cell>
          <cell r="N70">
            <v>5337.35</v>
          </cell>
          <cell r="O70">
            <v>9693.7306828294913</v>
          </cell>
        </row>
        <row r="71">
          <cell r="A71" t="str">
            <v>34002</v>
          </cell>
          <cell r="B71" t="str">
            <v>Yelm</v>
          </cell>
          <cell r="C71">
            <v>11107.659192597444</v>
          </cell>
          <cell r="D71">
            <v>52865026.670000002</v>
          </cell>
          <cell r="E71">
            <v>5279.5533333333342</v>
          </cell>
          <cell r="F71">
            <v>10013.162730306729</v>
          </cell>
          <cell r="G71">
            <v>51725455.020000003</v>
          </cell>
          <cell r="H71">
            <v>5194.24</v>
          </cell>
          <cell r="I71">
            <v>9958.2335471599326</v>
          </cell>
          <cell r="J71">
            <v>50853462.409999996</v>
          </cell>
          <cell r="K71">
            <v>5029.8900000000003</v>
          </cell>
          <cell r="L71">
            <v>10110.253387251012</v>
          </cell>
          <cell r="M71">
            <v>70633946</v>
          </cell>
          <cell r="N71">
            <v>4849.6499999999996</v>
          </cell>
          <cell r="O71">
            <v>14564.751270710258</v>
          </cell>
        </row>
        <row r="72">
          <cell r="A72" t="str">
            <v>27083</v>
          </cell>
          <cell r="B72" t="str">
            <v>University Place</v>
          </cell>
          <cell r="C72">
            <v>13972.838750903371</v>
          </cell>
          <cell r="D72">
            <v>95723412.699999988</v>
          </cell>
          <cell r="E72">
            <v>5251.3166666666666</v>
          </cell>
          <cell r="F72">
            <v>18228.459408592764</v>
          </cell>
          <cell r="G72">
            <v>92089664.710000008</v>
          </cell>
          <cell r="H72">
            <v>5286.7899999999991</v>
          </cell>
          <cell r="I72">
            <v>17418.824033108944</v>
          </cell>
          <cell r="J72">
            <v>60716775.390000001</v>
          </cell>
          <cell r="K72">
            <v>5271.07</v>
          </cell>
          <cell r="L72">
            <v>11518.871005317707</v>
          </cell>
          <cell r="M72">
            <v>45029941.25</v>
          </cell>
          <cell r="N72">
            <v>5200.1400000000003</v>
          </cell>
          <cell r="O72">
            <v>8659.370949628279</v>
          </cell>
        </row>
        <row r="73">
          <cell r="A73" t="str">
            <v>31401</v>
          </cell>
          <cell r="B73" t="str">
            <v>Stanwood-Camano</v>
          </cell>
          <cell r="C73">
            <v>9709.5653159236008</v>
          </cell>
          <cell r="D73">
            <v>56590978.529999994</v>
          </cell>
          <cell r="E73">
            <v>5165.2244444444441</v>
          </cell>
          <cell r="F73">
            <v>10956.150916320297</v>
          </cell>
          <cell r="G73">
            <v>51829908.019999996</v>
          </cell>
          <cell r="H73">
            <v>5232.9399999999996</v>
          </cell>
          <cell r="I73">
            <v>9904.5484985495732</v>
          </cell>
          <cell r="J73">
            <v>48770184.890000001</v>
          </cell>
          <cell r="K73">
            <v>5257.12</v>
          </cell>
          <cell r="L73">
            <v>9276.9776778920786</v>
          </cell>
          <cell r="M73">
            <v>46690812.600000009</v>
          </cell>
          <cell r="N73">
            <v>5342.76</v>
          </cell>
          <cell r="O73">
            <v>8739.0810367675149</v>
          </cell>
        </row>
        <row r="74">
          <cell r="A74" t="str">
            <v>18100</v>
          </cell>
          <cell r="B74" t="str">
            <v>Bremerton</v>
          </cell>
          <cell r="C74">
            <v>12076.536057960244</v>
          </cell>
          <cell r="D74">
            <v>57932142.909999996</v>
          </cell>
          <cell r="E74">
            <v>5146.123333333333</v>
          </cell>
          <cell r="F74">
            <v>11257.433830773585</v>
          </cell>
          <cell r="G74">
            <v>63004052.289999999</v>
          </cell>
          <cell r="H74">
            <v>5212.12</v>
          </cell>
          <cell r="I74">
            <v>12087.989587730137</v>
          </cell>
          <cell r="J74">
            <v>76859467.399999991</v>
          </cell>
          <cell r="K74">
            <v>5222.93</v>
          </cell>
          <cell r="L74">
            <v>14715.77589590517</v>
          </cell>
          <cell r="M74">
            <v>54652045.880000003</v>
          </cell>
          <cell r="N74">
            <v>5322.81</v>
          </cell>
          <cell r="O74">
            <v>10267.517698358573</v>
          </cell>
        </row>
        <row r="75">
          <cell r="A75" t="str">
            <v>37502</v>
          </cell>
          <cell r="B75" t="str">
            <v>Ferndale</v>
          </cell>
          <cell r="C75">
            <v>11473.683314198197</v>
          </cell>
          <cell r="D75">
            <v>60858826.740000002</v>
          </cell>
          <cell r="E75">
            <v>5140.8711111111115</v>
          </cell>
          <cell r="F75">
            <v>11838.232358804733</v>
          </cell>
          <cell r="G75">
            <v>71166591.950000003</v>
          </cell>
          <cell r="H75">
            <v>5084.53</v>
          </cell>
          <cell r="I75">
            <v>13996.690343060225</v>
          </cell>
          <cell r="J75">
            <v>55557872.579999991</v>
          </cell>
          <cell r="K75">
            <v>5080.79</v>
          </cell>
          <cell r="L75">
            <v>10934.888586223795</v>
          </cell>
          <cell r="M75">
            <v>46288135.840000004</v>
          </cell>
          <cell r="N75">
            <v>5077.1000000000004</v>
          </cell>
          <cell r="O75">
            <v>9117.0423745839162</v>
          </cell>
        </row>
        <row r="76">
          <cell r="A76" t="str">
            <v>27001</v>
          </cell>
          <cell r="B76" t="str">
            <v>Steilacoom</v>
          </cell>
          <cell r="C76">
            <v>12972.970507019503</v>
          </cell>
          <cell r="D76">
            <v>52731781.089999996</v>
          </cell>
          <cell r="E76">
            <v>5031.2677777777772</v>
          </cell>
          <cell r="F76">
            <v>10480.813866220156</v>
          </cell>
          <cell r="G76">
            <v>70210924.879999995</v>
          </cell>
          <cell r="H76">
            <v>4393.9599999999991</v>
          </cell>
          <cell r="I76">
            <v>15978.963140310792</v>
          </cell>
          <cell r="J76">
            <v>44866223.869999997</v>
          </cell>
          <cell r="K76">
            <v>3381.33</v>
          </cell>
          <cell r="L76">
            <v>13268.809571973157</v>
          </cell>
          <cell r="M76">
            <v>28006874.380000003</v>
          </cell>
          <cell r="N76">
            <v>2287.58</v>
          </cell>
          <cell r="O76">
            <v>12243.014180924822</v>
          </cell>
        </row>
        <row r="77">
          <cell r="B77" t="str">
            <v xml:space="preserve"> Subtotal  (30 districts)</v>
          </cell>
          <cell r="C77">
            <v>11232.923994350924</v>
          </cell>
          <cell r="D77">
            <v>2432157453.02</v>
          </cell>
          <cell r="E77">
            <v>203026.33333333331</v>
          </cell>
          <cell r="F77">
            <v>11979.517203942347</v>
          </cell>
          <cell r="G77">
            <v>2344324915.3600006</v>
          </cell>
          <cell r="H77">
            <v>201328.29999999996</v>
          </cell>
          <cell r="I77">
            <v>11644.289031199296</v>
          </cell>
          <cell r="J77">
            <v>2187189078.3200006</v>
          </cell>
          <cell r="K77">
            <v>199342.28999999998</v>
          </cell>
          <cell r="L77">
            <v>10972.027452478853</v>
          </cell>
          <cell r="M77">
            <v>2039724868.9799998</v>
          </cell>
          <cell r="N77">
            <v>197821.57</v>
          </cell>
          <cell r="O77">
            <v>10310.932569082328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9286.8881668363247</v>
          </cell>
          <cell r="D81">
            <v>49053219.07</v>
          </cell>
          <cell r="E81">
            <v>4957.4611111111108</v>
          </cell>
          <cell r="F81">
            <v>9894.8268015774211</v>
          </cell>
          <cell r="G81">
            <v>49483514.470000006</v>
          </cell>
          <cell r="H81">
            <v>5024.79</v>
          </cell>
          <cell r="I81">
            <v>9847.8771192427957</v>
          </cell>
          <cell r="J81">
            <v>46478090.730000004</v>
          </cell>
          <cell r="K81">
            <v>5189.58</v>
          </cell>
          <cell r="L81">
            <v>8956.0408992635257</v>
          </cell>
          <cell r="M81">
            <v>43766076.899999991</v>
          </cell>
          <cell r="N81">
            <v>5155.8500000000004</v>
          </cell>
          <cell r="O81">
            <v>8488.6249406014504</v>
          </cell>
        </row>
        <row r="82">
          <cell r="A82" t="str">
            <v>39208</v>
          </cell>
          <cell r="B82" t="str">
            <v>West Valley (Yakima)</v>
          </cell>
          <cell r="C82">
            <v>12490.114701245886</v>
          </cell>
          <cell r="D82">
            <v>77329980.780000001</v>
          </cell>
          <cell r="E82">
            <v>4718.5344444444454</v>
          </cell>
          <cell r="F82">
            <v>16388.559136417356</v>
          </cell>
          <cell r="G82">
            <v>72141794.819999993</v>
          </cell>
          <cell r="H82">
            <v>4721.21</v>
          </cell>
          <cell r="I82">
            <v>15280.361352280452</v>
          </cell>
          <cell r="J82">
            <v>45955226.100000001</v>
          </cell>
          <cell r="K82">
            <v>4621.59</v>
          </cell>
          <cell r="L82">
            <v>9943.5964895198413</v>
          </cell>
          <cell r="M82">
            <v>37286123.099999994</v>
          </cell>
          <cell r="N82">
            <v>4570.45</v>
          </cell>
          <cell r="O82">
            <v>8158.0857683597887</v>
          </cell>
        </row>
        <row r="83">
          <cell r="A83" t="str">
            <v>17216</v>
          </cell>
          <cell r="B83" t="str">
            <v>Enumclaw</v>
          </cell>
          <cell r="C83">
            <v>9599.1548164908781</v>
          </cell>
          <cell r="D83">
            <v>47356292.700000003</v>
          </cell>
          <cell r="E83">
            <v>4342.9400000000005</v>
          </cell>
          <cell r="F83">
            <v>10904.201462603673</v>
          </cell>
          <cell r="G83">
            <v>44035759.659999996</v>
          </cell>
          <cell r="H83">
            <v>4432.3599999999997</v>
          </cell>
          <cell r="I83">
            <v>9935.0593498723028</v>
          </cell>
          <cell r="J83">
            <v>41797072.410000004</v>
          </cell>
          <cell r="K83">
            <v>4577.18</v>
          </cell>
          <cell r="L83">
            <v>9131.6208691814609</v>
          </cell>
          <cell r="M83">
            <v>39984619.68</v>
          </cell>
          <cell r="N83">
            <v>4688.04</v>
          </cell>
          <cell r="O83">
            <v>8529.0696495763696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9997.0335178457135</v>
          </cell>
          <cell r="D86">
            <v>45953361.789999999</v>
          </cell>
          <cell r="E86">
            <v>4198.0855555555554</v>
          </cell>
          <cell r="F86">
            <v>10946.266144859152</v>
          </cell>
          <cell r="G86">
            <v>39927254.850000001</v>
          </cell>
          <cell r="H86">
            <v>4083.87</v>
          </cell>
          <cell r="I86">
            <v>9776.8182753123874</v>
          </cell>
          <cell r="J86">
            <v>41843410.68</v>
          </cell>
          <cell r="K86">
            <v>4120.75</v>
          </cell>
          <cell r="L86">
            <v>10154.319160347024</v>
          </cell>
          <cell r="M86">
            <v>37938870.050000004</v>
          </cell>
          <cell r="N86">
            <v>4168.5</v>
          </cell>
          <cell r="O86">
            <v>9101.3242293390922</v>
          </cell>
        </row>
        <row r="87">
          <cell r="A87" t="str">
            <v>27416</v>
          </cell>
          <cell r="B87" t="str">
            <v>White River</v>
          </cell>
          <cell r="C87">
            <v>10092.910337316824</v>
          </cell>
          <cell r="D87">
            <v>44476174.18</v>
          </cell>
          <cell r="E87">
            <v>4192.3433333333332</v>
          </cell>
          <cell r="F87">
            <v>10608.905484045121</v>
          </cell>
          <cell r="G87">
            <v>45070201.989999995</v>
          </cell>
          <cell r="H87">
            <v>4297.04</v>
          </cell>
          <cell r="I87">
            <v>10488.66242576285</v>
          </cell>
          <cell r="J87">
            <v>44017587.729999997</v>
          </cell>
          <cell r="K87">
            <v>4372.2</v>
          </cell>
          <cell r="L87">
            <v>10067.606177667993</v>
          </cell>
          <cell r="M87">
            <v>40480436.039999992</v>
          </cell>
          <cell r="N87">
            <v>4382.6400000000003</v>
          </cell>
          <cell r="O87">
            <v>9236.5414544657997</v>
          </cell>
        </row>
        <row r="88">
          <cell r="A88" t="str">
            <v>29101</v>
          </cell>
          <cell r="B88" t="str">
            <v>Sedro-Woolley</v>
          </cell>
          <cell r="C88">
            <v>9591.7931863309841</v>
          </cell>
          <cell r="D88">
            <v>43137717.549999997</v>
          </cell>
          <cell r="E88">
            <v>4181.5666666666666</v>
          </cell>
          <cell r="F88">
            <v>10316.161618053839</v>
          </cell>
          <cell r="G88">
            <v>42517282.100000001</v>
          </cell>
          <cell r="H88">
            <v>4291.45</v>
          </cell>
          <cell r="I88">
            <v>9907.4396998683442</v>
          </cell>
          <cell r="J88">
            <v>39491505.200000003</v>
          </cell>
          <cell r="K88">
            <v>4287.3900000000003</v>
          </cell>
          <cell r="L88">
            <v>9211.083013208503</v>
          </cell>
          <cell r="M88">
            <v>38095519.990000002</v>
          </cell>
          <cell r="N88">
            <v>4258.5200000000004</v>
          </cell>
          <cell r="O88">
            <v>8945.7182283985985</v>
          </cell>
        </row>
        <row r="89">
          <cell r="A89" t="str">
            <v>05121</v>
          </cell>
          <cell r="B89" t="str">
            <v>Port Angeles</v>
          </cell>
          <cell r="C89">
            <v>9281.7289664770869</v>
          </cell>
          <cell r="D89">
            <v>42034094.829999991</v>
          </cell>
          <cell r="E89">
            <v>4139.9911111111114</v>
          </cell>
          <cell r="F89">
            <v>10153.184802060763</v>
          </cell>
          <cell r="G89">
            <v>40525654.18</v>
          </cell>
          <cell r="H89">
            <v>4269.59</v>
          </cell>
          <cell r="I89">
            <v>9491.6969029813172</v>
          </cell>
          <cell r="J89">
            <v>39426525.590000004</v>
          </cell>
          <cell r="K89">
            <v>4347.24</v>
          </cell>
          <cell r="L89">
            <v>9069.3234304984326</v>
          </cell>
          <cell r="M89">
            <v>37957974.339999996</v>
          </cell>
          <cell r="N89">
            <v>4475.34</v>
          </cell>
          <cell r="O89">
            <v>8481.5844919045248</v>
          </cell>
        </row>
        <row r="90">
          <cell r="A90" t="str">
            <v>23309</v>
          </cell>
          <cell r="B90" t="str">
            <v>Shelton</v>
          </cell>
          <cell r="C90">
            <v>10232.676330066688</v>
          </cell>
          <cell r="D90">
            <v>44804971.789999992</v>
          </cell>
          <cell r="E90">
            <v>4096.3833333333332</v>
          </cell>
          <cell r="F90">
            <v>10937.690187685885</v>
          </cell>
          <cell r="G90">
            <v>43979196.630000003</v>
          </cell>
          <cell r="H90">
            <v>4133.45</v>
          </cell>
          <cell r="I90">
            <v>10639.827899212523</v>
          </cell>
          <cell r="J90">
            <v>42287719.809999995</v>
          </cell>
          <cell r="K90">
            <v>4120.6400000000003</v>
          </cell>
          <cell r="L90">
            <v>10262.415500990135</v>
          </cell>
          <cell r="M90">
            <v>37469022.809999995</v>
          </cell>
          <cell r="N90">
            <v>4120.38</v>
          </cell>
          <cell r="O90">
            <v>9093.5842834884152</v>
          </cell>
        </row>
        <row r="91">
          <cell r="A91" t="str">
            <v>18303</v>
          </cell>
          <cell r="B91" t="str">
            <v>Bainbridge</v>
          </cell>
          <cell r="C91">
            <v>13622.407607388135</v>
          </cell>
          <cell r="D91">
            <v>59463503.089999996</v>
          </cell>
          <cell r="E91">
            <v>3940.7955555555554</v>
          </cell>
          <cell r="F91">
            <v>15089.212889050039</v>
          </cell>
          <cell r="G91">
            <v>67252450.780000001</v>
          </cell>
          <cell r="H91">
            <v>4004.2900000000004</v>
          </cell>
          <cell r="I91">
            <v>16795.099950303298</v>
          </cell>
          <cell r="J91">
            <v>50762159.340000004</v>
          </cell>
          <cell r="K91">
            <v>4097.8999999999996</v>
          </cell>
          <cell r="L91">
            <v>12387.35921813612</v>
          </cell>
          <cell r="M91">
            <v>43223355.960000001</v>
          </cell>
          <cell r="N91">
            <v>4158.37</v>
          </cell>
          <cell r="O91">
            <v>10394.302565668761</v>
          </cell>
        </row>
        <row r="92">
          <cell r="A92" t="str">
            <v>17400</v>
          </cell>
          <cell r="B92" t="str">
            <v>Mercer Island</v>
          </cell>
          <cell r="C92">
            <v>10852.077268191084</v>
          </cell>
          <cell r="D92">
            <v>46874462.480000004</v>
          </cell>
          <cell r="E92">
            <v>3927.3466666666668</v>
          </cell>
          <cell r="F92">
            <v>11935.402310635511</v>
          </cell>
          <cell r="G92">
            <v>43302492.790000007</v>
          </cell>
          <cell r="H92">
            <v>3885.89</v>
          </cell>
          <cell r="I92">
            <v>11143.519963251663</v>
          </cell>
          <cell r="J92">
            <v>40162799.869999997</v>
          </cell>
          <cell r="K92">
            <v>3917.74</v>
          </cell>
          <cell r="L92">
            <v>10251.522528294374</v>
          </cell>
          <cell r="M92">
            <v>40277001.580000006</v>
          </cell>
          <cell r="N92">
            <v>3991.06</v>
          </cell>
          <cell r="O92">
            <v>10091.805580472357</v>
          </cell>
        </row>
        <row r="93">
          <cell r="A93" t="str">
            <v>29100</v>
          </cell>
          <cell r="B93" t="str">
            <v>Burlington-Edison</v>
          </cell>
          <cell r="C93">
            <v>10328.439484956825</v>
          </cell>
          <cell r="D93">
            <v>40713026.939999998</v>
          </cell>
          <cell r="E93">
            <v>3804.6444444444442</v>
          </cell>
          <cell r="F93">
            <v>10700.875609927049</v>
          </cell>
          <cell r="G93">
            <v>39768787.760000005</v>
          </cell>
          <cell r="H93">
            <v>3808.1699999999996</v>
          </cell>
          <cell r="I93">
            <v>10443.017974512695</v>
          </cell>
          <cell r="J93">
            <v>39080512.57</v>
          </cell>
          <cell r="K93">
            <v>3832</v>
          </cell>
          <cell r="L93">
            <v>10198.463614300626</v>
          </cell>
          <cell r="M93">
            <v>37388271.909999996</v>
          </cell>
          <cell r="N93">
            <v>3751.15</v>
          </cell>
          <cell r="O93">
            <v>9967.1492502299279</v>
          </cell>
        </row>
        <row r="94">
          <cell r="A94" t="str">
            <v>32363</v>
          </cell>
          <cell r="B94" t="str">
            <v>West Valley (Spokane)</v>
          </cell>
          <cell r="C94">
            <v>13754.718457014882</v>
          </cell>
          <cell r="D94">
            <v>41453992.090000004</v>
          </cell>
          <cell r="E94">
            <v>3752.7455555555557</v>
          </cell>
          <cell r="F94">
            <v>11046.310354996387</v>
          </cell>
          <cell r="G94">
            <v>46593526.689999998</v>
          </cell>
          <cell r="H94">
            <v>3699.5600000000004</v>
          </cell>
          <cell r="I94">
            <v>12594.342756976503</v>
          </cell>
          <cell r="J94">
            <v>51666039.640000001</v>
          </cell>
          <cell r="K94">
            <v>3562.46</v>
          </cell>
          <cell r="L94">
            <v>14502.910808823117</v>
          </cell>
          <cell r="M94">
            <v>60534174.010000005</v>
          </cell>
          <cell r="N94">
            <v>3543.71</v>
          </cell>
          <cell r="O94">
            <v>17082.146679609788</v>
          </cell>
        </row>
        <row r="95">
          <cell r="A95" t="str">
            <v>32360</v>
          </cell>
          <cell r="B95" t="str">
            <v>Cheney</v>
          </cell>
          <cell r="C95">
            <v>10070.392902198377</v>
          </cell>
          <cell r="D95">
            <v>43549942.919999994</v>
          </cell>
          <cell r="E95">
            <v>3694.6688888888889</v>
          </cell>
          <cell r="F95">
            <v>11787.238377698557</v>
          </cell>
          <cell r="G95">
            <v>37154750.460000001</v>
          </cell>
          <cell r="H95">
            <v>3660.6200000000003</v>
          </cell>
          <cell r="I95">
            <v>10149.851790133911</v>
          </cell>
          <cell r="J95">
            <v>34138512.5</v>
          </cell>
          <cell r="K95">
            <v>3596.89</v>
          </cell>
          <cell r="L95">
            <v>9491.1194114915943</v>
          </cell>
          <cell r="M95">
            <v>30128346.479999997</v>
          </cell>
          <cell r="N95">
            <v>3443.64</v>
          </cell>
          <cell r="O95">
            <v>8748.9826114227963</v>
          </cell>
        </row>
        <row r="96">
          <cell r="A96" t="str">
            <v>27417</v>
          </cell>
          <cell r="B96" t="str">
            <v>Fife</v>
          </cell>
          <cell r="C96">
            <v>10619.978256386057</v>
          </cell>
          <cell r="D96">
            <v>34173481.769999996</v>
          </cell>
          <cell r="E96">
            <v>3394.84</v>
          </cell>
          <cell r="F96">
            <v>10066.301142321876</v>
          </cell>
          <cell r="G96">
            <v>37593025.360000007</v>
          </cell>
          <cell r="H96">
            <v>3335.3399999999997</v>
          </cell>
          <cell r="I96">
            <v>11271.122392319827</v>
          </cell>
          <cell r="J96">
            <v>36076984.43</v>
          </cell>
          <cell r="K96">
            <v>3257.81</v>
          </cell>
          <cell r="L96">
            <v>11073.998922589102</v>
          </cell>
          <cell r="M96">
            <v>31702491.729999997</v>
          </cell>
          <cell r="N96">
            <v>3151.96</v>
          </cell>
          <cell r="O96">
            <v>10058.02476237008</v>
          </cell>
        </row>
        <row r="97">
          <cell r="A97" t="str">
            <v>01147</v>
          </cell>
          <cell r="B97" t="str">
            <v>Othello</v>
          </cell>
          <cell r="C97">
            <v>11680.001383231274</v>
          </cell>
          <cell r="D97">
            <v>61561513.520000003</v>
          </cell>
          <cell r="E97">
            <v>3346.0277777777783</v>
          </cell>
          <cell r="F97">
            <v>18398.386866018576</v>
          </cell>
          <cell r="G97">
            <v>33270840.27</v>
          </cell>
          <cell r="H97">
            <v>3192.83</v>
          </cell>
          <cell r="I97">
            <v>10420.485985786903</v>
          </cell>
          <cell r="J97">
            <v>27371475.48</v>
          </cell>
          <cell r="K97">
            <v>3124.1</v>
          </cell>
          <cell r="L97">
            <v>8761.3954354854195</v>
          </cell>
          <cell r="M97">
            <v>26288557.559999999</v>
          </cell>
          <cell r="N97">
            <v>3050.43</v>
          </cell>
          <cell r="O97">
            <v>8617.9842055054542</v>
          </cell>
        </row>
        <row r="98">
          <cell r="A98" t="str">
            <v>21401</v>
          </cell>
          <cell r="B98" t="str">
            <v>Centralia</v>
          </cell>
          <cell r="C98">
            <v>9669.8990314827897</v>
          </cell>
          <cell r="D98">
            <v>33613873.650000006</v>
          </cell>
          <cell r="E98">
            <v>3316.7855555555557</v>
          </cell>
          <cell r="F98">
            <v>10134.472997115348</v>
          </cell>
          <cell r="G98">
            <v>36723331.419999994</v>
          </cell>
          <cell r="H98">
            <v>3313.5799999999995</v>
          </cell>
          <cell r="I98">
            <v>11082.675360184454</v>
          </cell>
          <cell r="J98">
            <v>30336445.110000003</v>
          </cell>
          <cell r="K98">
            <v>3355.4</v>
          </cell>
          <cell r="L98">
            <v>9041.0815729868282</v>
          </cell>
          <cell r="M98">
            <v>28199468.710000001</v>
          </cell>
          <cell r="N98">
            <v>3341.48</v>
          </cell>
          <cell r="O98">
            <v>8439.2151711217793</v>
          </cell>
        </row>
        <row r="99">
          <cell r="A99" t="str">
            <v>39202</v>
          </cell>
          <cell r="B99" t="str">
            <v>Toppenish</v>
          </cell>
          <cell r="C99">
            <v>12283.20671859942</v>
          </cell>
          <cell r="D99">
            <v>44211462.699999996</v>
          </cell>
          <cell r="E99">
            <v>3285.4711111111114</v>
          </cell>
          <cell r="F99">
            <v>13456.658483613373</v>
          </cell>
          <cell r="G99">
            <v>47702169.740000002</v>
          </cell>
          <cell r="H99">
            <v>3097.9199999999996</v>
          </cell>
          <cell r="I99">
            <v>15398.128337723378</v>
          </cell>
          <cell r="J99">
            <v>33269013.549999997</v>
          </cell>
          <cell r="K99">
            <v>3108.87</v>
          </cell>
          <cell r="L99">
            <v>10701.320270709293</v>
          </cell>
          <cell r="M99">
            <v>30415134.429999996</v>
          </cell>
          <cell r="N99">
            <v>3175.26</v>
          </cell>
          <cell r="O99">
            <v>9578.7854947311389</v>
          </cell>
        </row>
        <row r="100">
          <cell r="A100" t="str">
            <v>39200</v>
          </cell>
          <cell r="B100" t="str">
            <v>Grandview</v>
          </cell>
          <cell r="C100">
            <v>9261.7653929197058</v>
          </cell>
          <cell r="D100">
            <v>32378973.43</v>
          </cell>
          <cell r="E100">
            <v>3278.7544444444447</v>
          </cell>
          <cell r="F100">
            <v>9875.3883459809767</v>
          </cell>
          <cell r="G100">
            <v>31046355.870000001</v>
          </cell>
          <cell r="H100">
            <v>3232.4999999999995</v>
          </cell>
          <cell r="I100">
            <v>9604.4411044083536</v>
          </cell>
          <cell r="J100">
            <v>28683246.920000002</v>
          </cell>
          <cell r="K100">
            <v>3171.85</v>
          </cell>
          <cell r="L100">
            <v>9043.0653782492882</v>
          </cell>
          <cell r="M100">
            <v>26222280.280000001</v>
          </cell>
          <cell r="N100">
            <v>3093.17</v>
          </cell>
          <cell r="O100">
            <v>8477.4778883798826</v>
          </cell>
        </row>
        <row r="101">
          <cell r="A101" t="str">
            <v>39119</v>
          </cell>
          <cell r="B101" t="str">
            <v>Selah</v>
          </cell>
          <cell r="C101">
            <v>9183.4915763355548</v>
          </cell>
          <cell r="D101">
            <v>33547083.75</v>
          </cell>
          <cell r="E101">
            <v>3258.0444444444438</v>
          </cell>
          <cell r="F101">
            <v>10296.693099814478</v>
          </cell>
          <cell r="G101">
            <v>31165091.390000004</v>
          </cell>
          <cell r="H101">
            <v>3313.9700000000003</v>
          </cell>
          <cell r="I101">
            <v>9404.15616013422</v>
          </cell>
          <cell r="J101">
            <v>29652475.149999999</v>
          </cell>
          <cell r="K101">
            <v>3328.1</v>
          </cell>
          <cell r="L101">
            <v>8909.7308223911532</v>
          </cell>
          <cell r="M101">
            <v>27634953.729999997</v>
          </cell>
          <cell r="N101">
            <v>3384.55</v>
          </cell>
          <cell r="O101">
            <v>8165.0304264968745</v>
          </cell>
        </row>
        <row r="102">
          <cell r="A102" t="str">
            <v>14005</v>
          </cell>
          <cell r="B102" t="str">
            <v>Aberdeen</v>
          </cell>
          <cell r="C102">
            <v>14058.964267546138</v>
          </cell>
          <cell r="D102">
            <v>37733237.050000004</v>
          </cell>
          <cell r="E102">
            <v>3256.37</v>
          </cell>
          <cell r="F102">
            <v>11587.515254716143</v>
          </cell>
          <cell r="G102">
            <v>40083224.679999992</v>
          </cell>
          <cell r="H102">
            <v>3399.5499999999997</v>
          </cell>
          <cell r="I102">
            <v>11790.744269094437</v>
          </cell>
          <cell r="J102">
            <v>60903714.569999993</v>
          </cell>
          <cell r="K102">
            <v>3619.03</v>
          </cell>
          <cell r="L102">
            <v>16828.739902681104</v>
          </cell>
          <cell r="M102">
            <v>58052461.740000002</v>
          </cell>
          <cell r="N102">
            <v>3721.29</v>
          </cell>
          <cell r="O102">
            <v>15600.090758849754</v>
          </cell>
        </row>
        <row r="103">
          <cell r="A103" t="str">
            <v>39207</v>
          </cell>
          <cell r="B103" t="str">
            <v>Wapato</v>
          </cell>
          <cell r="C103">
            <v>10191.375287604051</v>
          </cell>
          <cell r="D103">
            <v>37126562.649999999</v>
          </cell>
          <cell r="E103">
            <v>3160.3166666666666</v>
          </cell>
          <cell r="F103">
            <v>11747.734979089648</v>
          </cell>
          <cell r="G103">
            <v>33544161.859999999</v>
          </cell>
          <cell r="H103">
            <v>3227.1000000000004</v>
          </cell>
          <cell r="I103">
            <v>10394.521973288709</v>
          </cell>
          <cell r="J103">
            <v>30119875.219999999</v>
          </cell>
          <cell r="K103">
            <v>3198.28</v>
          </cell>
          <cell r="L103">
            <v>9417.5229248220912</v>
          </cell>
          <cell r="M103">
            <v>29877574.98</v>
          </cell>
          <cell r="N103">
            <v>3235.75</v>
          </cell>
          <cell r="O103">
            <v>9233.5857158309518</v>
          </cell>
        </row>
        <row r="104">
          <cell r="A104" t="str">
            <v>17407</v>
          </cell>
          <cell r="B104" t="str">
            <v>Riverview</v>
          </cell>
          <cell r="C104">
            <v>11723.364102715939</v>
          </cell>
          <cell r="D104">
            <v>50796171.969999999</v>
          </cell>
          <cell r="E104">
            <v>3034.3688888888892</v>
          </cell>
          <cell r="F104">
            <v>16740.275764098114</v>
          </cell>
          <cell r="G104">
            <v>33910782.289999999</v>
          </cell>
          <cell r="H104">
            <v>2975.06</v>
          </cell>
          <cell r="I104">
            <v>11398.352399615469</v>
          </cell>
          <cell r="J104">
            <v>28730151.430000003</v>
          </cell>
          <cell r="K104">
            <v>2952.54</v>
          </cell>
          <cell r="L104">
            <v>9730.656123202396</v>
          </cell>
          <cell r="M104">
            <v>26025310.219999999</v>
          </cell>
          <cell r="N104">
            <v>2934.14</v>
          </cell>
          <cell r="O104">
            <v>8869.8256456747113</v>
          </cell>
        </row>
        <row r="105">
          <cell r="B105" t="str">
            <v xml:space="preserve"> Subtotal  (22 districts)</v>
          </cell>
          <cell r="C105">
            <v>10768.90736495364</v>
          </cell>
          <cell r="D105">
            <v>991343100.69999981</v>
          </cell>
          <cell r="E105">
            <v>83278.485555555555</v>
          </cell>
          <cell r="F105">
            <v>11903.952072215208</v>
          </cell>
          <cell r="G105">
            <v>936791650.05999994</v>
          </cell>
          <cell r="H105">
            <v>83400.140000000014</v>
          </cell>
          <cell r="I105">
            <v>11232.494934181163</v>
          </cell>
          <cell r="J105">
            <v>862250544.02999985</v>
          </cell>
          <cell r="K105">
            <v>83759.539999999994</v>
          </cell>
          <cell r="L105">
            <v>10294.356249210537</v>
          </cell>
          <cell r="M105">
            <v>808948026.2299999</v>
          </cell>
          <cell r="N105">
            <v>83795.679999999993</v>
          </cell>
          <cell r="O105">
            <v>9653.8154022975887</v>
          </cell>
        </row>
        <row r="107">
          <cell r="B107" t="str">
            <v>2,000–2,999</v>
          </cell>
        </row>
        <row r="109">
          <cell r="A109" t="str">
            <v>06112</v>
          </cell>
          <cell r="B109" t="str">
            <v>Washougal</v>
          </cell>
          <cell r="C109">
            <v>9974.3625623315766</v>
          </cell>
          <cell r="D109">
            <v>31655543.280000001</v>
          </cell>
          <cell r="E109">
            <v>2911.818888888889</v>
          </cell>
          <cell r="F109">
            <v>10871.398424123601</v>
          </cell>
          <cell r="G109">
            <v>30463771.529999997</v>
          </cell>
          <cell r="H109">
            <v>2923.6600000000003</v>
          </cell>
          <cell r="I109">
            <v>10419.738112502821</v>
          </cell>
          <cell r="J109">
            <v>28135580.900000002</v>
          </cell>
          <cell r="K109">
            <v>2937.76</v>
          </cell>
          <cell r="L109">
            <v>9577.2224075486083</v>
          </cell>
          <cell r="M109">
            <v>26000378.359999999</v>
          </cell>
          <cell r="N109">
            <v>2882.17</v>
          </cell>
          <cell r="O109">
            <v>9021.1119954756305</v>
          </cell>
        </row>
        <row r="110">
          <cell r="A110" t="str">
            <v>19401</v>
          </cell>
          <cell r="B110" t="str">
            <v>Ellensburg</v>
          </cell>
          <cell r="C110">
            <v>9859.8249224305655</v>
          </cell>
          <cell r="D110">
            <v>29939982.880000003</v>
          </cell>
          <cell r="E110">
            <v>2905.0277777777778</v>
          </cell>
          <cell r="F110">
            <v>10306.263888086747</v>
          </cell>
          <cell r="G110">
            <v>32997931.919999998</v>
          </cell>
          <cell r="H110">
            <v>2935.68</v>
          </cell>
          <cell r="I110">
            <v>11240.302730542839</v>
          </cell>
          <cell r="J110">
            <v>26809452.18</v>
          </cell>
          <cell r="K110">
            <v>2911.28</v>
          </cell>
          <cell r="L110">
            <v>9208.8195501635018</v>
          </cell>
          <cell r="M110">
            <v>24559533.400000002</v>
          </cell>
          <cell r="N110">
            <v>2841.21</v>
          </cell>
          <cell r="O110">
            <v>8644.0401800641284</v>
          </cell>
        </row>
        <row r="111">
          <cell r="A111" t="str">
            <v>05323</v>
          </cell>
          <cell r="B111" t="str">
            <v>Sequim</v>
          </cell>
          <cell r="C111">
            <v>8678.8413487717808</v>
          </cell>
          <cell r="D111">
            <v>26782633.239999998</v>
          </cell>
          <cell r="E111">
            <v>2861.0955555555552</v>
          </cell>
          <cell r="F111">
            <v>9360.9712503291285</v>
          </cell>
          <cell r="G111">
            <v>25335034.470000003</v>
          </cell>
          <cell r="H111">
            <v>2858.72</v>
          </cell>
          <cell r="I111">
            <v>8862.3700362399977</v>
          </cell>
          <cell r="J111">
            <v>24809396.629999999</v>
          </cell>
          <cell r="K111">
            <v>2885.92</v>
          </cell>
          <cell r="L111">
            <v>8596.7028296002663</v>
          </cell>
          <cell r="M111">
            <v>22793044.549999997</v>
          </cell>
          <cell r="N111">
            <v>2884.29</v>
          </cell>
          <cell r="O111">
            <v>7902.480177097309</v>
          </cell>
        </row>
        <row r="112">
          <cell r="A112" t="str">
            <v>21302</v>
          </cell>
          <cell r="B112" t="str">
            <v>Chehalis</v>
          </cell>
          <cell r="C112">
            <v>9503.4095507541733</v>
          </cell>
          <cell r="D112">
            <v>29926901.199999999</v>
          </cell>
          <cell r="E112">
            <v>2833.661111111111</v>
          </cell>
          <cell r="F112">
            <v>10561.213930153179</v>
          </cell>
          <cell r="G112">
            <v>28121806.509999998</v>
          </cell>
          <cell r="H112">
            <v>2874.62</v>
          </cell>
          <cell r="I112">
            <v>9782.7909462815951</v>
          </cell>
          <cell r="J112">
            <v>25506677.52</v>
          </cell>
          <cell r="K112">
            <v>2850.84</v>
          </cell>
          <cell r="L112">
            <v>8947.0743780780394</v>
          </cell>
          <cell r="M112">
            <v>25173609.169999998</v>
          </cell>
          <cell r="N112">
            <v>2881.93</v>
          </cell>
          <cell r="O112">
            <v>8734.9828656490608</v>
          </cell>
        </row>
        <row r="113">
          <cell r="A113" t="str">
            <v>05402</v>
          </cell>
          <cell r="B113" t="str">
            <v>Quillayute Valley</v>
          </cell>
          <cell r="C113">
            <v>7993.1540417318383</v>
          </cell>
          <cell r="D113">
            <v>21552569.990000002</v>
          </cell>
          <cell r="E113">
            <v>2767.2344444444448</v>
          </cell>
          <cell r="F113">
            <v>7788.487178334085</v>
          </cell>
          <cell r="G113">
            <v>16677021.699999999</v>
          </cell>
          <cell r="H113">
            <v>2190.9300000000003</v>
          </cell>
          <cell r="I113">
            <v>7611.8459740840635</v>
          </cell>
          <cell r="J113">
            <v>13644710.779999999</v>
          </cell>
          <cell r="K113">
            <v>1709.85</v>
          </cell>
          <cell r="L113">
            <v>7980.0630347691322</v>
          </cell>
          <cell r="M113">
            <v>11043605.299999999</v>
          </cell>
          <cell r="N113">
            <v>1203.46</v>
          </cell>
          <cell r="O113">
            <v>9176.5453774948892</v>
          </cell>
        </row>
        <row r="114">
          <cell r="A114" t="str">
            <v>03116</v>
          </cell>
          <cell r="B114" t="str">
            <v>Prosser</v>
          </cell>
          <cell r="C114">
            <v>9570.7352858638988</v>
          </cell>
          <cell r="D114">
            <v>29101722.57</v>
          </cell>
          <cell r="E114">
            <v>2762.6188888888892</v>
          </cell>
          <cell r="F114">
            <v>10534.106853118839</v>
          </cell>
          <cell r="G114">
            <v>27481819.710000001</v>
          </cell>
          <cell r="H114">
            <v>2796.4300000000003</v>
          </cell>
          <cell r="I114">
            <v>9827.4656293917596</v>
          </cell>
          <cell r="J114">
            <v>25385629.91</v>
          </cell>
          <cell r="K114">
            <v>2752.19</v>
          </cell>
          <cell r="L114">
            <v>9223.7926560302876</v>
          </cell>
          <cell r="M114">
            <v>24058772.43</v>
          </cell>
          <cell r="N114">
            <v>2767.11</v>
          </cell>
          <cell r="O114">
            <v>8694.5486193176275</v>
          </cell>
        </row>
        <row r="115">
          <cell r="A115" t="str">
            <v>29103</v>
          </cell>
          <cell r="B115" t="str">
            <v>Anacortes</v>
          </cell>
          <cell r="C115">
            <v>10370.108215775059</v>
          </cell>
          <cell r="D115">
            <v>29774561.760000005</v>
          </cell>
          <cell r="E115">
            <v>2709.1666666666665</v>
          </cell>
          <cell r="F115">
            <v>10990.302710550603</v>
          </cell>
          <cell r="G115">
            <v>30759133.860000003</v>
          </cell>
          <cell r="H115">
            <v>2834.29</v>
          </cell>
          <cell r="I115">
            <v>10852.500576864048</v>
          </cell>
          <cell r="J115">
            <v>29525897.530000005</v>
          </cell>
          <cell r="K115">
            <v>2888.26</v>
          </cell>
          <cell r="L115">
            <v>10222.728400490261</v>
          </cell>
          <cell r="M115">
            <v>28201501.18</v>
          </cell>
          <cell r="N115">
            <v>2972.32</v>
          </cell>
          <cell r="O115">
            <v>9488.0434071701566</v>
          </cell>
        </row>
        <row r="116">
          <cell r="A116" t="str">
            <v>37504</v>
          </cell>
          <cell r="B116" t="str">
            <v>Lynden</v>
          </cell>
          <cell r="C116">
            <v>9093.2071139794571</v>
          </cell>
          <cell r="D116">
            <v>24802526.210000001</v>
          </cell>
          <cell r="E116">
            <v>2685.1422222222222</v>
          </cell>
          <cell r="F116">
            <v>9236.9506556242832</v>
          </cell>
          <cell r="G116">
            <v>27956025.479999997</v>
          </cell>
          <cell r="H116">
            <v>2728.46</v>
          </cell>
          <cell r="I116">
            <v>10246.082214875789</v>
          </cell>
          <cell r="J116">
            <v>23378823.899999999</v>
          </cell>
          <cell r="K116">
            <v>2694.08</v>
          </cell>
          <cell r="L116">
            <v>8677.8506577384487</v>
          </cell>
          <cell r="M116">
            <v>21989897.749999996</v>
          </cell>
          <cell r="N116">
            <v>2683.59</v>
          </cell>
          <cell r="O116">
            <v>8194.2091563912509</v>
          </cell>
        </row>
        <row r="117">
          <cell r="A117" t="str">
            <v>17406</v>
          </cell>
          <cell r="B117" t="str">
            <v>Tukwila</v>
          </cell>
          <cell r="C117">
            <v>12192.371258740157</v>
          </cell>
          <cell r="D117">
            <v>34878227.57</v>
          </cell>
          <cell r="E117">
            <v>2684.7777777777778</v>
          </cell>
          <cell r="F117">
            <v>12991.104090137815</v>
          </cell>
          <cell r="G117">
            <v>34774692.380000003</v>
          </cell>
          <cell r="H117">
            <v>2712.58</v>
          </cell>
          <cell r="I117">
            <v>12819.784994359614</v>
          </cell>
          <cell r="J117">
            <v>29811294.569999997</v>
          </cell>
          <cell r="K117">
            <v>2586.36</v>
          </cell>
          <cell r="L117">
            <v>11526.351540388807</v>
          </cell>
          <cell r="M117">
            <v>28763780.379999999</v>
          </cell>
          <cell r="N117">
            <v>2533.35</v>
          </cell>
          <cell r="O117">
            <v>11354.049136518839</v>
          </cell>
        </row>
        <row r="118">
          <cell r="A118" t="str">
            <v>39090</v>
          </cell>
          <cell r="B118" t="str">
            <v>East Valley (Yakima)</v>
          </cell>
          <cell r="C118">
            <v>12610.138045863856</v>
          </cell>
          <cell r="D118">
            <v>38897126.870000005</v>
          </cell>
          <cell r="E118">
            <v>2679.4455555555555</v>
          </cell>
          <cell r="F118">
            <v>14516.856589733949</v>
          </cell>
          <cell r="G118">
            <v>30205836.729999997</v>
          </cell>
          <cell r="H118">
            <v>2656.7100000000005</v>
          </cell>
          <cell r="I118">
            <v>11369.640167726244</v>
          </cell>
          <cell r="J118">
            <v>37874433.380000003</v>
          </cell>
          <cell r="K118">
            <v>2619.62</v>
          </cell>
          <cell r="L118">
            <v>14457.98756308167</v>
          </cell>
          <cell r="M118">
            <v>24903153.700000003</v>
          </cell>
          <cell r="N118">
            <v>2502.52</v>
          </cell>
          <cell r="O118">
            <v>9951.2306395153701</v>
          </cell>
        </row>
        <row r="119">
          <cell r="A119" t="str">
            <v>02250</v>
          </cell>
          <cell r="B119" t="str">
            <v>Clarkston</v>
          </cell>
          <cell r="C119">
            <v>9676.1708995548142</v>
          </cell>
          <cell r="D119">
            <v>28105723</v>
          </cell>
          <cell r="E119">
            <v>2626.402222222222</v>
          </cell>
          <cell r="F119">
            <v>10701.225715617733</v>
          </cell>
          <cell r="G119">
            <v>25957132.820000004</v>
          </cell>
          <cell r="H119">
            <v>2618.96</v>
          </cell>
          <cell r="I119">
            <v>9911.2368344686456</v>
          </cell>
          <cell r="J119">
            <v>25221800.820000004</v>
          </cell>
          <cell r="K119">
            <v>2661.79</v>
          </cell>
          <cell r="L119">
            <v>9475.5036347720907</v>
          </cell>
          <cell r="M119">
            <v>23348574.359999999</v>
          </cell>
          <cell r="N119">
            <v>2699.65</v>
          </cell>
          <cell r="O119">
            <v>8648.7412664604672</v>
          </cell>
        </row>
        <row r="120">
          <cell r="A120" t="str">
            <v>32414</v>
          </cell>
          <cell r="B120" t="str">
            <v>Deer Park</v>
          </cell>
          <cell r="C120">
            <v>11836.945529583771</v>
          </cell>
          <cell r="D120">
            <v>48369371.969999999</v>
          </cell>
          <cell r="E120">
            <v>2436.4044444444439</v>
          </cell>
          <cell r="F120">
            <v>19852.76790981611</v>
          </cell>
          <cell r="G120">
            <v>25020968.800000001</v>
          </cell>
          <cell r="H120">
            <v>2381.23</v>
          </cell>
          <cell r="I120">
            <v>10507.581711972383</v>
          </cell>
          <cell r="J120">
            <v>19715050.550000001</v>
          </cell>
          <cell r="K120">
            <v>2350.3200000000002</v>
          </cell>
          <cell r="L120">
            <v>8388.2409842064062</v>
          </cell>
          <cell r="M120">
            <v>18476338.539999999</v>
          </cell>
          <cell r="N120">
            <v>2258.61</v>
          </cell>
          <cell r="O120">
            <v>8180.4023448049902</v>
          </cell>
        </row>
        <row r="121">
          <cell r="A121" t="str">
            <v>31306</v>
          </cell>
          <cell r="B121" t="str">
            <v>Lakewood</v>
          </cell>
          <cell r="C121">
            <v>10166.207643635325</v>
          </cell>
          <cell r="D121">
            <v>26900308.530000001</v>
          </cell>
          <cell r="E121">
            <v>2420.2766666666671</v>
          </cell>
          <cell r="F121">
            <v>11114.559298317134</v>
          </cell>
          <cell r="G121">
            <v>24428615.41</v>
          </cell>
          <cell r="H121">
            <v>2420.69</v>
          </cell>
          <cell r="I121">
            <v>10091.591822992617</v>
          </cell>
          <cell r="J121">
            <v>23226649.719999999</v>
          </cell>
          <cell r="K121">
            <v>2415.44</v>
          </cell>
          <cell r="L121">
            <v>9615.9083728016412</v>
          </cell>
          <cell r="M121">
            <v>23474184.559999999</v>
          </cell>
          <cell r="N121">
            <v>2386.3000000000002</v>
          </cell>
          <cell r="O121">
            <v>9837.0634706449309</v>
          </cell>
        </row>
        <row r="122">
          <cell r="A122" t="str">
            <v>13144</v>
          </cell>
          <cell r="B122" t="str">
            <v>Quincy</v>
          </cell>
          <cell r="C122">
            <v>10844.863940499528</v>
          </cell>
          <cell r="D122">
            <v>27957301.879999999</v>
          </cell>
          <cell r="E122">
            <v>2381.0100000000002</v>
          </cell>
          <cell r="F122">
            <v>11741.782638460149</v>
          </cell>
          <cell r="G122">
            <v>28047319.600000001</v>
          </cell>
          <cell r="H122">
            <v>2329.63</v>
          </cell>
          <cell r="I122">
            <v>12039.388057330993</v>
          </cell>
          <cell r="J122">
            <v>23246295</v>
          </cell>
          <cell r="K122">
            <v>2287.98</v>
          </cell>
          <cell r="L122">
            <v>10160.182781318019</v>
          </cell>
          <cell r="M122">
            <v>20980352.619999997</v>
          </cell>
          <cell r="N122">
            <v>2243.66</v>
          </cell>
          <cell r="O122">
            <v>9350.9500637351466</v>
          </cell>
        </row>
        <row r="123">
          <cell r="A123" t="str">
            <v>33115</v>
          </cell>
          <cell r="B123" t="str">
            <v>Colville</v>
          </cell>
          <cell r="C123">
            <v>8562.8281970841199</v>
          </cell>
          <cell r="D123">
            <v>21665639.050000001</v>
          </cell>
          <cell r="E123">
            <v>2369.7066666666665</v>
          </cell>
          <cell r="F123">
            <v>9142.7514446232453</v>
          </cell>
          <cell r="G123">
            <v>19003099.360000003</v>
          </cell>
          <cell r="H123">
            <v>2182.7200000000003</v>
          </cell>
          <cell r="I123">
            <v>8706.1553291306263</v>
          </cell>
          <cell r="J123">
            <v>17449839.170000002</v>
          </cell>
          <cell r="K123">
            <v>2085.9899999999998</v>
          </cell>
          <cell r="L123">
            <v>8365.2554278783718</v>
          </cell>
          <cell r="M123">
            <v>15858749.290000001</v>
          </cell>
          <cell r="N123">
            <v>2000.94</v>
          </cell>
          <cell r="O123">
            <v>7925.6495896928445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9679.1345718549237</v>
          </cell>
          <cell r="D126">
            <v>22881582.719999999</v>
          </cell>
          <cell r="E126">
            <v>2260.8055555555557</v>
          </cell>
          <cell r="F126">
            <v>10120.986594257209</v>
          </cell>
          <cell r="G126">
            <v>21615312.629999999</v>
          </cell>
          <cell r="H126">
            <v>2176.6999999999998</v>
          </cell>
          <cell r="I126">
            <v>9930.3131483438228</v>
          </cell>
          <cell r="J126">
            <v>20505932.460000001</v>
          </cell>
          <cell r="K126">
            <v>2158.88</v>
          </cell>
          <cell r="L126">
            <v>9498.4123527013999</v>
          </cell>
          <cell r="M126">
            <v>19939471.93</v>
          </cell>
          <cell r="N126">
            <v>2179.4299999999998</v>
          </cell>
          <cell r="O126">
            <v>9148.938910632598</v>
          </cell>
        </row>
        <row r="127">
          <cell r="A127" t="str">
            <v>13165</v>
          </cell>
          <cell r="B127" t="str">
            <v>Ephrata</v>
          </cell>
          <cell r="C127">
            <v>8734.313839951039</v>
          </cell>
          <cell r="D127">
            <v>20071726.850000001</v>
          </cell>
          <cell r="E127">
            <v>2225.7855555555557</v>
          </cell>
          <cell r="F127">
            <v>9017.8170129197824</v>
          </cell>
          <cell r="G127">
            <v>19996136.390000001</v>
          </cell>
          <cell r="H127">
            <v>2211.65</v>
          </cell>
          <cell r="I127">
            <v>9041.2752424660321</v>
          </cell>
          <cell r="J127">
            <v>18950648.120000001</v>
          </cell>
          <cell r="K127">
            <v>2192.27</v>
          </cell>
          <cell r="L127">
            <v>8644.3039041723878</v>
          </cell>
          <cell r="M127">
            <v>17795198.199999999</v>
          </cell>
          <cell r="N127">
            <v>2164.77</v>
          </cell>
          <cell r="O127">
            <v>8220.3643805115553</v>
          </cell>
        </row>
        <row r="128">
          <cell r="A128" t="str">
            <v>31332</v>
          </cell>
          <cell r="B128" t="str">
            <v>Granite Falls</v>
          </cell>
          <cell r="C128">
            <v>15068.045671886724</v>
          </cell>
          <cell r="D128">
            <v>25643626.309999999</v>
          </cell>
          <cell r="E128">
            <v>2222.7766666666666</v>
          </cell>
          <cell r="F128">
            <v>11536.753419521829</v>
          </cell>
          <cell r="G128">
            <v>33539692.710000001</v>
          </cell>
          <cell r="H128">
            <v>2252.9899999999998</v>
          </cell>
          <cell r="I128">
            <v>14886.747260307415</v>
          </cell>
          <cell r="J128">
            <v>51301396.339999996</v>
          </cell>
          <cell r="K128">
            <v>2265.56</v>
          </cell>
          <cell r="L128">
            <v>22644.024585532934</v>
          </cell>
          <cell r="M128">
            <v>25652164.130000003</v>
          </cell>
          <cell r="N128">
            <v>2293.48</v>
          </cell>
          <cell r="O128">
            <v>11184.821376249194</v>
          </cell>
        </row>
        <row r="129">
          <cell r="A129" t="str">
            <v>34401</v>
          </cell>
          <cell r="B129" t="str">
            <v>Rochester</v>
          </cell>
          <cell r="C129">
            <v>10254.646492337453</v>
          </cell>
          <cell r="D129">
            <v>24136679.990000002</v>
          </cell>
          <cell r="E129">
            <v>2198.6755555555555</v>
          </cell>
          <cell r="F129">
            <v>10977.827050931674</v>
          </cell>
          <cell r="G129">
            <v>23326433.710000001</v>
          </cell>
          <cell r="H129">
            <v>2168.0300000000002</v>
          </cell>
          <cell r="I129">
            <v>10759.276260014851</v>
          </cell>
          <cell r="J129">
            <v>22599289.829999998</v>
          </cell>
          <cell r="K129">
            <v>2202.8200000000002</v>
          </cell>
          <cell r="L129">
            <v>10259.253969911293</v>
          </cell>
          <cell r="M129">
            <v>19580183.950000003</v>
          </cell>
          <cell r="N129">
            <v>2172.13</v>
          </cell>
          <cell r="O129">
            <v>9014.278127920521</v>
          </cell>
        </row>
        <row r="130">
          <cell r="A130" t="str">
            <v>27344</v>
          </cell>
          <cell r="B130" t="str">
            <v>Orting</v>
          </cell>
          <cell r="C130">
            <v>13554.661145753089</v>
          </cell>
          <cell r="D130">
            <v>30334601.57</v>
          </cell>
          <cell r="E130">
            <v>2187.557777777778</v>
          </cell>
          <cell r="F130">
            <v>13866.880170276136</v>
          </cell>
          <cell r="G130">
            <v>38058268.289999999</v>
          </cell>
          <cell r="H130">
            <v>2075.9099999999994</v>
          </cell>
          <cell r="I130">
            <v>18333.293972282041</v>
          </cell>
          <cell r="J130">
            <v>26378490.969999999</v>
          </cell>
          <cell r="K130">
            <v>2043.28</v>
          </cell>
          <cell r="L130">
            <v>12909.875773266513</v>
          </cell>
          <cell r="M130">
            <v>17057003.34</v>
          </cell>
          <cell r="N130">
            <v>1943.43</v>
          </cell>
          <cell r="O130">
            <v>8776.7521032401473</v>
          </cell>
        </row>
        <row r="131">
          <cell r="A131" t="str">
            <v>23403</v>
          </cell>
          <cell r="B131" t="str">
            <v>North Mason</v>
          </cell>
          <cell r="C131">
            <v>8779.2735942597483</v>
          </cell>
          <cell r="D131">
            <v>20948574.939999998</v>
          </cell>
          <cell r="E131">
            <v>2177.5133333333333</v>
          </cell>
          <cell r="F131">
            <v>9620.411787757901</v>
          </cell>
          <cell r="G131">
            <v>19874514.829999998</v>
          </cell>
          <cell r="H131">
            <v>2213.25</v>
          </cell>
          <cell r="I131">
            <v>8979.7875657969034</v>
          </cell>
          <cell r="J131">
            <v>18943002.789999999</v>
          </cell>
          <cell r="K131">
            <v>2246.25</v>
          </cell>
          <cell r="L131">
            <v>8433.1676304952689</v>
          </cell>
          <cell r="M131">
            <v>18328296.900000002</v>
          </cell>
          <cell r="N131">
            <v>2258.3000000000002</v>
          </cell>
          <cell r="O131">
            <v>8115.9708187574724</v>
          </cell>
        </row>
        <row r="132">
          <cell r="A132" t="str">
            <v>08404</v>
          </cell>
          <cell r="B132" t="str">
            <v>Woodland</v>
          </cell>
          <cell r="C132">
            <v>10242.118565912693</v>
          </cell>
          <cell r="D132">
            <v>23550930.810000002</v>
          </cell>
          <cell r="E132">
            <v>2151.701111111111</v>
          </cell>
          <cell r="F132">
            <v>10945.261257888464</v>
          </cell>
          <cell r="G132">
            <v>21000531.219999999</v>
          </cell>
          <cell r="H132">
            <v>2148.7099999999996</v>
          </cell>
          <cell r="I132">
            <v>9773.5530713777116</v>
          </cell>
          <cell r="J132">
            <v>20936222.400000002</v>
          </cell>
          <cell r="K132">
            <v>2123.98</v>
          </cell>
          <cell r="L132">
            <v>9857.071347187828</v>
          </cell>
          <cell r="M132">
            <v>21710242.100000001</v>
          </cell>
          <cell r="N132">
            <v>2089.27</v>
          </cell>
          <cell r="O132">
            <v>10391.30514485921</v>
          </cell>
        </row>
        <row r="133">
          <cell r="A133" t="str">
            <v>37503</v>
          </cell>
          <cell r="B133" t="str">
            <v>Blaine</v>
          </cell>
          <cell r="C133">
            <v>10519.940045393019</v>
          </cell>
          <cell r="D133">
            <v>24537209.369999997</v>
          </cell>
          <cell r="E133">
            <v>2135.42</v>
          </cell>
          <cell r="F133">
            <v>11490.577670903147</v>
          </cell>
          <cell r="G133">
            <v>23700442.52</v>
          </cell>
          <cell r="H133">
            <v>2163.7499999999995</v>
          </cell>
          <cell r="I133">
            <v>10953.410754477183</v>
          </cell>
          <cell r="J133">
            <v>22942073.839999996</v>
          </cell>
          <cell r="K133">
            <v>2188.29</v>
          </cell>
          <cell r="L133">
            <v>10484.018955440091</v>
          </cell>
          <cell r="M133">
            <v>20455158.830000002</v>
          </cell>
          <cell r="N133">
            <v>2223.13</v>
          </cell>
          <cell r="O133">
            <v>9201.062839330134</v>
          </cell>
        </row>
        <row r="134">
          <cell r="A134" t="str">
            <v>31311</v>
          </cell>
          <cell r="B134" t="str">
            <v>Sultan</v>
          </cell>
          <cell r="C134">
            <v>9532.7743924849856</v>
          </cell>
          <cell r="D134">
            <v>23150575.480000004</v>
          </cell>
          <cell r="E134">
            <v>2113.7644444444441</v>
          </cell>
          <cell r="F134">
            <v>10952.296761754178</v>
          </cell>
          <cell r="G134">
            <v>20771811.799999997</v>
          </cell>
          <cell r="H134">
            <v>2072.2000000000003</v>
          </cell>
          <cell r="I134">
            <v>10024.038123733228</v>
          </cell>
          <cell r="J134">
            <v>19127602.600000001</v>
          </cell>
          <cell r="K134">
            <v>2132.7600000000002</v>
          </cell>
          <cell r="L134">
            <v>8968.4739961364612</v>
          </cell>
          <cell r="M134">
            <v>17786549.419999998</v>
          </cell>
          <cell r="N134">
            <v>2161.13</v>
          </cell>
          <cell r="O134">
            <v>8230.208002295094</v>
          </cell>
        </row>
        <row r="135">
          <cell r="A135" t="str">
            <v>37507</v>
          </cell>
          <cell r="B135" t="str">
            <v>Mount Baker</v>
          </cell>
          <cell r="C135">
            <v>10586.113609102957</v>
          </cell>
          <cell r="D135">
            <v>24796722.239999998</v>
          </cell>
          <cell r="E135">
            <v>2093.7555555555559</v>
          </cell>
          <cell r="F135">
            <v>11843.179197401794</v>
          </cell>
          <cell r="G135">
            <v>22895880.649999999</v>
          </cell>
          <cell r="H135">
            <v>2127</v>
          </cell>
          <cell r="I135">
            <v>10764.400869769628</v>
          </cell>
          <cell r="J135">
            <v>22600593.109999999</v>
          </cell>
          <cell r="K135">
            <v>2194.2800000000002</v>
          </cell>
          <cell r="L135">
            <v>10299.776286526787</v>
          </cell>
          <cell r="M135">
            <v>21552513.789999999</v>
          </cell>
          <cell r="N135">
            <v>2261.02</v>
          </cell>
          <cell r="O135">
            <v>9532.2083794039863</v>
          </cell>
        </row>
        <row r="136">
          <cell r="A136" t="str">
            <v>06122</v>
          </cell>
          <cell r="B136" t="str">
            <v>Ridgefield</v>
          </cell>
          <cell r="C136">
            <v>8268.9086420707135</v>
          </cell>
          <cell r="D136">
            <v>18301033.349999998</v>
          </cell>
          <cell r="E136">
            <v>2066.7300000000005</v>
          </cell>
          <cell r="F136">
            <v>8855.0673527746694</v>
          </cell>
          <cell r="G136">
            <v>18831854.079999998</v>
          </cell>
          <cell r="H136">
            <v>2057.92</v>
          </cell>
          <cell r="I136">
            <v>9150.9164982117854</v>
          </cell>
          <cell r="J136">
            <v>14469986.26</v>
          </cell>
          <cell r="K136">
            <v>1984.98</v>
          </cell>
          <cell r="L136">
            <v>7289.7390704188456</v>
          </cell>
          <cell r="M136">
            <v>14736347.74</v>
          </cell>
          <cell r="N136">
            <v>1913.1</v>
          </cell>
          <cell r="O136">
            <v>7702.8632794940158</v>
          </cell>
        </row>
        <row r="137">
          <cell r="A137" t="str">
            <v>32326</v>
          </cell>
          <cell r="B137" t="str">
            <v>Medical Lake</v>
          </cell>
          <cell r="C137">
            <v>9544.5582729073594</v>
          </cell>
          <cell r="D137">
            <v>21150460.369999997</v>
          </cell>
          <cell r="E137">
            <v>2063.2155555555555</v>
          </cell>
          <cell r="F137">
            <v>10251.212149428022</v>
          </cell>
          <cell r="G137">
            <v>20043988.579999998</v>
          </cell>
          <cell r="H137">
            <v>2082.1799999999998</v>
          </cell>
          <cell r="I137">
            <v>9626.443717642087</v>
          </cell>
          <cell r="J137">
            <v>19537673.309999999</v>
          </cell>
          <cell r="K137">
            <v>2097.94</v>
          </cell>
          <cell r="L137">
            <v>9312.7893600388943</v>
          </cell>
          <cell r="M137">
            <v>18954493.330000002</v>
          </cell>
          <cell r="N137">
            <v>2105.5700000000002</v>
          </cell>
          <cell r="O137">
            <v>9002.0722797152321</v>
          </cell>
        </row>
        <row r="138">
          <cell r="B138" t="str">
            <v xml:space="preserve"> Subtotal  (27 districts)</v>
          </cell>
          <cell r="C138">
            <v>10211.836266638385</v>
          </cell>
          <cell r="D138">
            <v>729813864.00000012</v>
          </cell>
          <cell r="E138">
            <v>65931.490000000005</v>
          </cell>
          <cell r="F138">
            <v>11069.276062166957</v>
          </cell>
          <cell r="G138">
            <v>690885077.69000006</v>
          </cell>
          <cell r="H138">
            <v>65195.599999999984</v>
          </cell>
          <cell r="I138">
            <v>10597.112039616173</v>
          </cell>
          <cell r="J138">
            <v>652034444.59000003</v>
          </cell>
          <cell r="K138">
            <v>64468.97</v>
          </cell>
          <cell r="L138">
            <v>10113.926817661271</v>
          </cell>
          <cell r="M138">
            <v>573173099.25000012</v>
          </cell>
          <cell r="N138">
            <v>63505.869999999988</v>
          </cell>
          <cell r="O138">
            <v>9025.5136926712476</v>
          </cell>
        </row>
        <row r="140">
          <cell r="B140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9305.0039473817978</v>
          </cell>
          <cell r="D142">
            <v>20206442.759999998</v>
          </cell>
          <cell r="E142">
            <v>1986.5911111111111</v>
          </cell>
          <cell r="F142">
            <v>10171.415067239692</v>
          </cell>
          <cell r="G142">
            <v>20060304.420000002</v>
          </cell>
          <cell r="H142">
            <v>1999.3500000000001</v>
          </cell>
          <cell r="I142">
            <v>10033.413069247506</v>
          </cell>
          <cell r="J142">
            <v>17239021.260000002</v>
          </cell>
          <cell r="K142">
            <v>2017.36</v>
          </cell>
          <cell r="L142">
            <v>8545.3371039378217</v>
          </cell>
          <cell r="M142">
            <v>16726957.99</v>
          </cell>
          <cell r="N142">
            <v>1974.42</v>
          </cell>
          <cell r="O142">
            <v>8471.833748645171</v>
          </cell>
        </row>
        <row r="143">
          <cell r="A143" t="str">
            <v>27404</v>
          </cell>
          <cell r="B143" t="str">
            <v>Eatonville</v>
          </cell>
          <cell r="C143">
            <v>13960.940090719929</v>
          </cell>
          <cell r="D143">
            <v>47623271.449999996</v>
          </cell>
          <cell r="E143">
            <v>1982.5666666666666</v>
          </cell>
          <cell r="F143">
            <v>24021.018940094487</v>
          </cell>
          <cell r="G143">
            <v>30738446.619999997</v>
          </cell>
          <cell r="H143">
            <v>2038.3400000000001</v>
          </cell>
          <cell r="I143">
            <v>15080.137082135461</v>
          </cell>
          <cell r="J143">
            <v>21215822.910000004</v>
          </cell>
          <cell r="K143">
            <v>2102.8000000000002</v>
          </cell>
          <cell r="L143">
            <v>10089.320387102911</v>
          </cell>
          <cell r="M143">
            <v>15512074.699999999</v>
          </cell>
          <cell r="N143">
            <v>2119.98</v>
          </cell>
          <cell r="O143">
            <v>7317.0853970320468</v>
          </cell>
        </row>
        <row r="144">
          <cell r="A144" t="str">
            <v>14028</v>
          </cell>
          <cell r="B144" t="str">
            <v>Hoquiam</v>
          </cell>
          <cell r="C144">
            <v>9718.5203368458169</v>
          </cell>
          <cell r="D144">
            <v>20108517.649999999</v>
          </cell>
          <cell r="E144">
            <v>1899.9711111111108</v>
          </cell>
          <cell r="F144">
            <v>10583.591262206328</v>
          </cell>
          <cell r="G144">
            <v>18905581.090000004</v>
          </cell>
          <cell r="H144">
            <v>1956.99</v>
          </cell>
          <cell r="I144">
            <v>9660.5404677591632</v>
          </cell>
          <cell r="J144">
            <v>18275411.32</v>
          </cell>
          <cell r="K144">
            <v>1955.27</v>
          </cell>
          <cell r="L144">
            <v>9346.7456259237861</v>
          </cell>
          <cell r="M144">
            <v>18395130.009999998</v>
          </cell>
          <cell r="N144">
            <v>1975.44</v>
          </cell>
          <cell r="O144">
            <v>9311.9153251933731</v>
          </cell>
        </row>
        <row r="145">
          <cell r="A145" t="str">
            <v>37505</v>
          </cell>
          <cell r="B145" t="str">
            <v>Meridian</v>
          </cell>
          <cell r="C145">
            <v>8893.6216877200659</v>
          </cell>
          <cell r="D145">
            <v>17221697.209999997</v>
          </cell>
          <cell r="E145">
            <v>1891.9155555555556</v>
          </cell>
          <cell r="F145">
            <v>9102.7832396794765</v>
          </cell>
          <cell r="G145">
            <v>14648169.239999998</v>
          </cell>
          <cell r="H145">
            <v>1603.42</v>
          </cell>
          <cell r="I145">
            <v>9135.578476007533</v>
          </cell>
          <cell r="J145">
            <v>14095226.610000001</v>
          </cell>
          <cell r="K145">
            <v>1597.83</v>
          </cell>
          <cell r="L145">
            <v>8821.4807645369037</v>
          </cell>
          <cell r="M145">
            <v>12861639.129999999</v>
          </cell>
          <cell r="N145">
            <v>1521.32</v>
          </cell>
          <cell r="O145">
            <v>8454.2628309625852</v>
          </cell>
        </row>
        <row r="146">
          <cell r="A146" t="str">
            <v>11051</v>
          </cell>
          <cell r="B146" t="str">
            <v>North Franklin</v>
          </cell>
          <cell r="C146">
            <v>10130.352448475334</v>
          </cell>
          <cell r="D146">
            <v>20301405.720000003</v>
          </cell>
          <cell r="E146">
            <v>1836.2566666666669</v>
          </cell>
          <cell r="F146">
            <v>11055.864949888995</v>
          </cell>
          <cell r="G146">
            <v>18381459.260000002</v>
          </cell>
          <cell r="H146">
            <v>1768.0900000000001</v>
          </cell>
          <cell r="I146">
            <v>10396.223755578054</v>
          </cell>
          <cell r="J146">
            <v>17330406.16</v>
          </cell>
          <cell r="K146">
            <v>1737.5</v>
          </cell>
          <cell r="L146">
            <v>9974.3344805755405</v>
          </cell>
          <cell r="M146">
            <v>16090795.59</v>
          </cell>
          <cell r="N146">
            <v>1775.78</v>
          </cell>
          <cell r="O146">
            <v>9061.2551047990182</v>
          </cell>
        </row>
        <row r="147">
          <cell r="A147" t="str">
            <v>13073</v>
          </cell>
          <cell r="B147" t="str">
            <v>Wahluke</v>
          </cell>
          <cell r="C147">
            <v>11583.647317144603</v>
          </cell>
          <cell r="D147">
            <v>20353938.469999999</v>
          </cell>
          <cell r="E147">
            <v>1825.1288888888892</v>
          </cell>
          <cell r="F147">
            <v>11152.055393956955</v>
          </cell>
          <cell r="G147">
            <v>18192651.809999999</v>
          </cell>
          <cell r="H147">
            <v>1747.53</v>
          </cell>
          <cell r="I147">
            <v>10410.49470395358</v>
          </cell>
          <cell r="J147">
            <v>16554468.449999999</v>
          </cell>
          <cell r="K147">
            <v>1763.91</v>
          </cell>
          <cell r="L147">
            <v>9385.0981342585492</v>
          </cell>
          <cell r="M147">
            <v>26728361.449999999</v>
          </cell>
          <cell r="N147">
            <v>1727.65</v>
          </cell>
          <cell r="O147">
            <v>15470.935345700806</v>
          </cell>
        </row>
        <row r="148">
          <cell r="A148" t="str">
            <v>15206</v>
          </cell>
          <cell r="B148" t="str">
            <v>South Whidbey</v>
          </cell>
          <cell r="C148">
            <v>10736.777172283091</v>
          </cell>
          <cell r="D148">
            <v>21790178.930000003</v>
          </cell>
          <cell r="E148">
            <v>1818.4344444444446</v>
          </cell>
          <cell r="F148">
            <v>11982.93344946905</v>
          </cell>
          <cell r="G148">
            <v>21213960.129999999</v>
          </cell>
          <cell r="H148">
            <v>1878.2</v>
          </cell>
          <cell r="I148">
            <v>11294.835549994676</v>
          </cell>
          <cell r="J148">
            <v>20191093.870000001</v>
          </cell>
          <cell r="K148">
            <v>1966.71</v>
          </cell>
          <cell r="L148">
            <v>10266.431690488176</v>
          </cell>
          <cell r="M148">
            <v>19064847.830000002</v>
          </cell>
          <cell r="N148">
            <v>1998.18</v>
          </cell>
          <cell r="O148">
            <v>9541.1063217527953</v>
          </cell>
        </row>
        <row r="149">
          <cell r="A149" t="str">
            <v>14068</v>
          </cell>
          <cell r="B149" t="str">
            <v>Elma</v>
          </cell>
          <cell r="C149">
            <v>9750.5780863243854</v>
          </cell>
          <cell r="D149">
            <v>17788529.939999998</v>
          </cell>
          <cell r="E149">
            <v>1705.8766666666663</v>
          </cell>
          <cell r="F149">
            <v>10427.793689657126</v>
          </cell>
          <cell r="G149">
            <v>17600519.68</v>
          </cell>
          <cell r="H149">
            <v>1742.1599999999999</v>
          </cell>
          <cell r="I149">
            <v>10102.699912751987</v>
          </cell>
          <cell r="J149">
            <v>17587297.129999999</v>
          </cell>
          <cell r="K149">
            <v>1821.72</v>
          </cell>
          <cell r="L149">
            <v>9654.2262971257933</v>
          </cell>
          <cell r="M149">
            <v>16341260.409999998</v>
          </cell>
          <cell r="N149">
            <v>1839.32</v>
          </cell>
          <cell r="O149">
            <v>8884.4031544266345</v>
          </cell>
        </row>
        <row r="150">
          <cell r="A150" t="str">
            <v>32416</v>
          </cell>
          <cell r="B150" t="str">
            <v>Riverside</v>
          </cell>
          <cell r="C150">
            <v>9441.9394950581373</v>
          </cell>
          <cell r="D150">
            <v>16959602.57</v>
          </cell>
          <cell r="E150">
            <v>1671.4311111111108</v>
          </cell>
          <cell r="F150">
            <v>10146.755350704123</v>
          </cell>
          <cell r="G150">
            <v>17099206.91</v>
          </cell>
          <cell r="H150">
            <v>1747.6599999999999</v>
          </cell>
          <cell r="I150">
            <v>9784.0580604923161</v>
          </cell>
          <cell r="J150">
            <v>16844707.590000004</v>
          </cell>
          <cell r="K150">
            <v>1830.97</v>
          </cell>
          <cell r="L150">
            <v>9199.8818058187753</v>
          </cell>
          <cell r="M150">
            <v>16653287.250000002</v>
          </cell>
          <cell r="N150">
            <v>1904.91</v>
          </cell>
          <cell r="O150">
            <v>8742.2960927287913</v>
          </cell>
        </row>
        <row r="151">
          <cell r="A151" t="str">
            <v>32325</v>
          </cell>
          <cell r="B151" t="str">
            <v>Nine Mile Falls</v>
          </cell>
          <cell r="C151">
            <v>11891.829851307923</v>
          </cell>
          <cell r="D151">
            <v>32156554.779999997</v>
          </cell>
          <cell r="E151">
            <v>1654.3433333333335</v>
          </cell>
          <cell r="F151">
            <v>19437.654888243669</v>
          </cell>
          <cell r="G151">
            <v>18762297.93</v>
          </cell>
          <cell r="H151">
            <v>1691.6</v>
          </cell>
          <cell r="I151">
            <v>11091.450656183495</v>
          </cell>
          <cell r="J151">
            <v>14678182.180000002</v>
          </cell>
          <cell r="K151">
            <v>1684.88</v>
          </cell>
          <cell r="L151">
            <v>8711.7077655381981</v>
          </cell>
          <cell r="M151">
            <v>14037951.449999999</v>
          </cell>
          <cell r="N151">
            <v>1665.79</v>
          </cell>
          <cell r="O151">
            <v>8427.2035790825976</v>
          </cell>
        </row>
        <row r="152">
          <cell r="A152" t="str">
            <v>24019</v>
          </cell>
          <cell r="B152" t="str">
            <v>Omak</v>
          </cell>
          <cell r="C152">
            <v>13000.444640603231</v>
          </cell>
          <cell r="D152">
            <v>19882096.760000002</v>
          </cell>
          <cell r="E152">
            <v>1642.7655555555561</v>
          </cell>
          <cell r="F152">
            <v>12102.82057154297</v>
          </cell>
          <cell r="G152">
            <v>23097194.32</v>
          </cell>
          <cell r="H152">
            <v>1692.7199999999998</v>
          </cell>
          <cell r="I152">
            <v>13645.01767569356</v>
          </cell>
          <cell r="J152">
            <v>28899011.02</v>
          </cell>
          <cell r="K152">
            <v>1726.31</v>
          </cell>
          <cell r="L152">
            <v>16740.33691515429</v>
          </cell>
          <cell r="M152">
            <v>16472141.879999999</v>
          </cell>
          <cell r="N152">
            <v>1734.16</v>
          </cell>
          <cell r="O152">
            <v>9498.6286617151818</v>
          </cell>
        </row>
        <row r="153">
          <cell r="A153" t="str">
            <v>37506</v>
          </cell>
          <cell r="B153" t="str">
            <v>Nooksack Valley</v>
          </cell>
          <cell r="C153">
            <v>10589.138536049571</v>
          </cell>
          <cell r="D153">
            <v>18520465.910000004</v>
          </cell>
          <cell r="E153">
            <v>1592.6077777777778</v>
          </cell>
          <cell r="F153">
            <v>11629.018876099091</v>
          </cell>
          <cell r="G153">
            <v>17714814.619999997</v>
          </cell>
          <cell r="H153">
            <v>1602.5200000000002</v>
          </cell>
          <cell r="I153">
            <v>11054.348538551778</v>
          </cell>
          <cell r="J153">
            <v>16753968.940000003</v>
          </cell>
          <cell r="K153">
            <v>1636.87</v>
          </cell>
          <cell r="L153">
            <v>10235.369296278875</v>
          </cell>
          <cell r="M153">
            <v>15952266.459999999</v>
          </cell>
          <cell r="N153">
            <v>1678.59</v>
          </cell>
          <cell r="O153">
            <v>9503.3727473653489</v>
          </cell>
        </row>
        <row r="154">
          <cell r="A154" t="str">
            <v>06101</v>
          </cell>
          <cell r="B154" t="str">
            <v>La Center</v>
          </cell>
          <cell r="C154">
            <v>8749.0123989267158</v>
          </cell>
          <cell r="D154">
            <v>14357310.629999999</v>
          </cell>
          <cell r="E154">
            <v>1519.1644444444446</v>
          </cell>
          <cell r="F154">
            <v>9450.7942721437503</v>
          </cell>
          <cell r="G154">
            <v>13428070.84</v>
          </cell>
          <cell r="H154">
            <v>1499.56</v>
          </cell>
          <cell r="I154">
            <v>8954.6739310197663</v>
          </cell>
          <cell r="J154">
            <v>12732896.270000001</v>
          </cell>
          <cell r="K154">
            <v>1436.13</v>
          </cell>
          <cell r="L154">
            <v>8866.116765195351</v>
          </cell>
          <cell r="M154">
            <v>10996383.599999998</v>
          </cell>
          <cell r="N154">
            <v>1433.2</v>
          </cell>
          <cell r="O154">
            <v>7672.6092659782289</v>
          </cell>
        </row>
        <row r="155">
          <cell r="A155" t="str">
            <v>17402</v>
          </cell>
          <cell r="B155" t="str">
            <v>Vashon Island</v>
          </cell>
          <cell r="C155">
            <v>10699.464867913848</v>
          </cell>
          <cell r="D155">
            <v>17162489.91</v>
          </cell>
          <cell r="E155">
            <v>1499.151111111111</v>
          </cell>
          <cell r="F155">
            <v>11448.138738515723</v>
          </cell>
          <cell r="G155">
            <v>16317123.979999999</v>
          </cell>
          <cell r="H155">
            <v>1537.69</v>
          </cell>
          <cell r="I155">
            <v>10611.452230293491</v>
          </cell>
          <cell r="J155">
            <v>16431326.489999998</v>
          </cell>
          <cell r="K155">
            <v>1521.16</v>
          </cell>
          <cell r="L155">
            <v>10801.839707854531</v>
          </cell>
          <cell r="M155">
            <v>15446431.669999998</v>
          </cell>
          <cell r="N155">
            <v>1550.47</v>
          </cell>
          <cell r="O155">
            <v>9962.4189245841571</v>
          </cell>
        </row>
        <row r="156">
          <cell r="A156" t="str">
            <v>16050</v>
          </cell>
          <cell r="B156" t="str">
            <v>Port Townsend</v>
          </cell>
          <cell r="C156">
            <v>10302.484222983792</v>
          </cell>
          <cell r="D156">
            <v>16517657.939999998</v>
          </cell>
          <cell r="E156">
            <v>1481.9077777777779</v>
          </cell>
          <cell r="F156">
            <v>11146.211787058272</v>
          </cell>
          <cell r="G156">
            <v>15649584.9</v>
          </cell>
          <cell r="H156">
            <v>1448.27</v>
          </cell>
          <cell r="I156">
            <v>10805.709501681316</v>
          </cell>
          <cell r="J156">
            <v>14850230.16</v>
          </cell>
          <cell r="K156">
            <v>1493.8</v>
          </cell>
          <cell r="L156">
            <v>9941.2439148480389</v>
          </cell>
          <cell r="M156">
            <v>14345851.560000001</v>
          </cell>
          <cell r="N156">
            <v>1532.19</v>
          </cell>
          <cell r="O156">
            <v>9362.9716680046204</v>
          </cell>
        </row>
        <row r="157">
          <cell r="A157" t="str">
            <v>03052</v>
          </cell>
          <cell r="B157" t="str">
            <v>Kiona-Benton</v>
          </cell>
          <cell r="C157">
            <v>12703.148126652672</v>
          </cell>
          <cell r="D157">
            <v>19354909.780000001</v>
          </cell>
          <cell r="E157">
            <v>1477.5711111111111</v>
          </cell>
          <cell r="F157">
            <v>13099.13927962858</v>
          </cell>
          <cell r="G157">
            <v>29404137.040000003</v>
          </cell>
          <cell r="H157">
            <v>1495.2400000000002</v>
          </cell>
          <cell r="I157">
            <v>19665.162141194724</v>
          </cell>
          <cell r="J157">
            <v>15282938.41</v>
          </cell>
          <cell r="K157">
            <v>1505.83</v>
          </cell>
          <cell r="L157">
            <v>10149.179130446333</v>
          </cell>
          <cell r="M157">
            <v>12224554.449999999</v>
          </cell>
          <cell r="N157">
            <v>1525.11</v>
          </cell>
          <cell r="O157">
            <v>8015.5231098084732</v>
          </cell>
        </row>
        <row r="158">
          <cell r="A158" t="str">
            <v>39003</v>
          </cell>
          <cell r="B158" t="str">
            <v>Naches Valley</v>
          </cell>
          <cell r="C158">
            <v>8597.6786968535635</v>
          </cell>
          <cell r="D158">
            <v>13368984.359999999</v>
          </cell>
          <cell r="E158">
            <v>1441.1255555555556</v>
          </cell>
          <cell r="F158">
            <v>9276.7658643359773</v>
          </cell>
          <cell r="G158">
            <v>13162314.049999999</v>
          </cell>
          <cell r="H158">
            <v>1441.3600000000004</v>
          </cell>
          <cell r="I158">
            <v>9131.8713229172427</v>
          </cell>
          <cell r="J158">
            <v>11928591.200000001</v>
          </cell>
          <cell r="K158">
            <v>1463.59</v>
          </cell>
          <cell r="L158">
            <v>8150.2273177597563</v>
          </cell>
          <cell r="M158">
            <v>11735469.83</v>
          </cell>
          <cell r="N158">
            <v>1492.17</v>
          </cell>
          <cell r="O158">
            <v>7864.7002888410834</v>
          </cell>
        </row>
        <row r="159">
          <cell r="A159" t="str">
            <v>04222</v>
          </cell>
          <cell r="B159" t="str">
            <v>Cashmere</v>
          </cell>
          <cell r="C159">
            <v>11959.837157105783</v>
          </cell>
          <cell r="D159">
            <v>13921498.130000001</v>
          </cell>
          <cell r="E159">
            <v>1439.8366666666668</v>
          </cell>
          <cell r="F159">
            <v>9668.803727737637</v>
          </cell>
          <cell r="G159">
            <v>17157086.770000003</v>
          </cell>
          <cell r="H159">
            <v>1426.26</v>
          </cell>
          <cell r="I159">
            <v>12029.424347594409</v>
          </cell>
          <cell r="J159">
            <v>24965386.440000001</v>
          </cell>
          <cell r="K159">
            <v>1416.77</v>
          </cell>
          <cell r="L159">
            <v>17621.340401053101</v>
          </cell>
          <cell r="M159">
            <v>12624231.02</v>
          </cell>
          <cell r="N159">
            <v>1458.7</v>
          </cell>
          <cell r="O159">
            <v>8654.4395831905113</v>
          </cell>
        </row>
        <row r="160">
          <cell r="A160" t="str">
            <v>39204</v>
          </cell>
          <cell r="B160" t="str">
            <v>Granger</v>
          </cell>
          <cell r="C160">
            <v>10207.011529809628</v>
          </cell>
          <cell r="D160">
            <v>16705719.659999998</v>
          </cell>
          <cell r="E160">
            <v>1401.6355555555556</v>
          </cell>
          <cell r="F160">
            <v>11918.732793117881</v>
          </cell>
          <cell r="G160">
            <v>14340119.780000001</v>
          </cell>
          <cell r="H160">
            <v>1417.8199999999997</v>
          </cell>
          <cell r="I160">
            <v>10114.203340339398</v>
          </cell>
          <cell r="J160">
            <v>12779689.770000001</v>
          </cell>
          <cell r="K160">
            <v>1370.7</v>
          </cell>
          <cell r="L160">
            <v>9323.4768877216029</v>
          </cell>
          <cell r="M160">
            <v>12171825.870000001</v>
          </cell>
          <cell r="N160">
            <v>1296.01</v>
          </cell>
          <cell r="O160">
            <v>9391.7684817246791</v>
          </cell>
        </row>
        <row r="161">
          <cell r="A161" t="str">
            <v>13160</v>
          </cell>
          <cell r="B161" t="str">
            <v>Royal</v>
          </cell>
          <cell r="C161">
            <v>9513.9716718155214</v>
          </cell>
          <cell r="D161">
            <v>14164448.32</v>
          </cell>
          <cell r="E161">
            <v>1341.9788888888891</v>
          </cell>
          <cell r="F161">
            <v>10554.896531738783</v>
          </cell>
          <cell r="G161">
            <v>12963351.939999999</v>
          </cell>
          <cell r="H161">
            <v>1341.4000000000003</v>
          </cell>
          <cell r="I161">
            <v>9664.0464738333067</v>
          </cell>
          <cell r="J161">
            <v>12154815.369999999</v>
          </cell>
          <cell r="K161">
            <v>1345.58</v>
          </cell>
          <cell r="L161">
            <v>9033.1421171539405</v>
          </cell>
          <cell r="M161">
            <v>11863343.829999998</v>
          </cell>
          <cell r="N161">
            <v>1346.92</v>
          </cell>
          <cell r="O161">
            <v>8807.7568303982407</v>
          </cell>
        </row>
        <row r="162">
          <cell r="A162" t="str">
            <v>08401</v>
          </cell>
          <cell r="B162" t="str">
            <v>Castle Rock</v>
          </cell>
          <cell r="C162">
            <v>9415.8057442164936</v>
          </cell>
          <cell r="D162">
            <v>13072956.970000001</v>
          </cell>
          <cell r="E162">
            <v>1330.4344444444446</v>
          </cell>
          <cell r="F162">
            <v>9826.0812658521736</v>
          </cell>
          <cell r="G162">
            <v>13970440.84</v>
          </cell>
          <cell r="H162">
            <v>1350.83</v>
          </cell>
          <cell r="I162">
            <v>10342.116210033832</v>
          </cell>
          <cell r="J162">
            <v>12652494.390000001</v>
          </cell>
          <cell r="K162">
            <v>1378.47</v>
          </cell>
          <cell r="L162">
            <v>9178.6505255827124</v>
          </cell>
          <cell r="M162">
            <v>11600611.92</v>
          </cell>
          <cell r="N162">
            <v>1388.18</v>
          </cell>
          <cell r="O162">
            <v>8356.7058450633194</v>
          </cell>
        </row>
        <row r="163">
          <cell r="A163" t="str">
            <v>04129</v>
          </cell>
          <cell r="B163" t="str">
            <v>Lake Chelan</v>
          </cell>
          <cell r="C163">
            <v>11307.246493588211</v>
          </cell>
          <cell r="D163">
            <v>16468730.73</v>
          </cell>
          <cell r="E163">
            <v>1308.9111111111113</v>
          </cell>
          <cell r="F163">
            <v>12582.008503251216</v>
          </cell>
          <cell r="G163">
            <v>15858916.450000001</v>
          </cell>
          <cell r="H163">
            <v>1304.3899999999999</v>
          </cell>
          <cell r="I163">
            <v>12158.109499459519</v>
          </cell>
          <cell r="J163">
            <v>13188387.25</v>
          </cell>
          <cell r="K163">
            <v>1257.1099999999999</v>
          </cell>
          <cell r="L163">
            <v>10491.036782779551</v>
          </cell>
          <cell r="M163">
            <v>12427962.789999999</v>
          </cell>
          <cell r="N163">
            <v>1254.0899999999999</v>
          </cell>
          <cell r="O163">
            <v>9909.9448923123546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11181.476594173266</v>
          </cell>
          <cell r="D166">
            <v>11562303.549999999</v>
          </cell>
          <cell r="E166">
            <v>1299.8244444444442</v>
          </cell>
          <cell r="F166">
            <v>8895.2808969074467</v>
          </cell>
          <cell r="G166">
            <v>11291173.689999999</v>
          </cell>
          <cell r="H166">
            <v>1245.2</v>
          </cell>
          <cell r="I166">
            <v>9067.7591471249598</v>
          </cell>
          <cell r="J166">
            <v>15332464.83</v>
          </cell>
          <cell r="K166">
            <v>1238.31</v>
          </cell>
          <cell r="L166">
            <v>12381.766140950167</v>
          </cell>
          <cell r="M166">
            <v>18166401.550000001</v>
          </cell>
          <cell r="N166">
            <v>1256.46</v>
          </cell>
          <cell r="O166">
            <v>14458.400227623641</v>
          </cell>
        </row>
        <row r="167">
          <cell r="A167" t="str">
            <v>14066</v>
          </cell>
          <cell r="B167" t="str">
            <v>Montesano</v>
          </cell>
          <cell r="C167">
            <v>11818.131359378056</v>
          </cell>
          <cell r="D167">
            <v>23657044.669999998</v>
          </cell>
          <cell r="E167">
            <v>1268.6133333333332</v>
          </cell>
          <cell r="F167">
            <v>18647.95525035209</v>
          </cell>
          <cell r="G167">
            <v>13774129.539999999</v>
          </cell>
          <cell r="H167">
            <v>1270.8999999999999</v>
          </cell>
          <cell r="I167">
            <v>10838.090754583367</v>
          </cell>
          <cell r="J167">
            <v>11438959.809999999</v>
          </cell>
          <cell r="K167">
            <v>1221.24</v>
          </cell>
          <cell r="L167">
            <v>9366.6763371655034</v>
          </cell>
          <cell r="M167">
            <v>10567778.870000001</v>
          </cell>
          <cell r="N167">
            <v>1268.6300000000001</v>
          </cell>
          <cell r="O167">
            <v>8330.0717072747775</v>
          </cell>
        </row>
        <row r="168">
          <cell r="A168" t="str">
            <v>34402</v>
          </cell>
          <cell r="B168" t="str">
            <v>Tenino</v>
          </cell>
          <cell r="C168">
            <v>9389.8254990679434</v>
          </cell>
          <cell r="D168">
            <v>12604467.74</v>
          </cell>
          <cell r="E168">
            <v>1251.6588888888889</v>
          </cell>
          <cell r="F168">
            <v>10070.209904544457</v>
          </cell>
          <cell r="G168">
            <v>12290030.93</v>
          </cell>
          <cell r="H168">
            <v>1305.2</v>
          </cell>
          <cell r="I168">
            <v>9416.2051256512405</v>
          </cell>
          <cell r="J168">
            <v>12454160.829999998</v>
          </cell>
          <cell r="K168">
            <v>1323.67</v>
          </cell>
          <cell r="L168">
            <v>9408.8109800781149</v>
          </cell>
          <cell r="M168">
            <v>11920307.850000001</v>
          </cell>
          <cell r="N168">
            <v>1366.53</v>
          </cell>
          <cell r="O168">
            <v>8723.0487804878067</v>
          </cell>
        </row>
        <row r="169">
          <cell r="A169" t="str">
            <v>27343</v>
          </cell>
          <cell r="B169" t="str">
            <v>Dieringer</v>
          </cell>
          <cell r="C169">
            <v>14989.850578727961</v>
          </cell>
          <cell r="D169">
            <v>23320987.619999997</v>
          </cell>
          <cell r="E169">
            <v>1212.2700000000002</v>
          </cell>
          <cell r="F169">
            <v>19237.453389096481</v>
          </cell>
          <cell r="G169">
            <v>17568623.149999999</v>
          </cell>
          <cell r="H169">
            <v>1194.6100000000001</v>
          </cell>
          <cell r="I169">
            <v>14706.576330350488</v>
          </cell>
          <cell r="J169">
            <v>14986958.9</v>
          </cell>
          <cell r="K169">
            <v>1165.24</v>
          </cell>
          <cell r="L169">
            <v>12861.69278431911</v>
          </cell>
          <cell r="M169">
            <v>14924841.67</v>
          </cell>
          <cell r="N169">
            <v>1151.17</v>
          </cell>
          <cell r="O169">
            <v>12964.932781431065</v>
          </cell>
        </row>
        <row r="170">
          <cell r="A170" t="str">
            <v>04228</v>
          </cell>
          <cell r="B170" t="str">
            <v>Cascade</v>
          </cell>
          <cell r="C170">
            <v>9845.9698371539398</v>
          </cell>
          <cell r="D170">
            <v>12682735.109999999</v>
          </cell>
          <cell r="E170">
            <v>1194.8177777777778</v>
          </cell>
          <cell r="F170">
            <v>10614.786075236019</v>
          </cell>
          <cell r="G170">
            <v>12734388.380000001</v>
          </cell>
          <cell r="H170">
            <v>1267.45</v>
          </cell>
          <cell r="I170">
            <v>10047.251078938025</v>
          </cell>
          <cell r="J170">
            <v>12360397.800000001</v>
          </cell>
          <cell r="K170">
            <v>1301.7</v>
          </cell>
          <cell r="L170">
            <v>9495.5810094491826</v>
          </cell>
          <cell r="M170">
            <v>12276807.529999999</v>
          </cell>
          <cell r="N170">
            <v>1319.77</v>
          </cell>
          <cell r="O170">
            <v>9302.2326087121237</v>
          </cell>
        </row>
        <row r="171">
          <cell r="A171" t="str">
            <v>20405</v>
          </cell>
          <cell r="B171" t="str">
            <v>White Salmon</v>
          </cell>
          <cell r="C171">
            <v>10426.591532238181</v>
          </cell>
          <cell r="D171">
            <v>12642507.77</v>
          </cell>
          <cell r="E171">
            <v>1168.7033333333331</v>
          </cell>
          <cell r="F171">
            <v>10817.550878323842</v>
          </cell>
          <cell r="G171">
            <v>13009316.410000002</v>
          </cell>
          <cell r="H171">
            <v>1140.8800000000001</v>
          </cell>
          <cell r="I171">
            <v>11402.878839141717</v>
          </cell>
          <cell r="J171">
            <v>11920246.76</v>
          </cell>
          <cell r="K171">
            <v>1132.25</v>
          </cell>
          <cell r="L171">
            <v>10527.928249061602</v>
          </cell>
          <cell r="M171">
            <v>10352853.4</v>
          </cell>
          <cell r="N171">
            <v>1154.58</v>
          </cell>
          <cell r="O171">
            <v>8966.7700808952177</v>
          </cell>
        </row>
        <row r="172">
          <cell r="A172" t="str">
            <v>39203</v>
          </cell>
          <cell r="B172" t="str">
            <v>Highland</v>
          </cell>
          <cell r="C172">
            <v>9691.9070820769521</v>
          </cell>
          <cell r="D172">
            <v>11053142.699999999</v>
          </cell>
          <cell r="E172">
            <v>1107.8566666666668</v>
          </cell>
          <cell r="F172">
            <v>9977.0512130028837</v>
          </cell>
          <cell r="G172">
            <v>10700120.180000002</v>
          </cell>
          <cell r="H172">
            <v>1102.7899999999997</v>
          </cell>
          <cell r="I172">
            <v>9702.7722231793941</v>
          </cell>
          <cell r="J172">
            <v>10921178.380000001</v>
          </cell>
          <cell r="K172">
            <v>1112</v>
          </cell>
          <cell r="L172">
            <v>9821.2035791366907</v>
          </cell>
          <cell r="M172">
            <v>10664051.979999999</v>
          </cell>
          <cell r="N172">
            <v>1148.97</v>
          </cell>
          <cell r="O172">
            <v>9281.4015857681206</v>
          </cell>
        </row>
        <row r="173">
          <cell r="A173" t="str">
            <v>26056</v>
          </cell>
          <cell r="B173" t="str">
            <v>Newport</v>
          </cell>
          <cell r="C173">
            <v>11558.668534181505</v>
          </cell>
          <cell r="D173">
            <v>11896660.869999999</v>
          </cell>
          <cell r="E173">
            <v>1102.7677777777776</v>
          </cell>
          <cell r="F173">
            <v>10788.001889185898</v>
          </cell>
          <cell r="G173">
            <v>10945700.039999999</v>
          </cell>
          <cell r="H173">
            <v>1100.24</v>
          </cell>
          <cell r="I173">
            <v>9948.4658256380426</v>
          </cell>
          <cell r="J173">
            <v>10746592.440000001</v>
          </cell>
          <cell r="K173">
            <v>1121.95</v>
          </cell>
          <cell r="L173">
            <v>9578.4949774945417</v>
          </cell>
          <cell r="M173">
            <v>17716020.640000001</v>
          </cell>
          <cell r="N173">
            <v>1113.7</v>
          </cell>
          <cell r="O173">
            <v>15907.35444015444</v>
          </cell>
        </row>
        <row r="174">
          <cell r="A174" t="str">
            <v>30303</v>
          </cell>
          <cell r="B174" t="str">
            <v>Stevenson-Carson</v>
          </cell>
          <cell r="C174">
            <v>11907.651030202082</v>
          </cell>
          <cell r="D174">
            <v>14373294.189999999</v>
          </cell>
          <cell r="E174">
            <v>1095.9866666666667</v>
          </cell>
          <cell r="F174">
            <v>13114.479059964233</v>
          </cell>
          <cell r="G174">
            <v>14828246.809999999</v>
          </cell>
          <cell r="H174">
            <v>984.38999999999987</v>
          </cell>
          <cell r="I174">
            <v>15063.386269669541</v>
          </cell>
          <cell r="J174">
            <v>10157357.52</v>
          </cell>
          <cell r="K174">
            <v>1018.88</v>
          </cell>
          <cell r="L174">
            <v>9969.140153894472</v>
          </cell>
          <cell r="M174">
            <v>9778460.0699999984</v>
          </cell>
          <cell r="N174">
            <v>1027.28</v>
          </cell>
          <cell r="O174">
            <v>9518.7875457518876</v>
          </cell>
        </row>
        <row r="175">
          <cell r="A175" t="str">
            <v>16049</v>
          </cell>
          <cell r="B175" t="str">
            <v>Chimacum</v>
          </cell>
          <cell r="C175">
            <v>10819.590487662976</v>
          </cell>
          <cell r="D175">
            <v>13024739.750000002</v>
          </cell>
          <cell r="E175">
            <v>1082.4355555555558</v>
          </cell>
          <cell r="F175">
            <v>12032.808496682379</v>
          </cell>
          <cell r="G175">
            <v>12526325.710000001</v>
          </cell>
          <cell r="H175">
            <v>1121.48</v>
          </cell>
          <cell r="I175">
            <v>11169.459740699791</v>
          </cell>
          <cell r="J175">
            <v>11964607.18</v>
          </cell>
          <cell r="K175">
            <v>1141.57</v>
          </cell>
          <cell r="L175">
            <v>10480.835323282847</v>
          </cell>
          <cell r="M175">
            <v>11724560.17</v>
          </cell>
          <cell r="N175">
            <v>1205.54</v>
          </cell>
          <cell r="O175">
            <v>9725.5671068566789</v>
          </cell>
        </row>
        <row r="176">
          <cell r="A176" t="str">
            <v>15204</v>
          </cell>
          <cell r="B176" t="str">
            <v>Coupeville</v>
          </cell>
          <cell r="C176">
            <v>15954.859184577392</v>
          </cell>
          <cell r="D176">
            <v>12017293.580000002</v>
          </cell>
          <cell r="E176">
            <v>1073.877777777778</v>
          </cell>
          <cell r="F176">
            <v>11190.559883702883</v>
          </cell>
          <cell r="G176">
            <v>14564355.810000001</v>
          </cell>
          <cell r="H176">
            <v>1131.71</v>
          </cell>
          <cell r="I176">
            <v>12869.335616014703</v>
          </cell>
          <cell r="J176">
            <v>29002145.109999999</v>
          </cell>
          <cell r="K176">
            <v>1131.6500000000001</v>
          </cell>
          <cell r="L176">
            <v>25628.193443202403</v>
          </cell>
          <cell r="M176">
            <v>16059550.629999999</v>
          </cell>
          <cell r="N176">
            <v>1153.1400000000001</v>
          </cell>
          <cell r="O176">
            <v>13926.80041452035</v>
          </cell>
        </row>
        <row r="177">
          <cell r="A177" t="str">
            <v>24404</v>
          </cell>
          <cell r="B177" t="str">
            <v>Tonasket</v>
          </cell>
          <cell r="C177">
            <v>10000.46020375431</v>
          </cell>
          <cell r="D177">
            <v>11424724.059999999</v>
          </cell>
          <cell r="E177">
            <v>1036.4322222222222</v>
          </cell>
          <cell r="F177">
            <v>11023.127045880685</v>
          </cell>
          <cell r="G177">
            <v>10950442.770000001</v>
          </cell>
          <cell r="H177">
            <v>1051.49</v>
          </cell>
          <cell r="I177">
            <v>10414.214847502117</v>
          </cell>
          <cell r="J177">
            <v>9992119.0899999999</v>
          </cell>
          <cell r="K177">
            <v>1049.1099999999999</v>
          </cell>
          <cell r="L177">
            <v>9524.3769385479136</v>
          </cell>
          <cell r="M177">
            <v>9408258.7400000002</v>
          </cell>
          <cell r="N177">
            <v>1040.33</v>
          </cell>
          <cell r="O177">
            <v>9043.5330520123425</v>
          </cell>
        </row>
        <row r="178">
          <cell r="A178" t="str">
            <v>20404</v>
          </cell>
          <cell r="B178" t="str">
            <v>Goldendale</v>
          </cell>
          <cell r="C178">
            <v>9497.41136994511</v>
          </cell>
          <cell r="D178">
            <v>10155148.82</v>
          </cell>
          <cell r="E178">
            <v>1022.5755555555555</v>
          </cell>
          <cell r="F178">
            <v>9930.9520600488104</v>
          </cell>
          <cell r="G178">
            <v>10059302.880000001</v>
          </cell>
          <cell r="H178">
            <v>1040.1200000000001</v>
          </cell>
          <cell r="I178">
            <v>9671.2906972272431</v>
          </cell>
          <cell r="J178">
            <v>10262624.1</v>
          </cell>
          <cell r="K178">
            <v>1047.22</v>
          </cell>
          <cell r="L178">
            <v>9799.8740474780843</v>
          </cell>
          <cell r="M178">
            <v>9230704.1600000001</v>
          </cell>
          <cell r="N178">
            <v>1070.99</v>
          </cell>
          <cell r="O178">
            <v>8618.8518660304944</v>
          </cell>
        </row>
        <row r="179">
          <cell r="A179" t="str">
            <v>24105</v>
          </cell>
          <cell r="B179" t="str">
            <v>Okanogan</v>
          </cell>
          <cell r="C179">
            <v>13306.435717799775</v>
          </cell>
          <cell r="D179">
            <v>11012175.790000001</v>
          </cell>
          <cell r="E179">
            <v>1017.2355555555557</v>
          </cell>
          <cell r="F179">
            <v>10825.590719728414</v>
          </cell>
          <cell r="G179">
            <v>12353429.390000001</v>
          </cell>
          <cell r="H179">
            <v>963.9</v>
          </cell>
          <cell r="I179">
            <v>12816.090247951033</v>
          </cell>
          <cell r="J179">
            <v>19448640.210000001</v>
          </cell>
          <cell r="K179">
            <v>989.96</v>
          </cell>
          <cell r="L179">
            <v>19645.884894339164</v>
          </cell>
          <cell r="M179">
            <v>10198535.370000001</v>
          </cell>
          <cell r="N179">
            <v>1012.9</v>
          </cell>
          <cell r="O179">
            <v>10068.649787738179</v>
          </cell>
        </row>
        <row r="180">
          <cell r="A180" t="str">
            <v>33036</v>
          </cell>
          <cell r="B180" t="str">
            <v>Chewelah</v>
          </cell>
          <cell r="C180">
            <v>9460.1336008765484</v>
          </cell>
          <cell r="D180">
            <v>10361916.080000002</v>
          </cell>
          <cell r="E180">
            <v>1003.6222222222221</v>
          </cell>
          <cell r="F180">
            <v>10324.518380089899</v>
          </cell>
          <cell r="G180">
            <v>11102645.610000001</v>
          </cell>
          <cell r="H180">
            <v>1041.28</v>
          </cell>
          <cell r="I180">
            <v>10662.497704748004</v>
          </cell>
          <cell r="J180">
            <v>9661785.6400000006</v>
          </cell>
          <cell r="K180">
            <v>1102.7</v>
          </cell>
          <cell r="L180">
            <v>8761.9349233699104</v>
          </cell>
          <cell r="M180">
            <v>9117744.2400000002</v>
          </cell>
          <cell r="N180">
            <v>1106.47</v>
          </cell>
          <cell r="O180">
            <v>8240.3899247155368</v>
          </cell>
        </row>
        <row r="181">
          <cell r="B181" t="str">
            <v xml:space="preserve"> Subtotal  (37 districts)</v>
          </cell>
          <cell r="C181">
            <v>10829.006745589426</v>
          </cell>
          <cell r="D181">
            <v>629796550.88000011</v>
          </cell>
          <cell r="E181">
            <v>52688.283333333333</v>
          </cell>
          <cell r="F181">
            <v>11953.256227681235</v>
          </cell>
          <cell r="G181">
            <v>587363983.91999996</v>
          </cell>
          <cell r="H181">
            <v>52693.039999999994</v>
          </cell>
          <cell r="I181">
            <v>11146.898791946716</v>
          </cell>
          <cell r="J181">
            <v>567281611.78999996</v>
          </cell>
          <cell r="K181">
            <v>53128.719999999987</v>
          </cell>
          <cell r="L181">
            <v>10677.494428437201</v>
          </cell>
          <cell r="M181">
            <v>512380257.56000006</v>
          </cell>
          <cell r="N181">
            <v>53589.039999999986</v>
          </cell>
          <cell r="O181">
            <v>9561.2882328177584</v>
          </cell>
        </row>
        <row r="183">
          <cell r="B183" t="str">
            <v>500–999</v>
          </cell>
        </row>
        <row r="185">
          <cell r="A185" t="str">
            <v>08402</v>
          </cell>
          <cell r="B185" t="str">
            <v>Kalama</v>
          </cell>
          <cell r="C185">
            <v>8144.9329813934182</v>
          </cell>
          <cell r="D185">
            <v>8781095.5600000005</v>
          </cell>
          <cell r="E185">
            <v>992.06444444444458</v>
          </cell>
          <cell r="F185">
            <v>8851.3358271976049</v>
          </cell>
          <cell r="G185">
            <v>8288808.0899999999</v>
          </cell>
          <cell r="H185">
            <v>976.61</v>
          </cell>
          <cell r="I185">
            <v>8487.3266605912286</v>
          </cell>
          <cell r="J185">
            <v>7518130.6699999999</v>
          </cell>
          <cell r="K185">
            <v>992.93</v>
          </cell>
          <cell r="L185">
            <v>7571.6623226209304</v>
          </cell>
          <cell r="M185">
            <v>7604686.5900000008</v>
          </cell>
          <cell r="N185">
            <v>990.88</v>
          </cell>
          <cell r="O185">
            <v>7674.679668577427</v>
          </cell>
        </row>
        <row r="186">
          <cell r="A186" t="str">
            <v>03053</v>
          </cell>
          <cell r="B186" t="str">
            <v>Finley</v>
          </cell>
          <cell r="C186">
            <v>10519.196583292223</v>
          </cell>
          <cell r="D186">
            <v>10835603.739999998</v>
          </cell>
          <cell r="E186">
            <v>936.66222222222211</v>
          </cell>
          <cell r="F186">
            <v>11568.315111815476</v>
          </cell>
          <cell r="G186">
            <v>9971478.1199999992</v>
          </cell>
          <cell r="H186">
            <v>938.91</v>
          </cell>
          <cell r="I186">
            <v>10620.270441256351</v>
          </cell>
          <cell r="J186">
            <v>9570584.9700000007</v>
          </cell>
          <cell r="K186">
            <v>956.51</v>
          </cell>
          <cell r="L186">
            <v>10005.734357194384</v>
          </cell>
          <cell r="M186">
            <v>9473701.6500000004</v>
          </cell>
          <cell r="N186">
            <v>956.36</v>
          </cell>
          <cell r="O186">
            <v>9905.9994667280098</v>
          </cell>
        </row>
        <row r="187">
          <cell r="A187" t="str">
            <v>32358</v>
          </cell>
          <cell r="B187" t="str">
            <v>Freeman</v>
          </cell>
          <cell r="C187">
            <v>10876.103368919788</v>
          </cell>
          <cell r="D187">
            <v>13865918.450000001</v>
          </cell>
          <cell r="E187">
            <v>929.42555555555555</v>
          </cell>
          <cell r="F187">
            <v>14918.80481133508</v>
          </cell>
          <cell r="G187">
            <v>9221958.3100000005</v>
          </cell>
          <cell r="H187">
            <v>928.44999999999982</v>
          </cell>
          <cell r="I187">
            <v>9932.6386019710299</v>
          </cell>
          <cell r="J187">
            <v>8388486.5800000001</v>
          </cell>
          <cell r="K187">
            <v>905.72</v>
          </cell>
          <cell r="L187">
            <v>9261.6775383120603</v>
          </cell>
          <cell r="M187">
            <v>7991118.5099999998</v>
          </cell>
          <cell r="N187">
            <v>865.23</v>
          </cell>
          <cell r="O187">
            <v>9235.8315245657213</v>
          </cell>
        </row>
        <row r="188">
          <cell r="A188" t="str">
            <v>34307</v>
          </cell>
          <cell r="B188" t="str">
            <v>Rainier</v>
          </cell>
          <cell r="C188">
            <v>12194.914783734397</v>
          </cell>
          <cell r="D188">
            <v>15222297.08</v>
          </cell>
          <cell r="E188">
            <v>925.17111111111103</v>
          </cell>
          <cell r="F188">
            <v>16453.49373449236</v>
          </cell>
          <cell r="G188">
            <v>13863363.459999999</v>
          </cell>
          <cell r="H188">
            <v>925.09999999999991</v>
          </cell>
          <cell r="I188">
            <v>14985.799870284294</v>
          </cell>
          <cell r="J188">
            <v>8033203.5899999999</v>
          </cell>
          <cell r="K188">
            <v>893.84</v>
          </cell>
          <cell r="L188">
            <v>8987.2948066768095</v>
          </cell>
          <cell r="M188">
            <v>7239542.1999999993</v>
          </cell>
          <cell r="N188">
            <v>893.34</v>
          </cell>
          <cell r="O188">
            <v>8103.9046723531901</v>
          </cell>
        </row>
        <row r="189">
          <cell r="A189" t="str">
            <v>13146</v>
          </cell>
          <cell r="B189" t="str">
            <v>Warden</v>
          </cell>
          <cell r="C189">
            <v>10065.341845486362</v>
          </cell>
          <cell r="D189">
            <v>9879572.1899999995</v>
          </cell>
          <cell r="E189">
            <v>924.8077777777778</v>
          </cell>
          <cell r="F189">
            <v>10682.838561046319</v>
          </cell>
          <cell r="G189">
            <v>9579679.3300000001</v>
          </cell>
          <cell r="H189">
            <v>915.72</v>
          </cell>
          <cell r="I189">
            <v>10461.363003975013</v>
          </cell>
          <cell r="J189">
            <v>9191158.1799999997</v>
          </cell>
          <cell r="K189">
            <v>922.89</v>
          </cell>
          <cell r="L189">
            <v>9959.1047470446101</v>
          </cell>
          <cell r="M189">
            <v>8349865.21</v>
          </cell>
          <cell r="N189">
            <v>912.59</v>
          </cell>
          <cell r="O189">
            <v>9149.6347867059685</v>
          </cell>
        </row>
        <row r="190">
          <cell r="A190" t="str">
            <v>39209</v>
          </cell>
          <cell r="B190" t="str">
            <v>Mount Adams</v>
          </cell>
          <cell r="C190">
            <v>12373.128764144509</v>
          </cell>
          <cell r="D190">
            <v>12880793.869999999</v>
          </cell>
          <cell r="E190">
            <v>922.92444444444448</v>
          </cell>
          <cell r="F190">
            <v>13956.498765999864</v>
          </cell>
          <cell r="G190">
            <v>12588197.149999999</v>
          </cell>
          <cell r="H190">
            <v>923.57999999999993</v>
          </cell>
          <cell r="I190">
            <v>13629.785346153012</v>
          </cell>
          <cell r="J190">
            <v>10974796.51</v>
          </cell>
          <cell r="K190">
            <v>974.1</v>
          </cell>
          <cell r="L190">
            <v>11266.601488553537</v>
          </cell>
          <cell r="M190">
            <v>10720654.610000001</v>
          </cell>
          <cell r="N190">
            <v>991.24</v>
          </cell>
          <cell r="O190">
            <v>10815.397492030186</v>
          </cell>
        </row>
        <row r="191">
          <cell r="A191" t="str">
            <v>21237</v>
          </cell>
          <cell r="B191" t="str">
            <v>Toledo</v>
          </cell>
          <cell r="C191">
            <v>9105.6676464539032</v>
          </cell>
          <cell r="D191">
            <v>9129896.0400000028</v>
          </cell>
          <cell r="E191">
            <v>921.30222222222233</v>
          </cell>
          <cell r="F191">
            <v>9909.7731664841576</v>
          </cell>
          <cell r="G191">
            <v>9067381.1999999993</v>
          </cell>
          <cell r="H191">
            <v>937.73</v>
          </cell>
          <cell r="I191">
            <v>9669.5010290808641</v>
          </cell>
          <cell r="J191">
            <v>8234525.379999999</v>
          </cell>
          <cell r="K191">
            <v>948.7</v>
          </cell>
          <cell r="L191">
            <v>8679.7990724148822</v>
          </cell>
          <cell r="M191">
            <v>8002392.5</v>
          </cell>
          <cell r="N191">
            <v>973.89</v>
          </cell>
          <cell r="O191">
            <v>8216.9367176991236</v>
          </cell>
        </row>
        <row r="192">
          <cell r="A192" t="str">
            <v>39120</v>
          </cell>
          <cell r="B192" t="str">
            <v>Mabton</v>
          </cell>
          <cell r="C192">
            <v>10384.560538519905</v>
          </cell>
          <cell r="D192">
            <v>9933790.379999999</v>
          </cell>
          <cell r="E192">
            <v>914.90888888888878</v>
          </cell>
          <cell r="F192">
            <v>10857.682661782959</v>
          </cell>
          <cell r="G192">
            <v>9558984.7300000004</v>
          </cell>
          <cell r="H192">
            <v>878.06</v>
          </cell>
          <cell r="I192">
            <v>10886.482393002758</v>
          </cell>
          <cell r="J192">
            <v>9046305.7199999988</v>
          </cell>
          <cell r="K192">
            <v>912.81</v>
          </cell>
          <cell r="L192">
            <v>9910.3928747493992</v>
          </cell>
          <cell r="M192">
            <v>8793818.1500000004</v>
          </cell>
          <cell r="N192">
            <v>889.26</v>
          </cell>
          <cell r="O192">
            <v>9888.9167959876759</v>
          </cell>
        </row>
        <row r="193">
          <cell r="A193" t="str">
            <v>19404</v>
          </cell>
          <cell r="B193" t="str">
            <v>Cle Elum-Roslyn</v>
          </cell>
          <cell r="C193">
            <v>9416.7366240838946</v>
          </cell>
          <cell r="D193">
            <v>9287546.9300000016</v>
          </cell>
          <cell r="E193">
            <v>914.12</v>
          </cell>
          <cell r="F193">
            <v>10160.095972082441</v>
          </cell>
          <cell r="G193">
            <v>9138389.4900000002</v>
          </cell>
          <cell r="H193">
            <v>933.16</v>
          </cell>
          <cell r="I193">
            <v>9792.950287196194</v>
          </cell>
          <cell r="J193">
            <v>9085756.8800000008</v>
          </cell>
          <cell r="K193">
            <v>962.04</v>
          </cell>
          <cell r="L193">
            <v>9444.2610286474592</v>
          </cell>
          <cell r="M193">
            <v>8246574.8499999996</v>
          </cell>
          <cell r="N193">
            <v>987.99</v>
          </cell>
          <cell r="O193">
            <v>8346.8201601230776</v>
          </cell>
        </row>
        <row r="194">
          <cell r="A194" t="str">
            <v>25101</v>
          </cell>
          <cell r="B194" t="str">
            <v>Ocean Beach</v>
          </cell>
          <cell r="C194">
            <v>16295.143907284031</v>
          </cell>
          <cell r="D194">
            <v>13924313.550000001</v>
          </cell>
          <cell r="E194">
            <v>900.93444444444435</v>
          </cell>
          <cell r="F194">
            <v>15455.41258397146</v>
          </cell>
          <cell r="G194">
            <v>13088859.430000002</v>
          </cell>
          <cell r="H194">
            <v>960.00999999999988</v>
          </cell>
          <cell r="I194">
            <v>13634.086551181761</v>
          </cell>
          <cell r="J194">
            <v>15187744.220000001</v>
          </cell>
          <cell r="K194">
            <v>1001.55</v>
          </cell>
          <cell r="L194">
            <v>15164.239648544757</v>
          </cell>
          <cell r="M194">
            <v>21264015.149999999</v>
          </cell>
          <cell r="N194">
            <v>1032.22</v>
          </cell>
          <cell r="O194">
            <v>20600.274311677742</v>
          </cell>
        </row>
        <row r="195">
          <cell r="A195" t="str">
            <v>36400</v>
          </cell>
          <cell r="B195" t="str">
            <v>Columbia (Walla Walla)</v>
          </cell>
          <cell r="C195">
            <v>11586.504370510627</v>
          </cell>
          <cell r="D195">
            <v>10984094.85</v>
          </cell>
          <cell r="E195">
            <v>885.56999999999994</v>
          </cell>
          <cell r="F195">
            <v>12403.41796808835</v>
          </cell>
          <cell r="G195">
            <v>10645494.67</v>
          </cell>
          <cell r="H195">
            <v>905.46</v>
          </cell>
          <cell r="I195">
            <v>11757.001601395976</v>
          </cell>
          <cell r="J195">
            <v>10223272.789999999</v>
          </cell>
          <cell r="K195">
            <v>902.18</v>
          </cell>
          <cell r="L195">
            <v>11331.743986787558</v>
          </cell>
          <cell r="M195">
            <v>9941165.1999999993</v>
          </cell>
          <cell r="N195">
            <v>913.92</v>
          </cell>
          <cell r="O195">
            <v>10877.500437675069</v>
          </cell>
        </row>
        <row r="196">
          <cell r="A196" t="str">
            <v>33070</v>
          </cell>
          <cell r="B196" t="str">
            <v>Valley</v>
          </cell>
          <cell r="C196">
            <v>16206.915683557698</v>
          </cell>
          <cell r="D196">
            <v>8755523.4100000001</v>
          </cell>
          <cell r="E196">
            <v>872.00999999999988</v>
          </cell>
          <cell r="F196">
            <v>10040.622710748732</v>
          </cell>
          <cell r="G196">
            <v>10945176.219999999</v>
          </cell>
          <cell r="H196">
            <v>649.5</v>
          </cell>
          <cell r="I196">
            <v>16851.695488837566</v>
          </cell>
          <cell r="J196">
            <v>10965822.590000002</v>
          </cell>
          <cell r="K196">
            <v>384.05</v>
          </cell>
          <cell r="L196">
            <v>28553.111808358291</v>
          </cell>
          <cell r="M196">
            <v>5944738.2400000002</v>
          </cell>
          <cell r="N196">
            <v>353.43</v>
          </cell>
          <cell r="O196">
            <v>16820.129134482075</v>
          </cell>
        </row>
        <row r="197">
          <cell r="A197" t="str">
            <v>21300</v>
          </cell>
          <cell r="B197" t="str">
            <v>Onalaska</v>
          </cell>
          <cell r="C197">
            <v>9196.8081884970816</v>
          </cell>
          <cell r="D197">
            <v>8612488.0299999993</v>
          </cell>
          <cell r="E197">
            <v>868.29555555555555</v>
          </cell>
          <cell r="F197">
            <v>9918.8438486127343</v>
          </cell>
          <cell r="G197">
            <v>8026851.7699999996</v>
          </cell>
          <cell r="H197">
            <v>869.69000000000017</v>
          </cell>
          <cell r="I197">
            <v>9229.5550943439594</v>
          </cell>
          <cell r="J197">
            <v>8001654.2299999995</v>
          </cell>
          <cell r="K197">
            <v>870.61</v>
          </cell>
          <cell r="L197">
            <v>9190.8595467545729</v>
          </cell>
          <cell r="M197">
            <v>7497211.3099999996</v>
          </cell>
          <cell r="N197">
            <v>885.9</v>
          </cell>
          <cell r="O197">
            <v>8462.8189524777063</v>
          </cell>
        </row>
        <row r="198">
          <cell r="A198" t="str">
            <v>28149</v>
          </cell>
          <cell r="B198" t="str">
            <v>San Juan Island</v>
          </cell>
          <cell r="C198">
            <v>11826.613005861795</v>
          </cell>
          <cell r="D198">
            <v>11764777.709999999</v>
          </cell>
          <cell r="E198">
            <v>865.43000000000006</v>
          </cell>
          <cell r="F198">
            <v>13594.141305478199</v>
          </cell>
          <cell r="G198">
            <v>10973846.190000001</v>
          </cell>
          <cell r="H198">
            <v>871.4</v>
          </cell>
          <cell r="I198">
            <v>12593.351147578611</v>
          </cell>
          <cell r="J198">
            <v>9963166.4499999993</v>
          </cell>
          <cell r="K198">
            <v>889.01</v>
          </cell>
          <cell r="L198">
            <v>11207.035297690689</v>
          </cell>
          <cell r="M198">
            <v>9263763.2400000002</v>
          </cell>
          <cell r="N198">
            <v>922.56</v>
          </cell>
          <cell r="O198">
            <v>10041.366675338189</v>
          </cell>
        </row>
        <row r="199">
          <cell r="A199" t="str">
            <v>19403</v>
          </cell>
          <cell r="B199" t="str">
            <v>Kittitas</v>
          </cell>
          <cell r="C199">
            <v>12415.064342129928</v>
          </cell>
          <cell r="D199">
            <v>8049710.1699999999</v>
          </cell>
          <cell r="E199">
            <v>843.11999999999989</v>
          </cell>
          <cell r="F199">
            <v>9547.5260579751412</v>
          </cell>
          <cell r="G199">
            <v>6880705.5299999993</v>
          </cell>
          <cell r="H199">
            <v>767.18000000000006</v>
          </cell>
          <cell r="I199">
            <v>8968.828084673738</v>
          </cell>
          <cell r="J199">
            <v>6650669.5700000003</v>
          </cell>
          <cell r="K199">
            <v>632.14</v>
          </cell>
          <cell r="L199">
            <v>10520.880770082578</v>
          </cell>
          <cell r="M199">
            <v>13519157.09</v>
          </cell>
          <cell r="N199">
            <v>584.79</v>
          </cell>
          <cell r="O199">
            <v>23117.968997417876</v>
          </cell>
        </row>
        <row r="200">
          <cell r="A200" t="str">
            <v>24111</v>
          </cell>
          <cell r="B200" t="str">
            <v>Brewster</v>
          </cell>
          <cell r="C200">
            <v>11042.248085974355</v>
          </cell>
          <cell r="D200">
            <v>9843358.6800000016</v>
          </cell>
          <cell r="E200">
            <v>839.1144444444443</v>
          </cell>
          <cell r="F200">
            <v>11730.650979935201</v>
          </cell>
          <cell r="G200">
            <v>9970246.3800000008</v>
          </cell>
          <cell r="H200">
            <v>841.38000000000011</v>
          </cell>
          <cell r="I200">
            <v>11849.873279612066</v>
          </cell>
          <cell r="J200">
            <v>9338032.4000000004</v>
          </cell>
          <cell r="K200">
            <v>843.98</v>
          </cell>
          <cell r="L200">
            <v>11064.281618047822</v>
          </cell>
          <cell r="M200">
            <v>8544769.4000000004</v>
          </cell>
          <cell r="N200">
            <v>889.36</v>
          </cell>
          <cell r="O200">
            <v>9607.7734550688147</v>
          </cell>
        </row>
        <row r="201">
          <cell r="A201" t="str">
            <v>33212</v>
          </cell>
          <cell r="B201" t="str">
            <v>Kettle Falls</v>
          </cell>
          <cell r="C201">
            <v>9473.7158785026877</v>
          </cell>
          <cell r="D201">
            <v>8319823.9100000001</v>
          </cell>
          <cell r="E201">
            <v>769.85333333333347</v>
          </cell>
          <cell r="F201">
            <v>10807.024597758878</v>
          </cell>
          <cell r="G201">
            <v>7870428</v>
          </cell>
          <cell r="H201">
            <v>791.25999999999988</v>
          </cell>
          <cell r="I201">
            <v>9946.7027272957075</v>
          </cell>
          <cell r="J201">
            <v>7374448.6299999999</v>
          </cell>
          <cell r="K201">
            <v>826.33</v>
          </cell>
          <cell r="L201">
            <v>8924.3384967264883</v>
          </cell>
          <cell r="M201">
            <v>6902611.8300000001</v>
          </cell>
          <cell r="N201">
            <v>828.54</v>
          </cell>
          <cell r="O201">
            <v>8331.054421029763</v>
          </cell>
        </row>
        <row r="202">
          <cell r="A202" t="str">
            <v>21014</v>
          </cell>
          <cell r="B202" t="str">
            <v>Napavine</v>
          </cell>
          <cell r="C202">
            <v>8722.6517432775399</v>
          </cell>
          <cell r="D202">
            <v>7028808.54</v>
          </cell>
          <cell r="E202">
            <v>749.67222222222222</v>
          </cell>
          <cell r="F202">
            <v>9375.8423103430396</v>
          </cell>
          <cell r="G202">
            <v>6756995.1299999999</v>
          </cell>
          <cell r="H202">
            <v>749.87</v>
          </cell>
          <cell r="I202">
            <v>9010.8887273794116</v>
          </cell>
          <cell r="J202">
            <v>6103427.0099999998</v>
          </cell>
          <cell r="K202">
            <v>739.43</v>
          </cell>
          <cell r="L202">
            <v>8254.232327603695</v>
          </cell>
          <cell r="M202">
            <v>5750849.0499999998</v>
          </cell>
          <cell r="N202">
            <v>700.51</v>
          </cell>
          <cell r="O202">
            <v>8209.5174230203702</v>
          </cell>
        </row>
        <row r="203">
          <cell r="A203" t="str">
            <v>21232</v>
          </cell>
          <cell r="B203" t="str">
            <v>Winlock</v>
          </cell>
          <cell r="C203">
            <v>9552.4004095398013</v>
          </cell>
          <cell r="D203">
            <v>7903800.4799999995</v>
          </cell>
          <cell r="E203">
            <v>747.14222222222224</v>
          </cell>
          <cell r="F203">
            <v>10578.709441010784</v>
          </cell>
          <cell r="G203">
            <v>7558165.7799999993</v>
          </cell>
          <cell r="H203">
            <v>790.13</v>
          </cell>
          <cell r="I203">
            <v>9565.7243491577319</v>
          </cell>
          <cell r="J203">
            <v>7138004.54</v>
          </cell>
          <cell r="K203">
            <v>768.89</v>
          </cell>
          <cell r="L203">
            <v>9283.5185006958091</v>
          </cell>
          <cell r="M203">
            <v>6706241.7400000002</v>
          </cell>
          <cell r="N203">
            <v>761.78</v>
          </cell>
          <cell r="O203">
            <v>8803.3838378534492</v>
          </cell>
        </row>
        <row r="204">
          <cell r="A204" t="str">
            <v>23402</v>
          </cell>
          <cell r="B204" t="str">
            <v>Pioneer</v>
          </cell>
          <cell r="C204">
            <v>10403.93151298747</v>
          </cell>
          <cell r="D204">
            <v>7751130.2800000003</v>
          </cell>
          <cell r="E204">
            <v>726.49999999999989</v>
          </cell>
          <cell r="F204">
            <v>10669.140096352376</v>
          </cell>
          <cell r="G204">
            <v>7616047.0199999996</v>
          </cell>
          <cell r="H204">
            <v>708.26</v>
          </cell>
          <cell r="I204">
            <v>10753.179651540395</v>
          </cell>
          <cell r="J204">
            <v>7185353.8899999997</v>
          </cell>
          <cell r="K204">
            <v>707.33</v>
          </cell>
          <cell r="L204">
            <v>10158.41812166881</v>
          </cell>
          <cell r="M204">
            <v>7167339.5700000003</v>
          </cell>
          <cell r="N204">
            <v>714.51</v>
          </cell>
          <cell r="O204">
            <v>10031.12562455389</v>
          </cell>
        </row>
        <row r="205">
          <cell r="A205" t="str">
            <v>09075</v>
          </cell>
          <cell r="B205" t="str">
            <v>Bridgeport</v>
          </cell>
          <cell r="C205">
            <v>10431.620347438562</v>
          </cell>
          <cell r="D205">
            <v>8032154.2599999998</v>
          </cell>
          <cell r="E205">
            <v>725.19999999999993</v>
          </cell>
          <cell r="F205">
            <v>11075.77807501379</v>
          </cell>
          <cell r="G205">
            <v>7938220.0399999991</v>
          </cell>
          <cell r="H205">
            <v>695.54000000000008</v>
          </cell>
          <cell r="I205">
            <v>11413.031658854989</v>
          </cell>
          <cell r="J205">
            <v>6779907.8600000003</v>
          </cell>
          <cell r="K205">
            <v>697.4</v>
          </cell>
          <cell r="L205">
            <v>9721.6917981072565</v>
          </cell>
          <cell r="M205">
            <v>6649570.7299999995</v>
          </cell>
          <cell r="N205">
            <v>700.2</v>
          </cell>
          <cell r="O205">
            <v>9496.6734218794609</v>
          </cell>
        </row>
        <row r="206">
          <cell r="A206" t="str">
            <v>36250</v>
          </cell>
          <cell r="B206" t="str">
            <v>College Place</v>
          </cell>
          <cell r="C206">
            <v>11626.522105019512</v>
          </cell>
          <cell r="D206">
            <v>9194638.3200000003</v>
          </cell>
          <cell r="E206">
            <v>709.56</v>
          </cell>
          <cell r="F206">
            <v>12958.225266362255</v>
          </cell>
          <cell r="G206">
            <v>8882966.5700000003</v>
          </cell>
          <cell r="H206">
            <v>767.66</v>
          </cell>
          <cell r="I206">
            <v>11571.485514420447</v>
          </cell>
          <cell r="J206">
            <v>8708006.5800000019</v>
          </cell>
          <cell r="K206">
            <v>776.79</v>
          </cell>
          <cell r="L206">
            <v>11210.245471749124</v>
          </cell>
          <cell r="M206">
            <v>8375316.6799999997</v>
          </cell>
          <cell r="N206">
            <v>770.19</v>
          </cell>
          <cell r="O206">
            <v>10874.351367844298</v>
          </cell>
        </row>
        <row r="207">
          <cell r="B207" t="str">
            <v>500–999 (cont.)</v>
          </cell>
        </row>
        <row r="209">
          <cell r="A209" t="str">
            <v>29011</v>
          </cell>
          <cell r="B209" t="str">
            <v>Concrete</v>
          </cell>
          <cell r="C209">
            <v>10607.278387032387</v>
          </cell>
          <cell r="D209">
            <v>7900681.9799999995</v>
          </cell>
          <cell r="E209">
            <v>692.11222222222216</v>
          </cell>
          <cell r="F209">
            <v>11415.319259400772</v>
          </cell>
          <cell r="G209">
            <v>7861746.71</v>
          </cell>
          <cell r="H209">
            <v>700.3900000000001</v>
          </cell>
          <cell r="I209">
            <v>11224.812904239065</v>
          </cell>
          <cell r="J209">
            <v>7440393.9800000004</v>
          </cell>
          <cell r="K209">
            <v>748.61</v>
          </cell>
          <cell r="L209">
            <v>9938.9454856333741</v>
          </cell>
          <cell r="M209">
            <v>7737995.5200000005</v>
          </cell>
          <cell r="N209">
            <v>775.83</v>
          </cell>
          <cell r="O209">
            <v>9973.8286995862491</v>
          </cell>
        </row>
        <row r="210">
          <cell r="A210" t="str">
            <v>22009</v>
          </cell>
          <cell r="B210" t="str">
            <v>Reardan</v>
          </cell>
          <cell r="C210">
            <v>9529.3909082793762</v>
          </cell>
          <cell r="D210">
            <v>6907767.1799999997</v>
          </cell>
          <cell r="E210">
            <v>664.03888888888889</v>
          </cell>
          <cell r="F210">
            <v>10402.654566750609</v>
          </cell>
          <cell r="G210">
            <v>6787192.5</v>
          </cell>
          <cell r="H210">
            <v>677.22</v>
          </cell>
          <cell r="I210">
            <v>10022.13830069992</v>
          </cell>
          <cell r="J210">
            <v>5934369.5299999993</v>
          </cell>
          <cell r="K210">
            <v>649.96</v>
          </cell>
          <cell r="L210">
            <v>9130.3611453012472</v>
          </cell>
          <cell r="M210">
            <v>5634790.79</v>
          </cell>
          <cell r="N210">
            <v>659.96</v>
          </cell>
          <cell r="O210">
            <v>8538.0792623795369</v>
          </cell>
        </row>
        <row r="211">
          <cell r="A211" t="str">
            <v>13301</v>
          </cell>
          <cell r="B211" t="str">
            <v>Grand Coulee Dam</v>
          </cell>
          <cell r="C211">
            <v>11780.093099483829</v>
          </cell>
          <cell r="D211">
            <v>8515191.5800000001</v>
          </cell>
          <cell r="E211">
            <v>659.00888888888881</v>
          </cell>
          <cell r="F211">
            <v>12921.208990605423</v>
          </cell>
          <cell r="G211">
            <v>8923036.7699999996</v>
          </cell>
          <cell r="H211">
            <v>710.01</v>
          </cell>
          <cell r="I211">
            <v>12567.480415768792</v>
          </cell>
          <cell r="J211">
            <v>7822154.6299999999</v>
          </cell>
          <cell r="K211">
            <v>709.97</v>
          </cell>
          <cell r="L211">
            <v>11017.584728932208</v>
          </cell>
          <cell r="M211">
            <v>7755553.0600000005</v>
          </cell>
          <cell r="N211">
            <v>723.7</v>
          </cell>
          <cell r="O211">
            <v>10716.530413154622</v>
          </cell>
        </row>
        <row r="212">
          <cell r="A212" t="str">
            <v>38300</v>
          </cell>
          <cell r="B212" t="str">
            <v>Colfax</v>
          </cell>
          <cell r="C212">
            <v>10247.617508763929</v>
          </cell>
          <cell r="D212">
            <v>7213475.7800000003</v>
          </cell>
          <cell r="E212">
            <v>651.32111111111112</v>
          </cell>
          <cell r="F212">
            <v>11075.14505048713</v>
          </cell>
          <cell r="G212">
            <v>6944220.3899999997</v>
          </cell>
          <cell r="H212">
            <v>663.69</v>
          </cell>
          <cell r="I212">
            <v>10463.048094743026</v>
          </cell>
          <cell r="J212">
            <v>6669809.9299999997</v>
          </cell>
          <cell r="K212">
            <v>660.56</v>
          </cell>
          <cell r="L212">
            <v>10097.205295506843</v>
          </cell>
          <cell r="M212">
            <v>6485275.2800000003</v>
          </cell>
          <cell r="N212">
            <v>689.71</v>
          </cell>
          <cell r="O212">
            <v>9402.9016253207865</v>
          </cell>
        </row>
        <row r="213">
          <cell r="A213" t="str">
            <v>14172</v>
          </cell>
          <cell r="B213" t="str">
            <v>Ocosta</v>
          </cell>
          <cell r="C213">
            <v>10749.02700772239</v>
          </cell>
          <cell r="D213">
            <v>7588165.2599999998</v>
          </cell>
          <cell r="E213">
            <v>644.48888888888894</v>
          </cell>
          <cell r="F213">
            <v>11773.927201572304</v>
          </cell>
          <cell r="G213">
            <v>7058240.9800000004</v>
          </cell>
          <cell r="H213">
            <v>630.10000000000014</v>
          </cell>
          <cell r="I213">
            <v>11201.779050944293</v>
          </cell>
          <cell r="J213">
            <v>6562937.25</v>
          </cell>
          <cell r="K213">
            <v>646.42999999999995</v>
          </cell>
          <cell r="L213">
            <v>10152.587673839396</v>
          </cell>
          <cell r="M213">
            <v>6564303.0199999996</v>
          </cell>
          <cell r="N213">
            <v>662.81</v>
          </cell>
          <cell r="O213">
            <v>9903.7477105052731</v>
          </cell>
        </row>
        <row r="214">
          <cell r="A214" t="str">
            <v>14064</v>
          </cell>
          <cell r="B214" t="str">
            <v>North Beach</v>
          </cell>
          <cell r="C214">
            <v>15978.762931228337</v>
          </cell>
          <cell r="D214">
            <v>8547015.2300000004</v>
          </cell>
          <cell r="E214">
            <v>639.81777777777768</v>
          </cell>
          <cell r="F214">
            <v>13358.514762883879</v>
          </cell>
          <cell r="G214">
            <v>8547256.4000000004</v>
          </cell>
          <cell r="H214">
            <v>653.83000000000004</v>
          </cell>
          <cell r="I214">
            <v>13072.597464172644</v>
          </cell>
          <cell r="J214">
            <v>10325794.949999999</v>
          </cell>
          <cell r="K214">
            <v>675.33</v>
          </cell>
          <cell r="L214">
            <v>15289.998889431832</v>
          </cell>
          <cell r="M214">
            <v>15214752.740000002</v>
          </cell>
          <cell r="N214">
            <v>699.24</v>
          </cell>
          <cell r="O214">
            <v>21758.985098106517</v>
          </cell>
        </row>
        <row r="215">
          <cell r="A215" t="str">
            <v>29311</v>
          </cell>
          <cell r="B215" t="str">
            <v>La Conner</v>
          </cell>
          <cell r="C215">
            <v>17035.925863052267</v>
          </cell>
          <cell r="D215">
            <v>14136754.450000001</v>
          </cell>
          <cell r="E215">
            <v>615.93666666666672</v>
          </cell>
          <cell r="F215">
            <v>22951.636450717335</v>
          </cell>
          <cell r="G215">
            <v>10062624.709999999</v>
          </cell>
          <cell r="H215">
            <v>634.78</v>
          </cell>
          <cell r="I215">
            <v>15852.145168404801</v>
          </cell>
          <cell r="J215">
            <v>9305894.9000000004</v>
          </cell>
          <cell r="K215">
            <v>632.25</v>
          </cell>
          <cell r="L215">
            <v>14718.694978252273</v>
          </cell>
          <cell r="M215">
            <v>9011229.3300000001</v>
          </cell>
          <cell r="N215">
            <v>612.73</v>
          </cell>
          <cell r="O215">
            <v>14706.688639368074</v>
          </cell>
        </row>
        <row r="216">
          <cell r="A216" t="str">
            <v>21206</v>
          </cell>
          <cell r="B216" t="str">
            <v>Mossyrock</v>
          </cell>
          <cell r="C216">
            <v>12365.405396063572</v>
          </cell>
          <cell r="D216">
            <v>10385810.040000001</v>
          </cell>
          <cell r="E216">
            <v>614.98666666666668</v>
          </cell>
          <cell r="F216">
            <v>16887.86213251236</v>
          </cell>
          <cell r="G216">
            <v>9655662.4399999995</v>
          </cell>
          <cell r="H216">
            <v>623.62</v>
          </cell>
          <cell r="I216">
            <v>15483.24691318431</v>
          </cell>
          <cell r="J216">
            <v>5831932.1299999999</v>
          </cell>
          <cell r="K216">
            <v>647.47</v>
          </cell>
          <cell r="L216">
            <v>9007.2623133118122</v>
          </cell>
          <cell r="M216">
            <v>5369729.3700000001</v>
          </cell>
          <cell r="N216">
            <v>640.58000000000004</v>
          </cell>
          <cell r="O216">
            <v>8382.6054044771918</v>
          </cell>
        </row>
        <row r="217">
          <cell r="A217" t="str">
            <v>34324</v>
          </cell>
          <cell r="B217" t="str">
            <v>Griffin</v>
          </cell>
          <cell r="C217">
            <v>11733.510357079409</v>
          </cell>
          <cell r="D217">
            <v>7979685.3800000008</v>
          </cell>
          <cell r="E217">
            <v>608.32000000000005</v>
          </cell>
          <cell r="F217">
            <v>13117.57854418727</v>
          </cell>
          <cell r="G217">
            <v>7691659.1500000004</v>
          </cell>
          <cell r="H217">
            <v>630.91</v>
          </cell>
          <cell r="I217">
            <v>12191.37301675358</v>
          </cell>
          <cell r="J217">
            <v>7297825.4299999997</v>
          </cell>
          <cell r="K217">
            <v>648.28</v>
          </cell>
          <cell r="L217">
            <v>11257.212053433701</v>
          </cell>
          <cell r="M217">
            <v>6752398.4500000002</v>
          </cell>
          <cell r="N217">
            <v>645.54</v>
          </cell>
          <cell r="O217">
            <v>10460.077531988723</v>
          </cell>
        </row>
        <row r="218">
          <cell r="A218" t="str">
            <v>24410</v>
          </cell>
          <cell r="B218" t="str">
            <v>Oroville</v>
          </cell>
          <cell r="C218">
            <v>10761.099358434458</v>
          </cell>
          <cell r="D218">
            <v>7205337.4799999986</v>
          </cell>
          <cell r="E218">
            <v>603.5233333333332</v>
          </cell>
          <cell r="F218">
            <v>11938.788580391811</v>
          </cell>
          <cell r="G218">
            <v>6761272.8700000001</v>
          </cell>
          <cell r="H218">
            <v>645.63</v>
          </cell>
          <cell r="I218">
            <v>10472.364775490607</v>
          </cell>
          <cell r="J218">
            <v>6463693.5199999996</v>
          </cell>
          <cell r="K218">
            <v>629.64</v>
          </cell>
          <cell r="L218">
            <v>10265.6970967537</v>
          </cell>
          <cell r="M218">
            <v>6613666.0199999996</v>
          </cell>
          <cell r="N218">
            <v>634.33000000000004</v>
          </cell>
          <cell r="O218">
            <v>10426.222975422887</v>
          </cell>
        </row>
        <row r="219">
          <cell r="A219" t="str">
            <v>33049</v>
          </cell>
          <cell r="B219" t="str">
            <v>Wellpinit</v>
          </cell>
          <cell r="C219">
            <v>12527.97549702785</v>
          </cell>
          <cell r="D219">
            <v>7343757.9500000002</v>
          </cell>
          <cell r="E219">
            <v>597.04</v>
          </cell>
          <cell r="F219">
            <v>12300.277954575909</v>
          </cell>
          <cell r="G219">
            <v>7096982.2199999997</v>
          </cell>
          <cell r="H219">
            <v>550.63</v>
          </cell>
          <cell r="I219">
            <v>12888.84045547827</v>
          </cell>
          <cell r="J219">
            <v>6602444.9500000002</v>
          </cell>
          <cell r="K219">
            <v>577.61</v>
          </cell>
          <cell r="L219">
            <v>11430.627845778294</v>
          </cell>
          <cell r="M219">
            <v>7092768.6499999994</v>
          </cell>
          <cell r="N219">
            <v>520.57000000000005</v>
          </cell>
          <cell r="O219">
            <v>13625.004610330981</v>
          </cell>
        </row>
        <row r="220">
          <cell r="A220" t="str">
            <v>08130</v>
          </cell>
          <cell r="B220" t="str">
            <v>Toutle Lake</v>
          </cell>
          <cell r="C220">
            <v>10484.936990223187</v>
          </cell>
          <cell r="D220">
            <v>6936112.4700000007</v>
          </cell>
          <cell r="E220">
            <v>594.90444444444449</v>
          </cell>
          <cell r="F220">
            <v>11659.204322262773</v>
          </cell>
          <cell r="G220">
            <v>6717212.7700000014</v>
          </cell>
          <cell r="H220">
            <v>619.98</v>
          </cell>
          <cell r="I220">
            <v>10834.563647214429</v>
          </cell>
          <cell r="J220">
            <v>6129653.040000001</v>
          </cell>
          <cell r="K220">
            <v>612.05999999999995</v>
          </cell>
          <cell r="L220">
            <v>10014.791098911874</v>
          </cell>
          <cell r="M220">
            <v>5869515.1600000001</v>
          </cell>
          <cell r="N220">
            <v>619.66</v>
          </cell>
          <cell r="O220">
            <v>9472.1543427040651</v>
          </cell>
        </row>
        <row r="221">
          <cell r="A221" t="str">
            <v>02420</v>
          </cell>
          <cell r="B221" t="str">
            <v>Asotin</v>
          </cell>
          <cell r="C221">
            <v>9901.8941818187104</v>
          </cell>
          <cell r="D221">
            <v>6423663.8799999999</v>
          </cell>
          <cell r="E221">
            <v>592.67666666666673</v>
          </cell>
          <cell r="F221">
            <v>10838.395100195159</v>
          </cell>
          <cell r="G221">
            <v>5849817.75</v>
          </cell>
          <cell r="H221">
            <v>578.21999999999991</v>
          </cell>
          <cell r="I221">
            <v>10116.941216146106</v>
          </cell>
          <cell r="J221">
            <v>5303425.7</v>
          </cell>
          <cell r="K221">
            <v>561.48</v>
          </cell>
          <cell r="L221">
            <v>9445.4400869131587</v>
          </cell>
          <cell r="M221">
            <v>5108695.3099999996</v>
          </cell>
          <cell r="N221">
            <v>558.66</v>
          </cell>
          <cell r="O221">
            <v>9144.551802527476</v>
          </cell>
        </row>
        <row r="222">
          <cell r="A222" t="str">
            <v>39002</v>
          </cell>
          <cell r="B222" t="str">
            <v>Union Gap</v>
          </cell>
          <cell r="C222">
            <v>16858.108099193636</v>
          </cell>
          <cell r="D222">
            <v>20243441.469999999</v>
          </cell>
          <cell r="E222">
            <v>578.82999999999993</v>
          </cell>
          <cell r="F222">
            <v>34973.034345144515</v>
          </cell>
          <cell r="G222">
            <v>7770754.2999999998</v>
          </cell>
          <cell r="H222">
            <v>580.28000000000009</v>
          </cell>
          <cell r="I222">
            <v>13391.387433652717</v>
          </cell>
          <cell r="J222">
            <v>5965451.4500000002</v>
          </cell>
          <cell r="K222">
            <v>564.79</v>
          </cell>
          <cell r="L222">
            <v>10562.246941341031</v>
          </cell>
          <cell r="M222">
            <v>4864468.3</v>
          </cell>
          <cell r="N222">
            <v>580.28</v>
          </cell>
          <cell r="O222">
            <v>8382.9673605845455</v>
          </cell>
        </row>
        <row r="223">
          <cell r="A223" t="str">
            <v>21226</v>
          </cell>
          <cell r="B223" t="str">
            <v>Adna</v>
          </cell>
          <cell r="C223">
            <v>9673.5251663798444</v>
          </cell>
          <cell r="D223">
            <v>5805525.7400000002</v>
          </cell>
          <cell r="E223">
            <v>575.70444444444445</v>
          </cell>
          <cell r="F223">
            <v>10084.212126592734</v>
          </cell>
          <cell r="G223">
            <v>5730074.6100000003</v>
          </cell>
          <cell r="H223">
            <v>582.71999999999991</v>
          </cell>
          <cell r="I223">
            <v>9833.3240836079094</v>
          </cell>
          <cell r="J223">
            <v>5187228.66</v>
          </cell>
          <cell r="K223">
            <v>575.03</v>
          </cell>
          <cell r="L223">
            <v>9020.796584526026</v>
          </cell>
          <cell r="M223">
            <v>5374060.5800000001</v>
          </cell>
          <cell r="N223">
            <v>550.80999999999995</v>
          </cell>
          <cell r="O223">
            <v>9756.650351300812</v>
          </cell>
        </row>
        <row r="224">
          <cell r="A224" t="str">
            <v>04019</v>
          </cell>
          <cell r="B224" t="str">
            <v>Manson</v>
          </cell>
          <cell r="C224">
            <v>12517.463505965232</v>
          </cell>
          <cell r="D224">
            <v>7883451.4200000009</v>
          </cell>
          <cell r="E224">
            <v>574.26777777777784</v>
          </cell>
          <cell r="F224">
            <v>13727.831727746057</v>
          </cell>
          <cell r="G224">
            <v>7533473.5599999996</v>
          </cell>
          <cell r="H224">
            <v>575.76</v>
          </cell>
          <cell r="I224">
            <v>13084.39898568848</v>
          </cell>
          <cell r="J224">
            <v>7038250.1799999997</v>
          </cell>
          <cell r="K224">
            <v>607.61</v>
          </cell>
          <cell r="L224">
            <v>11583.499580322903</v>
          </cell>
          <cell r="M224">
            <v>7028555.7400000002</v>
          </cell>
          <cell r="N224">
            <v>597.77</v>
          </cell>
          <cell r="O224">
            <v>11757.959984609466</v>
          </cell>
        </row>
        <row r="225">
          <cell r="A225" t="str">
            <v>33207</v>
          </cell>
          <cell r="B225" t="str">
            <v>Mary Walker</v>
          </cell>
          <cell r="C225">
            <v>10491.551188853588</v>
          </cell>
          <cell r="D225">
            <v>6327524.5199999996</v>
          </cell>
          <cell r="E225">
            <v>559.18555555555554</v>
          </cell>
          <cell r="F225">
            <v>11315.607953630975</v>
          </cell>
          <cell r="G225">
            <v>6119154.7599999998</v>
          </cell>
          <cell r="H225">
            <v>561.81000000000006</v>
          </cell>
          <cell r="I225">
            <v>10891.858030294938</v>
          </cell>
          <cell r="J225">
            <v>5842518.7400000002</v>
          </cell>
          <cell r="K225">
            <v>582.16</v>
          </cell>
          <cell r="L225">
            <v>10035.932973752921</v>
          </cell>
          <cell r="M225">
            <v>5667058.4199999999</v>
          </cell>
          <cell r="N225">
            <v>580.23</v>
          </cell>
          <cell r="O225">
            <v>9766.9172914189203</v>
          </cell>
        </row>
        <row r="226">
          <cell r="A226" t="str">
            <v>22207</v>
          </cell>
          <cell r="B226" t="str">
            <v>Davenport</v>
          </cell>
          <cell r="C226">
            <v>10763.463129598245</v>
          </cell>
          <cell r="D226">
            <v>6760828.3499999996</v>
          </cell>
          <cell r="E226">
            <v>551.31444444444435</v>
          </cell>
          <cell r="F226">
            <v>12263.107593367771</v>
          </cell>
          <cell r="G226">
            <v>6254726.0699999994</v>
          </cell>
          <cell r="H226">
            <v>571.07000000000005</v>
          </cell>
          <cell r="I226">
            <v>10952.643406237412</v>
          </cell>
          <cell r="J226">
            <v>5666150.8500000006</v>
          </cell>
          <cell r="K226">
            <v>557.89</v>
          </cell>
          <cell r="L226">
            <v>10156.394360895518</v>
          </cell>
          <cell r="M226">
            <v>5395779.0499999998</v>
          </cell>
          <cell r="N226">
            <v>556.69000000000005</v>
          </cell>
          <cell r="O226">
            <v>9692.6099804199803</v>
          </cell>
        </row>
        <row r="227">
          <cell r="A227" t="str">
            <v>25118</v>
          </cell>
          <cell r="B227" t="str">
            <v>South Bend</v>
          </cell>
          <cell r="C227">
            <v>13817.349302240049</v>
          </cell>
          <cell r="D227">
            <v>10609486.48</v>
          </cell>
          <cell r="E227">
            <v>536.96444444444444</v>
          </cell>
          <cell r="F227">
            <v>19758.266287029146</v>
          </cell>
          <cell r="G227">
            <v>7636889.919999999</v>
          </cell>
          <cell r="H227">
            <v>559.36</v>
          </cell>
          <cell r="I227">
            <v>13652.90675057208</v>
          </cell>
          <cell r="J227">
            <v>6471168.2000000002</v>
          </cell>
          <cell r="K227">
            <v>560.91</v>
          </cell>
          <cell r="L227">
            <v>11536.910021215526</v>
          </cell>
          <cell r="M227">
            <v>6004840.290000001</v>
          </cell>
          <cell r="N227">
            <v>566.23</v>
          </cell>
          <cell r="O227">
            <v>10604.949031312366</v>
          </cell>
        </row>
        <row r="228">
          <cell r="A228" t="str">
            <v>24350</v>
          </cell>
          <cell r="B228" t="str">
            <v>Methow Valley</v>
          </cell>
          <cell r="C228">
            <v>11991.660789432361</v>
          </cell>
          <cell r="D228">
            <v>7228950.8800000008</v>
          </cell>
          <cell r="E228">
            <v>529.39555555555546</v>
          </cell>
          <cell r="F228">
            <v>13655.103077723865</v>
          </cell>
          <cell r="G228">
            <v>6627036.6900000004</v>
          </cell>
          <cell r="H228">
            <v>547.18000000000006</v>
          </cell>
          <cell r="I228">
            <v>12111.255327314595</v>
          </cell>
          <cell r="J228">
            <v>6413311.7999999989</v>
          </cell>
          <cell r="K228">
            <v>544.25</v>
          </cell>
          <cell r="L228">
            <v>11783.760771704177</v>
          </cell>
          <cell r="M228">
            <v>5950053.9000000004</v>
          </cell>
          <cell r="N228">
            <v>565.64</v>
          </cell>
          <cell r="O228">
            <v>10519.15334841949</v>
          </cell>
        </row>
        <row r="229">
          <cell r="A229" t="str">
            <v>25116</v>
          </cell>
          <cell r="B229" t="str">
            <v>Raymond</v>
          </cell>
          <cell r="C229">
            <v>12640.572649868096</v>
          </cell>
          <cell r="D229">
            <v>7207092.1599999992</v>
          </cell>
          <cell r="E229">
            <v>514.24666666666656</v>
          </cell>
          <cell r="F229">
            <v>14014.854401908295</v>
          </cell>
          <cell r="G229">
            <v>6926422.2000000002</v>
          </cell>
          <cell r="H229">
            <v>509.69</v>
          </cell>
          <cell r="I229">
            <v>13589.480272322393</v>
          </cell>
          <cell r="J229">
            <v>6437725.7299999995</v>
          </cell>
          <cell r="K229">
            <v>535.48</v>
          </cell>
          <cell r="L229">
            <v>12022.345801897362</v>
          </cell>
          <cell r="M229">
            <v>6245439.8399999989</v>
          </cell>
          <cell r="N229">
            <v>562.05999999999995</v>
          </cell>
          <cell r="O229">
            <v>11111.695975518627</v>
          </cell>
        </row>
        <row r="230">
          <cell r="B230" t="str">
            <v xml:space="preserve"> Subtotal  (43 districts)</v>
          </cell>
          <cell r="C230">
            <v>11369.047627464699</v>
          </cell>
          <cell r="D230">
            <v>399130856.11000001</v>
          </cell>
          <cell r="E230">
            <v>31481.87333333334</v>
          </cell>
          <cell r="F230">
            <v>12678.116447644685</v>
          </cell>
          <cell r="G230">
            <v>362987700.38</v>
          </cell>
          <cell r="H230">
            <v>31531.54</v>
          </cell>
          <cell r="I230">
            <v>11511.89254885743</v>
          </cell>
          <cell r="J230">
            <v>334374594.79000008</v>
          </cell>
          <cell r="K230">
            <v>31437.000000000007</v>
          </cell>
          <cell r="L230">
            <v>10636.3391796291</v>
          </cell>
          <cell r="M230">
            <v>335690032.32000005</v>
          </cell>
          <cell r="N230">
            <v>31521.720000000005</v>
          </cell>
          <cell r="O230">
            <v>10649.483350527826</v>
          </cell>
        </row>
        <row r="232">
          <cell r="B232" t="str">
            <v>100–499</v>
          </cell>
        </row>
        <row r="234">
          <cell r="A234" t="str">
            <v>13156</v>
          </cell>
          <cell r="B234" t="str">
            <v>Soap Lake</v>
          </cell>
          <cell r="C234">
            <v>11297.35617196511</v>
          </cell>
          <cell r="D234">
            <v>5770964.3799999999</v>
          </cell>
          <cell r="E234">
            <v>499.38555555555553</v>
          </cell>
          <cell r="F234">
            <v>11556.129959706039</v>
          </cell>
          <cell r="G234">
            <v>5627622.4700000007</v>
          </cell>
          <cell r="H234">
            <v>475.7</v>
          </cell>
          <cell r="I234">
            <v>11830.192285053607</v>
          </cell>
          <cell r="J234">
            <v>5660499.9900000002</v>
          </cell>
          <cell r="K234">
            <v>483.47</v>
          </cell>
          <cell r="L234">
            <v>11708.06873228949</v>
          </cell>
          <cell r="M234">
            <v>5077128.58</v>
          </cell>
          <cell r="N234">
            <v>500.86</v>
          </cell>
          <cell r="O234">
            <v>10136.821826458492</v>
          </cell>
        </row>
        <row r="235">
          <cell r="A235" t="str">
            <v>07002</v>
          </cell>
          <cell r="B235" t="str">
            <v>Dayton</v>
          </cell>
          <cell r="C235">
            <v>10810.015455865814</v>
          </cell>
          <cell r="D235">
            <v>5588534.8600000003</v>
          </cell>
          <cell r="E235">
            <v>485.21555555555545</v>
          </cell>
          <cell r="F235">
            <v>11517.633340508461</v>
          </cell>
          <cell r="G235">
            <v>5548220.1099999994</v>
          </cell>
          <cell r="H235">
            <v>480.39000000000004</v>
          </cell>
          <cell r="I235">
            <v>11549.408001831842</v>
          </cell>
          <cell r="J235">
            <v>5268024.41</v>
          </cell>
          <cell r="K235">
            <v>509.49</v>
          </cell>
          <cell r="L235">
            <v>10339.799426877858</v>
          </cell>
          <cell r="M235">
            <v>5287090.09</v>
          </cell>
          <cell r="N235">
            <v>531.54999999999995</v>
          </cell>
          <cell r="O235">
            <v>9946.5527043551883</v>
          </cell>
        </row>
        <row r="236">
          <cell r="A236" t="str">
            <v>28137</v>
          </cell>
          <cell r="B236" t="str">
            <v>Orcas Island</v>
          </cell>
          <cell r="C236">
            <v>13220.521041945643</v>
          </cell>
          <cell r="D236">
            <v>6418820.9900000002</v>
          </cell>
          <cell r="E236">
            <v>466.81111111111113</v>
          </cell>
          <cell r="F236">
            <v>13750.360343227096</v>
          </cell>
          <cell r="G236">
            <v>6488219.7700000005</v>
          </cell>
          <cell r="H236">
            <v>470.77</v>
          </cell>
          <cell r="I236">
            <v>13782.143658261997</v>
          </cell>
          <cell r="J236">
            <v>6194224.4299999997</v>
          </cell>
          <cell r="K236">
            <v>493.49</v>
          </cell>
          <cell r="L236">
            <v>12551.874262902997</v>
          </cell>
          <cell r="M236">
            <v>6612001.9000000004</v>
          </cell>
          <cell r="N236">
            <v>513.88</v>
          </cell>
          <cell r="O236">
            <v>12866.820853117461</v>
          </cell>
        </row>
        <row r="237">
          <cell r="A237" t="str">
            <v>31330</v>
          </cell>
          <cell r="B237" t="str">
            <v>Darrington</v>
          </cell>
          <cell r="C237">
            <v>12200.119100814318</v>
          </cell>
          <cell r="D237">
            <v>5927711.04</v>
          </cell>
          <cell r="E237">
            <v>462.20555555555558</v>
          </cell>
          <cell r="F237">
            <v>12824.837280190392</v>
          </cell>
          <cell r="G237">
            <v>6597711.0899999999</v>
          </cell>
          <cell r="H237">
            <v>508.2</v>
          </cell>
          <cell r="I237">
            <v>12982.509031877215</v>
          </cell>
          <cell r="J237">
            <v>6614655.3600000003</v>
          </cell>
          <cell r="K237">
            <v>542.76</v>
          </cell>
          <cell r="L237">
            <v>12187.072297147912</v>
          </cell>
          <cell r="M237">
            <v>6172919.4000000004</v>
          </cell>
          <cell r="N237">
            <v>561.65</v>
          </cell>
          <cell r="O237">
            <v>10990.687082702752</v>
          </cell>
        </row>
        <row r="238">
          <cell r="A238" t="str">
            <v>35200</v>
          </cell>
          <cell r="B238" t="str">
            <v>Wahkiakum</v>
          </cell>
          <cell r="C238">
            <v>10318.612812361464</v>
          </cell>
          <cell r="D238">
            <v>5338002.5600000005</v>
          </cell>
          <cell r="E238">
            <v>459.74444444444435</v>
          </cell>
          <cell r="F238">
            <v>11610.803837880952</v>
          </cell>
          <cell r="G238">
            <v>5367750.3699999992</v>
          </cell>
          <cell r="H238">
            <v>478.1400000000001</v>
          </cell>
          <cell r="I238">
            <v>11226.315242397621</v>
          </cell>
          <cell r="J238">
            <v>4527597.62</v>
          </cell>
          <cell r="K238">
            <v>471.58</v>
          </cell>
          <cell r="L238">
            <v>9600.9110225200402</v>
          </cell>
          <cell r="M238">
            <v>4422001.74</v>
          </cell>
          <cell r="N238">
            <v>495.38</v>
          </cell>
          <cell r="O238">
            <v>8926.4841939521175</v>
          </cell>
        </row>
        <row r="239">
          <cell r="A239" t="str">
            <v>32362</v>
          </cell>
          <cell r="B239" t="str">
            <v>Liberty</v>
          </cell>
          <cell r="C239">
            <v>11916.511011594697</v>
          </cell>
          <cell r="D239">
            <v>6015966.3999999994</v>
          </cell>
          <cell r="E239">
            <v>457.13</v>
          </cell>
          <cell r="F239">
            <v>13160.296633342812</v>
          </cell>
          <cell r="G239">
            <v>6099115.2699999996</v>
          </cell>
          <cell r="H239">
            <v>478.57000000000005</v>
          </cell>
          <cell r="I239">
            <v>12744.458010322416</v>
          </cell>
          <cell r="J239">
            <v>5546247.8799999999</v>
          </cell>
          <cell r="K239">
            <v>489.85</v>
          </cell>
          <cell r="L239">
            <v>11322.339246708176</v>
          </cell>
          <cell r="M239">
            <v>5329552.6399999997</v>
          </cell>
          <cell r="N239">
            <v>503.78</v>
          </cell>
          <cell r="O239">
            <v>10579.127079280639</v>
          </cell>
        </row>
        <row r="240">
          <cell r="A240" t="str">
            <v>05401</v>
          </cell>
          <cell r="B240" t="str">
            <v>Cape Flattery</v>
          </cell>
          <cell r="C240">
            <v>19680.539218213402</v>
          </cell>
          <cell r="D240">
            <v>9996475.9099999983</v>
          </cell>
          <cell r="E240">
            <v>432.41222222222223</v>
          </cell>
          <cell r="F240">
            <v>23117.930984066126</v>
          </cell>
          <cell r="G240">
            <v>9924818.7100000009</v>
          </cell>
          <cell r="H240">
            <v>434.64</v>
          </cell>
          <cell r="I240">
            <v>22834.572772869506</v>
          </cell>
          <cell r="J240">
            <v>8743973.4500000011</v>
          </cell>
          <cell r="K240">
            <v>460.09</v>
          </cell>
          <cell r="L240">
            <v>19004.919580951555</v>
          </cell>
          <cell r="M240">
            <v>7049640.5999999996</v>
          </cell>
          <cell r="N240">
            <v>487.59</v>
          </cell>
          <cell r="O240">
            <v>14458.13203716237</v>
          </cell>
        </row>
        <row r="241">
          <cell r="A241" t="str">
            <v>25155</v>
          </cell>
          <cell r="B241" t="str">
            <v>Naselle-Grays River</v>
          </cell>
          <cell r="C241">
            <v>12641.913590510852</v>
          </cell>
          <cell r="D241">
            <v>5852463.3099999996</v>
          </cell>
          <cell r="E241">
            <v>417.80222222222227</v>
          </cell>
          <cell r="F241">
            <v>14007.736193626966</v>
          </cell>
          <cell r="G241">
            <v>5813303.9799999995</v>
          </cell>
          <cell r="H241">
            <v>429.5</v>
          </cell>
          <cell r="I241">
            <v>13535.050011641442</v>
          </cell>
          <cell r="J241">
            <v>5329750.6900000004</v>
          </cell>
          <cell r="K241">
            <v>447.46</v>
          </cell>
          <cell r="L241">
            <v>11911.122089125287</v>
          </cell>
          <cell r="M241">
            <v>5137593.17</v>
          </cell>
          <cell r="N241">
            <v>456.01</v>
          </cell>
          <cell r="O241">
            <v>11266.404618319773</v>
          </cell>
        </row>
        <row r="242">
          <cell r="A242" t="str">
            <v>21303</v>
          </cell>
          <cell r="B242" t="str">
            <v>White Pass</v>
          </cell>
          <cell r="C242">
            <v>13526.038544814859</v>
          </cell>
          <cell r="D242">
            <v>8739493.540000001</v>
          </cell>
          <cell r="E242">
            <v>408.15444444444444</v>
          </cell>
          <cell r="F242">
            <v>21412.221914906942</v>
          </cell>
          <cell r="G242">
            <v>5871017.7999999989</v>
          </cell>
          <cell r="H242">
            <v>461.86</v>
          </cell>
          <cell r="I242">
            <v>12711.682761009826</v>
          </cell>
          <cell r="J242">
            <v>5890963.1200000001</v>
          </cell>
          <cell r="K242">
            <v>507.79</v>
          </cell>
          <cell r="L242">
            <v>11601.179857815237</v>
          </cell>
          <cell r="M242">
            <v>5555687.3499999996</v>
          </cell>
          <cell r="N242">
            <v>548.64</v>
          </cell>
          <cell r="O242">
            <v>10126.289278944298</v>
          </cell>
        </row>
        <row r="243">
          <cell r="A243" t="str">
            <v>29317</v>
          </cell>
          <cell r="B243" t="str">
            <v>Conway</v>
          </cell>
          <cell r="C243">
            <v>11070.565578199081</v>
          </cell>
          <cell r="D243">
            <v>4899125.1399999997</v>
          </cell>
          <cell r="E243">
            <v>406.64</v>
          </cell>
          <cell r="F243">
            <v>12047.819053708439</v>
          </cell>
          <cell r="G243">
            <v>4648095.97</v>
          </cell>
          <cell r="H243">
            <v>408.90999999999997</v>
          </cell>
          <cell r="I243">
            <v>11367.039128414566</v>
          </cell>
          <cell r="J243">
            <v>4561422.67</v>
          </cell>
          <cell r="K243">
            <v>412.63</v>
          </cell>
          <cell r="L243">
            <v>11054.510505779997</v>
          </cell>
          <cell r="M243">
            <v>4127566.78</v>
          </cell>
          <cell r="N243">
            <v>419.09</v>
          </cell>
          <cell r="O243">
            <v>9848.8791906273109</v>
          </cell>
        </row>
        <row r="244">
          <cell r="A244" t="str">
            <v>10309</v>
          </cell>
          <cell r="B244" t="str">
            <v>Republic</v>
          </cell>
          <cell r="C244">
            <v>9587.8192712402706</v>
          </cell>
          <cell r="D244">
            <v>4092662.6399999997</v>
          </cell>
          <cell r="E244">
            <v>384.20666666666671</v>
          </cell>
          <cell r="F244">
            <v>10652.242647186407</v>
          </cell>
          <cell r="G244">
            <v>4007465.45</v>
          </cell>
          <cell r="H244">
            <v>404.4</v>
          </cell>
          <cell r="I244">
            <v>9909.657393669635</v>
          </cell>
          <cell r="J244">
            <v>3918929.68</v>
          </cell>
          <cell r="K244">
            <v>418.86</v>
          </cell>
          <cell r="L244">
            <v>9356.1802989065563</v>
          </cell>
          <cell r="M244">
            <v>3729095.18</v>
          </cell>
          <cell r="N244">
            <v>435.05</v>
          </cell>
          <cell r="O244">
            <v>8571.6473508792096</v>
          </cell>
        </row>
        <row r="245">
          <cell r="A245" t="str">
            <v>21214</v>
          </cell>
          <cell r="B245" t="str">
            <v>Morton</v>
          </cell>
          <cell r="C245">
            <v>11572.108125762972</v>
          </cell>
          <cell r="D245">
            <v>5417892.2699999996</v>
          </cell>
          <cell r="E245">
            <v>345.97111111111116</v>
          </cell>
          <cell r="F245">
            <v>15659.955689941995</v>
          </cell>
          <cell r="G245">
            <v>4139577.49</v>
          </cell>
          <cell r="H245">
            <v>386.17999999999995</v>
          </cell>
          <cell r="I245">
            <v>10719.295380392565</v>
          </cell>
          <cell r="J245">
            <v>4249679.75</v>
          </cell>
          <cell r="K245">
            <v>383.67</v>
          </cell>
          <cell r="L245">
            <v>11076.393124299528</v>
          </cell>
          <cell r="M245">
            <v>4045848.88</v>
          </cell>
          <cell r="N245">
            <v>426.94</v>
          </cell>
          <cell r="O245">
            <v>9476.3875017566861</v>
          </cell>
        </row>
        <row r="246">
          <cell r="A246" t="str">
            <v>04127</v>
          </cell>
          <cell r="B246" t="str">
            <v>Entiat</v>
          </cell>
          <cell r="C246">
            <v>10663.496567296535</v>
          </cell>
          <cell r="D246">
            <v>4034776.03</v>
          </cell>
          <cell r="E246">
            <v>344.22555555555556</v>
          </cell>
          <cell r="F246">
            <v>11721.314599923177</v>
          </cell>
          <cell r="G246">
            <v>4013042.58</v>
          </cell>
          <cell r="H246">
            <v>356.95000000000005</v>
          </cell>
          <cell r="I246">
            <v>11242.590222720268</v>
          </cell>
          <cell r="J246">
            <v>3657353.29</v>
          </cell>
          <cell r="K246">
            <v>356.02</v>
          </cell>
          <cell r="L246">
            <v>10272.887169260155</v>
          </cell>
          <cell r="M246">
            <v>3459445.81</v>
          </cell>
          <cell r="N246">
            <v>364.91</v>
          </cell>
          <cell r="O246">
            <v>9480.2713271765642</v>
          </cell>
        </row>
        <row r="248">
          <cell r="B248" t="str">
            <v>100–499 (cont.)</v>
          </cell>
        </row>
        <row r="250">
          <cell r="A250" t="str">
            <v>01160</v>
          </cell>
          <cell r="B250" t="str">
            <v>Ritzville</v>
          </cell>
          <cell r="C250">
            <v>12781.152896916037</v>
          </cell>
          <cell r="D250">
            <v>4623127.12</v>
          </cell>
          <cell r="E250">
            <v>340.83000000000004</v>
          </cell>
          <cell r="F250">
            <v>13564.319807528678</v>
          </cell>
          <cell r="G250">
            <v>4822769.28</v>
          </cell>
          <cell r="H250">
            <v>348.62</v>
          </cell>
          <cell r="I250">
            <v>13833.885835580288</v>
          </cell>
          <cell r="J250">
            <v>4443156.96</v>
          </cell>
          <cell r="K250">
            <v>359.44</v>
          </cell>
          <cell r="L250">
            <v>12361.331404406856</v>
          </cell>
          <cell r="M250">
            <v>4184647.14</v>
          </cell>
          <cell r="N250">
            <v>365.2</v>
          </cell>
          <cell r="O250">
            <v>11458.508050383352</v>
          </cell>
        </row>
        <row r="251">
          <cell r="A251" t="str">
            <v>36401</v>
          </cell>
          <cell r="B251" t="str">
            <v>Waitsburg</v>
          </cell>
          <cell r="C251">
            <v>11690.23653989487</v>
          </cell>
          <cell r="D251">
            <v>4164952.89</v>
          </cell>
          <cell r="E251">
            <v>328.08333333333337</v>
          </cell>
          <cell r="F251">
            <v>12694.801798323595</v>
          </cell>
          <cell r="G251">
            <v>4206695.6800000006</v>
          </cell>
          <cell r="H251">
            <v>341.28</v>
          </cell>
          <cell r="I251">
            <v>12326.229723394283</v>
          </cell>
          <cell r="J251">
            <v>3850024.95</v>
          </cell>
          <cell r="K251">
            <v>344.08</v>
          </cell>
          <cell r="L251">
            <v>11189.330824226925</v>
          </cell>
          <cell r="M251">
            <v>3672060.34</v>
          </cell>
          <cell r="N251">
            <v>346.13</v>
          </cell>
          <cell r="O251">
            <v>10608.905151243753</v>
          </cell>
        </row>
        <row r="252">
          <cell r="A252" t="str">
            <v>20406</v>
          </cell>
          <cell r="B252" t="str">
            <v>Lyle</v>
          </cell>
          <cell r="C252">
            <v>12225.663871109949</v>
          </cell>
          <cell r="D252">
            <v>4663964.17</v>
          </cell>
          <cell r="E252">
            <v>323.98222222222222</v>
          </cell>
          <cell r="F252">
            <v>14395.741031743853</v>
          </cell>
          <cell r="G252">
            <v>4175034.0100000002</v>
          </cell>
          <cell r="H252">
            <v>327.60000000000002</v>
          </cell>
          <cell r="I252">
            <v>12744.304059829059</v>
          </cell>
          <cell r="J252">
            <v>3918412.72</v>
          </cell>
          <cell r="K252">
            <v>339.18</v>
          </cell>
          <cell r="L252">
            <v>11552.605460227609</v>
          </cell>
          <cell r="M252">
            <v>3881989.31</v>
          </cell>
          <cell r="N252">
            <v>370.26</v>
          </cell>
          <cell r="O252">
            <v>10484.495516663967</v>
          </cell>
        </row>
        <row r="253">
          <cell r="A253" t="str">
            <v>12110</v>
          </cell>
          <cell r="B253" t="str">
            <v>Pomeroy</v>
          </cell>
          <cell r="C253">
            <v>12609.860834718813</v>
          </cell>
          <cell r="D253">
            <v>4372648.13</v>
          </cell>
          <cell r="E253">
            <v>321.65555555555557</v>
          </cell>
          <cell r="F253">
            <v>13594.19433141041</v>
          </cell>
          <cell r="G253">
            <v>4436565.7899999991</v>
          </cell>
          <cell r="H253">
            <v>350.04999999999995</v>
          </cell>
          <cell r="I253">
            <v>12674.091672618197</v>
          </cell>
          <cell r="J253">
            <v>4154767.58</v>
          </cell>
          <cell r="K253">
            <v>330.7</v>
          </cell>
          <cell r="L253">
            <v>12563.554823102511</v>
          </cell>
          <cell r="M253">
            <v>4185499.29</v>
          </cell>
          <cell r="N253">
            <v>357.6</v>
          </cell>
          <cell r="O253">
            <v>11704.416359060402</v>
          </cell>
        </row>
        <row r="254">
          <cell r="A254" t="str">
            <v>25160</v>
          </cell>
          <cell r="B254" t="str">
            <v>Willapa Valley</v>
          </cell>
          <cell r="C254">
            <v>22306.19986435688</v>
          </cell>
          <cell r="D254">
            <v>7261869.1100000003</v>
          </cell>
          <cell r="E254">
            <v>315.65000000000003</v>
          </cell>
          <cell r="F254">
            <v>23006.079866941232</v>
          </cell>
          <cell r="G254">
            <v>14181023.879999999</v>
          </cell>
          <cell r="H254">
            <v>344.22</v>
          </cell>
          <cell r="I254">
            <v>41197.559351577474</v>
          </cell>
          <cell r="J254">
            <v>5481872.7800000003</v>
          </cell>
          <cell r="K254">
            <v>352.19</v>
          </cell>
          <cell r="L254">
            <v>15565.100599108437</v>
          </cell>
          <cell r="M254">
            <v>3991404.18</v>
          </cell>
          <cell r="N254">
            <v>373.93</v>
          </cell>
          <cell r="O254">
            <v>10674.201535046666</v>
          </cell>
        </row>
        <row r="255">
          <cell r="A255" t="str">
            <v>26070</v>
          </cell>
          <cell r="B255" t="str">
            <v>Selkirk</v>
          </cell>
          <cell r="C255">
            <v>11559.704224976655</v>
          </cell>
          <cell r="D255">
            <v>3984274.99</v>
          </cell>
          <cell r="E255">
            <v>308.75777777777779</v>
          </cell>
          <cell r="F255">
            <v>12904.209308267538</v>
          </cell>
          <cell r="G255">
            <v>4000815.99</v>
          </cell>
          <cell r="H255">
            <v>325.28999999999996</v>
          </cell>
          <cell r="I255">
            <v>12299.228350087616</v>
          </cell>
          <cell r="J255">
            <v>3714473.81</v>
          </cell>
          <cell r="K255">
            <v>349.06</v>
          </cell>
          <cell r="L255">
            <v>10641.361972153785</v>
          </cell>
          <cell r="M255">
            <v>3718627.42</v>
          </cell>
          <cell r="N255">
            <v>350.68</v>
          </cell>
          <cell r="O255">
            <v>10604.047621763431</v>
          </cell>
        </row>
        <row r="256">
          <cell r="A256" t="str">
            <v>36300</v>
          </cell>
          <cell r="B256" t="str">
            <v>Touchet</v>
          </cell>
          <cell r="C256">
            <v>12364.675362809354</v>
          </cell>
          <cell r="D256">
            <v>4153106.45</v>
          </cell>
          <cell r="E256">
            <v>304.99222222222221</v>
          </cell>
          <cell r="F256">
            <v>13617.089707205649</v>
          </cell>
          <cell r="G256">
            <v>3890763.75</v>
          </cell>
          <cell r="H256">
            <v>302.72999999999996</v>
          </cell>
          <cell r="I256">
            <v>12852.256961648996</v>
          </cell>
          <cell r="J256">
            <v>3548060.62</v>
          </cell>
          <cell r="K256">
            <v>302.52</v>
          </cell>
          <cell r="L256">
            <v>11728.350588390851</v>
          </cell>
          <cell r="M256">
            <v>3427096.88</v>
          </cell>
          <cell r="N256">
            <v>304.43</v>
          </cell>
          <cell r="O256">
            <v>11257.421673291068</v>
          </cell>
        </row>
        <row r="257">
          <cell r="A257" t="str">
            <v>21301</v>
          </cell>
          <cell r="B257" t="str">
            <v>Pe Ell</v>
          </cell>
          <cell r="C257">
            <v>13870.752085621501</v>
          </cell>
          <cell r="D257">
            <v>3770808.5599999996</v>
          </cell>
          <cell r="E257">
            <v>299.63555555555553</v>
          </cell>
          <cell r="F257">
            <v>12584.649885787177</v>
          </cell>
          <cell r="G257">
            <v>4535675.54</v>
          </cell>
          <cell r="H257">
            <v>316.47000000000003</v>
          </cell>
          <cell r="I257">
            <v>14332.086896072296</v>
          </cell>
          <cell r="J257">
            <v>5780737.0899999989</v>
          </cell>
          <cell r="K257">
            <v>328.59</v>
          </cell>
          <cell r="L257">
            <v>17592.553303508928</v>
          </cell>
          <cell r="M257">
            <v>3439105.96</v>
          </cell>
          <cell r="N257">
            <v>318.85000000000002</v>
          </cell>
          <cell r="O257">
            <v>10785.968198212324</v>
          </cell>
        </row>
        <row r="258">
          <cell r="A258" t="str">
            <v>23404</v>
          </cell>
          <cell r="B258" t="str">
            <v>Hood Canal</v>
          </cell>
          <cell r="C258">
            <v>24808.890019850489</v>
          </cell>
          <cell r="D258">
            <v>5148135.3</v>
          </cell>
          <cell r="E258">
            <v>291.78000000000003</v>
          </cell>
          <cell r="F258">
            <v>17643.893687024469</v>
          </cell>
          <cell r="G258">
            <v>5737969.46</v>
          </cell>
          <cell r="H258">
            <v>296.83</v>
          </cell>
          <cell r="I258">
            <v>19330.827274871139</v>
          </cell>
          <cell r="J258">
            <v>11581266.689999999</v>
          </cell>
          <cell r="K258">
            <v>299.97000000000003</v>
          </cell>
          <cell r="L258">
            <v>38608.083108310828</v>
          </cell>
          <cell r="M258">
            <v>6902633</v>
          </cell>
          <cell r="N258">
            <v>295.27</v>
          </cell>
          <cell r="O258">
            <v>23377.359704677077</v>
          </cell>
        </row>
        <row r="259">
          <cell r="A259" t="str">
            <v>05313</v>
          </cell>
          <cell r="B259" t="str">
            <v>Crescent</v>
          </cell>
          <cell r="C259">
            <v>10270.364108171325</v>
          </cell>
          <cell r="D259">
            <v>2917310.23</v>
          </cell>
          <cell r="E259">
            <v>289.8366666666667</v>
          </cell>
          <cell r="F259">
            <v>10065.359443824682</v>
          </cell>
          <cell r="G259">
            <v>2799078.7399999998</v>
          </cell>
          <cell r="H259">
            <v>273.5</v>
          </cell>
          <cell r="I259">
            <v>10234.291553930529</v>
          </cell>
          <cell r="J259">
            <v>2881239.55</v>
          </cell>
          <cell r="K259">
            <v>261.87</v>
          </cell>
          <cell r="L259">
            <v>11002.556802993851</v>
          </cell>
          <cell r="M259">
            <v>2642634.54</v>
          </cell>
          <cell r="N259">
            <v>269.23</v>
          </cell>
          <cell r="O259">
            <v>9815.5277643650406</v>
          </cell>
        </row>
        <row r="260">
          <cell r="A260" t="str">
            <v>26059</v>
          </cell>
          <cell r="B260" t="str">
            <v>Cusick</v>
          </cell>
          <cell r="C260">
            <v>12145.31973074929</v>
          </cell>
          <cell r="D260">
            <v>3694986.1199999996</v>
          </cell>
          <cell r="E260">
            <v>288.20999999999998</v>
          </cell>
          <cell r="F260">
            <v>12820.464661184553</v>
          </cell>
          <cell r="G260">
            <v>3591312.04</v>
          </cell>
          <cell r="H260">
            <v>280.36999999999995</v>
          </cell>
          <cell r="I260">
            <v>12809.188001569357</v>
          </cell>
          <cell r="J260">
            <v>3298153.41</v>
          </cell>
          <cell r="K260">
            <v>281.17</v>
          </cell>
          <cell r="L260">
            <v>11730.104242984671</v>
          </cell>
          <cell r="M260">
            <v>3002031.8</v>
          </cell>
          <cell r="N260">
            <v>268.91000000000003</v>
          </cell>
          <cell r="O260">
            <v>11163.704585177195</v>
          </cell>
        </row>
        <row r="261">
          <cell r="A261" t="str">
            <v>09209</v>
          </cell>
          <cell r="B261" t="str">
            <v>Waterville</v>
          </cell>
          <cell r="C261">
            <v>11351.974056919868</v>
          </cell>
          <cell r="D261">
            <v>3892847.04</v>
          </cell>
          <cell r="E261">
            <v>286.50888888888886</v>
          </cell>
          <cell r="F261">
            <v>13587.177190546736</v>
          </cell>
          <cell r="G261">
            <v>3452307.84</v>
          </cell>
          <cell r="H261">
            <v>294.95</v>
          </cell>
          <cell r="I261">
            <v>11704.722291913884</v>
          </cell>
          <cell r="J261">
            <v>3217454.76</v>
          </cell>
          <cell r="K261">
            <v>298.77999999999997</v>
          </cell>
          <cell r="L261">
            <v>10768.641676149675</v>
          </cell>
          <cell r="M261">
            <v>3083812.8</v>
          </cell>
          <cell r="N261">
            <v>321.88</v>
          </cell>
          <cell r="O261">
            <v>9580.6288057661241</v>
          </cell>
        </row>
        <row r="262">
          <cell r="A262" t="str">
            <v>24122</v>
          </cell>
          <cell r="B262" t="str">
            <v>Pateros</v>
          </cell>
          <cell r="C262">
            <v>12213.099429372662</v>
          </cell>
          <cell r="D262">
            <v>3992152.2699999996</v>
          </cell>
          <cell r="E262">
            <v>280.36</v>
          </cell>
          <cell r="F262">
            <v>14239.378905692678</v>
          </cell>
          <cell r="G262">
            <v>3702318.8599999994</v>
          </cell>
          <cell r="H262">
            <v>273.95000000000005</v>
          </cell>
          <cell r="I262">
            <v>13514.578791750315</v>
          </cell>
          <cell r="J262">
            <v>3115248.35</v>
          </cell>
          <cell r="K262">
            <v>285.36</v>
          </cell>
          <cell r="L262">
            <v>10916.906188673955</v>
          </cell>
          <cell r="M262">
            <v>2952367.35</v>
          </cell>
          <cell r="N262">
            <v>287.16000000000003</v>
          </cell>
          <cell r="O262">
            <v>10281.26253656498</v>
          </cell>
        </row>
        <row r="263">
          <cell r="A263" t="str">
            <v>33211</v>
          </cell>
          <cell r="B263" t="str">
            <v>Northport</v>
          </cell>
          <cell r="C263">
            <v>13320.840817401508</v>
          </cell>
          <cell r="D263">
            <v>3081906.1</v>
          </cell>
          <cell r="E263">
            <v>270.33</v>
          </cell>
          <cell r="F263">
            <v>11400.533052195466</v>
          </cell>
          <cell r="G263">
            <v>2648020.4700000002</v>
          </cell>
          <cell r="H263">
            <v>202.17999999999998</v>
          </cell>
          <cell r="I263">
            <v>13097.341329508361</v>
          </cell>
          <cell r="J263">
            <v>2799686.05</v>
          </cell>
          <cell r="K263">
            <v>183.07</v>
          </cell>
          <cell r="L263">
            <v>15292.981100125635</v>
          </cell>
          <cell r="M263">
            <v>2597685.34</v>
          </cell>
          <cell r="N263">
            <v>179.75</v>
          </cell>
          <cell r="O263">
            <v>14451.656968011126</v>
          </cell>
        </row>
        <row r="264">
          <cell r="A264" t="str">
            <v>14400</v>
          </cell>
          <cell r="B264" t="str">
            <v>Oakville</v>
          </cell>
          <cell r="C264">
            <v>12513.816674505002</v>
          </cell>
          <cell r="D264">
            <v>3370276.48</v>
          </cell>
          <cell r="E264">
            <v>267.58333333333337</v>
          </cell>
          <cell r="F264">
            <v>12595.240660230456</v>
          </cell>
          <cell r="G264">
            <v>3074475.83</v>
          </cell>
          <cell r="H264">
            <v>257.01</v>
          </cell>
          <cell r="I264">
            <v>11962.47550678962</v>
          </cell>
          <cell r="J264">
            <v>3629254.35</v>
          </cell>
          <cell r="K264">
            <v>258.52999999999997</v>
          </cell>
          <cell r="L264">
            <v>14038.039492515378</v>
          </cell>
          <cell r="M264">
            <v>3141376.29</v>
          </cell>
          <cell r="N264">
            <v>272.94</v>
          </cell>
          <cell r="O264">
            <v>11509.402396131018</v>
          </cell>
        </row>
        <row r="265">
          <cell r="A265" t="str">
            <v>14065</v>
          </cell>
          <cell r="B265" t="str">
            <v>McCleary</v>
          </cell>
          <cell r="C265">
            <v>18206.383929672164</v>
          </cell>
          <cell r="D265">
            <v>10431640.59</v>
          </cell>
          <cell r="E265">
            <v>263.81</v>
          </cell>
          <cell r="F265">
            <v>39542.248550092867</v>
          </cell>
          <cell r="G265">
            <v>3735918.64</v>
          </cell>
          <cell r="H265">
            <v>252.41</v>
          </cell>
          <cell r="I265">
            <v>14800.99298759954</v>
          </cell>
          <cell r="J265">
            <v>2665347.48</v>
          </cell>
          <cell r="K265">
            <v>266.89</v>
          </cell>
          <cell r="L265">
            <v>9986.6891977968462</v>
          </cell>
          <cell r="M265">
            <v>2365543.08</v>
          </cell>
          <cell r="N265">
            <v>271.38</v>
          </cell>
          <cell r="O265">
            <v>8716.7185496351976</v>
          </cell>
        </row>
        <row r="266">
          <cell r="A266" t="str">
            <v>33183</v>
          </cell>
          <cell r="B266" t="str">
            <v>Loon Lake</v>
          </cell>
          <cell r="C266">
            <v>9213.3393565689548</v>
          </cell>
          <cell r="D266">
            <v>2520216.04</v>
          </cell>
          <cell r="E266">
            <v>262.88</v>
          </cell>
          <cell r="F266">
            <v>9586.9447656725497</v>
          </cell>
          <cell r="G266">
            <v>2234315.69</v>
          </cell>
          <cell r="H266">
            <v>252.98000000000002</v>
          </cell>
          <cell r="I266">
            <v>8831.9854929243411</v>
          </cell>
          <cell r="J266">
            <v>1805686.46</v>
          </cell>
          <cell r="K266">
            <v>202.4</v>
          </cell>
          <cell r="L266">
            <v>8921.3757905138336</v>
          </cell>
          <cell r="M266">
            <v>1822170.09</v>
          </cell>
          <cell r="N266">
            <v>191.55</v>
          </cell>
          <cell r="O266">
            <v>9512.7647611589655</v>
          </cell>
        </row>
        <row r="267">
          <cell r="A267" t="str">
            <v>16048</v>
          </cell>
          <cell r="B267" t="str">
            <v>Quilcene</v>
          </cell>
          <cell r="C267">
            <v>12367.913758428575</v>
          </cell>
          <cell r="D267">
            <v>3252031.62</v>
          </cell>
          <cell r="E267">
            <v>242.2533333333333</v>
          </cell>
          <cell r="F267">
            <v>13424.094419065443</v>
          </cell>
          <cell r="G267">
            <v>3237242.36</v>
          </cell>
          <cell r="H267">
            <v>246.94000000000003</v>
          </cell>
          <cell r="I267">
            <v>13109.428849113143</v>
          </cell>
          <cell r="J267">
            <v>3109715.41</v>
          </cell>
          <cell r="K267">
            <v>257.48</v>
          </cell>
          <cell r="L267">
            <v>12077.502757495728</v>
          </cell>
          <cell r="M267">
            <v>3069382.22</v>
          </cell>
          <cell r="N267">
            <v>277.62</v>
          </cell>
          <cell r="O267">
            <v>11056.055831712412</v>
          </cell>
        </row>
        <row r="268">
          <cell r="A268" t="str">
            <v>36402</v>
          </cell>
          <cell r="B268" t="str">
            <v>Prescott</v>
          </cell>
          <cell r="C268">
            <v>23787.794130599534</v>
          </cell>
          <cell r="D268">
            <v>8817633.4299999997</v>
          </cell>
          <cell r="E268">
            <v>240.18555555555557</v>
          </cell>
          <cell r="F268">
            <v>36711.755665758414</v>
          </cell>
          <cell r="G268">
            <v>6480780.1400000006</v>
          </cell>
          <cell r="H268">
            <v>219.98000000000002</v>
          </cell>
          <cell r="I268">
            <v>29460.769797254296</v>
          </cell>
          <cell r="J268">
            <v>3389629.05</v>
          </cell>
          <cell r="K268">
            <v>224.24</v>
          </cell>
          <cell r="L268">
            <v>15116.076748127005</v>
          </cell>
          <cell r="M268">
            <v>3458525.87</v>
          </cell>
          <cell r="N268">
            <v>246.6</v>
          </cell>
          <cell r="O268">
            <v>14024.841321978914</v>
          </cell>
        </row>
        <row r="269">
          <cell r="A269" t="str">
            <v>22200</v>
          </cell>
          <cell r="B269" t="str">
            <v>Wilbur</v>
          </cell>
          <cell r="C269">
            <v>14182.096760865074</v>
          </cell>
          <cell r="D269">
            <v>3505843.79</v>
          </cell>
          <cell r="E269">
            <v>237.45999999999998</v>
          </cell>
          <cell r="F269">
            <v>14763.934094163229</v>
          </cell>
          <cell r="G269">
            <v>3323475.5</v>
          </cell>
          <cell r="H269">
            <v>236.88000000000005</v>
          </cell>
          <cell r="I269">
            <v>14030.207277946636</v>
          </cell>
          <cell r="J269">
            <v>3291794.82</v>
          </cell>
          <cell r="K269">
            <v>227.12</v>
          </cell>
          <cell r="L269">
            <v>14493.636932018315</v>
          </cell>
          <cell r="M269">
            <v>2922018.46</v>
          </cell>
          <cell r="N269">
            <v>218.23</v>
          </cell>
          <cell r="O269">
            <v>13389.627732209137</v>
          </cell>
        </row>
        <row r="270">
          <cell r="A270" t="str">
            <v>14097</v>
          </cell>
          <cell r="B270" t="str">
            <v>Lake Quinault</v>
          </cell>
          <cell r="C270">
            <v>15086.366519156249</v>
          </cell>
          <cell r="D270">
            <v>3920925.5</v>
          </cell>
          <cell r="E270">
            <v>220.90444444444444</v>
          </cell>
          <cell r="F270">
            <v>17749.418803504785</v>
          </cell>
          <cell r="G270">
            <v>3595852.8000000003</v>
          </cell>
          <cell r="H270">
            <v>233.42</v>
          </cell>
          <cell r="I270">
            <v>15405.07582897781</v>
          </cell>
          <cell r="J270">
            <v>3194755.05</v>
          </cell>
          <cell r="K270">
            <v>239.6</v>
          </cell>
          <cell r="L270">
            <v>13333.702212020033</v>
          </cell>
          <cell r="M270">
            <v>3182473.81</v>
          </cell>
          <cell r="N270">
            <v>227.04</v>
          </cell>
          <cell r="O270">
            <v>14017.238416138127</v>
          </cell>
        </row>
        <row r="271">
          <cell r="A271" t="str">
            <v>23042</v>
          </cell>
          <cell r="B271" t="str">
            <v>Southside</v>
          </cell>
          <cell r="C271">
            <v>10526.538415794479</v>
          </cell>
          <cell r="D271">
            <v>2518216.2000000002</v>
          </cell>
          <cell r="E271">
            <v>220.72</v>
          </cell>
          <cell r="F271">
            <v>11409.098405219283</v>
          </cell>
          <cell r="G271">
            <v>2467166.6799999997</v>
          </cell>
          <cell r="H271">
            <v>221.86</v>
          </cell>
          <cell r="I271">
            <v>11120.376273325519</v>
          </cell>
          <cell r="J271">
            <v>2405302.58</v>
          </cell>
          <cell r="K271">
            <v>242.36</v>
          </cell>
          <cell r="L271">
            <v>9924.5031358309952</v>
          </cell>
          <cell r="M271">
            <v>2345099.39</v>
          </cell>
          <cell r="N271">
            <v>239.94</v>
          </cell>
          <cell r="O271">
            <v>9773.690881053597</v>
          </cell>
        </row>
        <row r="272">
          <cell r="A272" t="str">
            <v>10050</v>
          </cell>
          <cell r="B272" t="str">
            <v>Curlew</v>
          </cell>
          <cell r="C272">
            <v>11470.481172039084</v>
          </cell>
          <cell r="D272">
            <v>2737740.63</v>
          </cell>
          <cell r="E272">
            <v>220.42555555555555</v>
          </cell>
          <cell r="F272">
            <v>12420.250560783938</v>
          </cell>
          <cell r="G272">
            <v>2791030.29</v>
          </cell>
          <cell r="H272">
            <v>224.26</v>
          </cell>
          <cell r="I272">
            <v>12445.510969410507</v>
          </cell>
          <cell r="J272">
            <v>2708158.78</v>
          </cell>
          <cell r="K272">
            <v>247.35</v>
          </cell>
          <cell r="L272">
            <v>10948.691247220537</v>
          </cell>
          <cell r="M272">
            <v>2515907.19</v>
          </cell>
          <cell r="N272">
            <v>245.4</v>
          </cell>
          <cell r="O272">
            <v>10252.27053789731</v>
          </cell>
        </row>
        <row r="273">
          <cell r="A273" t="str">
            <v>28144</v>
          </cell>
          <cell r="B273" t="str">
            <v>Lopez Island</v>
          </cell>
          <cell r="C273">
            <v>18855.927219247304</v>
          </cell>
          <cell r="D273">
            <v>4662242.3499999996</v>
          </cell>
          <cell r="E273">
            <v>215.08000000000004</v>
          </cell>
          <cell r="F273">
            <v>21676.782360052068</v>
          </cell>
          <cell r="G273">
            <v>4492733.66</v>
          </cell>
          <cell r="H273">
            <v>232.60999999999999</v>
          </cell>
          <cell r="I273">
            <v>19314.447616181595</v>
          </cell>
          <cell r="J273">
            <v>4387425.97</v>
          </cell>
          <cell r="K273">
            <v>237.85</v>
          </cell>
          <cell r="L273">
            <v>18446.188648307758</v>
          </cell>
          <cell r="M273">
            <v>3958349.75</v>
          </cell>
          <cell r="N273">
            <v>242.59</v>
          </cell>
          <cell r="O273">
            <v>16317.035945422318</v>
          </cell>
        </row>
        <row r="274">
          <cell r="A274" t="str">
            <v>38320</v>
          </cell>
          <cell r="B274" t="str">
            <v>Rosalia</v>
          </cell>
          <cell r="C274">
            <v>15705.791493775934</v>
          </cell>
          <cell r="D274">
            <v>4163747.79</v>
          </cell>
          <cell r="E274">
            <v>213.40999999999997</v>
          </cell>
          <cell r="F274">
            <v>19510.55615950518</v>
          </cell>
          <cell r="G274">
            <v>3867858.98</v>
          </cell>
          <cell r="H274">
            <v>241.54</v>
          </cell>
          <cell r="I274">
            <v>16013.326902376419</v>
          </cell>
          <cell r="J274">
            <v>3636642.58</v>
          </cell>
          <cell r="K274">
            <v>264.37</v>
          </cell>
          <cell r="L274">
            <v>13755.882210538261</v>
          </cell>
          <cell r="M274">
            <v>3472133.65</v>
          </cell>
          <cell r="N274">
            <v>244.68</v>
          </cell>
          <cell r="O274">
            <v>14190.508623508254</v>
          </cell>
        </row>
        <row r="275">
          <cell r="A275" t="str">
            <v>22105</v>
          </cell>
          <cell r="B275" t="str">
            <v>Odessa</v>
          </cell>
          <cell r="C275">
            <v>14490.947132990052</v>
          </cell>
          <cell r="D275">
            <v>3738115.62</v>
          </cell>
          <cell r="E275">
            <v>210.49</v>
          </cell>
          <cell r="F275">
            <v>17759.112641930733</v>
          </cell>
          <cell r="G275">
            <v>3238813.77</v>
          </cell>
          <cell r="H275">
            <v>221.98000000000002</v>
          </cell>
          <cell r="I275">
            <v>14590.565681592936</v>
          </cell>
          <cell r="J275">
            <v>2994865.6</v>
          </cell>
          <cell r="K275">
            <v>221.31</v>
          </cell>
          <cell r="L275">
            <v>13532.44589038001</v>
          </cell>
          <cell r="M275">
            <v>2889065.5</v>
          </cell>
          <cell r="N275">
            <v>233.73</v>
          </cell>
          <cell r="O275">
            <v>12360.696102340307</v>
          </cell>
        </row>
        <row r="276">
          <cell r="A276" t="str">
            <v>01158</v>
          </cell>
          <cell r="B276" t="str">
            <v>Lind</v>
          </cell>
          <cell r="C276">
            <v>15525.426735744231</v>
          </cell>
          <cell r="D276">
            <v>3602106.64</v>
          </cell>
          <cell r="E276">
            <v>202.24</v>
          </cell>
          <cell r="F276">
            <v>17811.049446202531</v>
          </cell>
          <cell r="G276">
            <v>3612361.38</v>
          </cell>
          <cell r="H276">
            <v>219.63</v>
          </cell>
          <cell r="I276">
            <v>16447.486135773801</v>
          </cell>
          <cell r="J276">
            <v>3301540.51</v>
          </cell>
          <cell r="K276">
            <v>225.91</v>
          </cell>
          <cell r="L276">
            <v>14614.406223717409</v>
          </cell>
          <cell r="M276">
            <v>3149006.32</v>
          </cell>
          <cell r="N276">
            <v>232.39</v>
          </cell>
          <cell r="O276">
            <v>13550.524205000214</v>
          </cell>
        </row>
        <row r="277">
          <cell r="A277" t="str">
            <v>10070</v>
          </cell>
          <cell r="B277" t="str">
            <v>Inchelium</v>
          </cell>
          <cell r="C277">
            <v>15663.234887554265</v>
          </cell>
          <cell r="D277">
            <v>3410868.2800000003</v>
          </cell>
          <cell r="E277">
            <v>201.81666666666669</v>
          </cell>
          <cell r="F277">
            <v>16900.825567759515</v>
          </cell>
          <cell r="G277">
            <v>3273159.23</v>
          </cell>
          <cell r="H277">
            <v>196.14999999999998</v>
          </cell>
          <cell r="I277">
            <v>16687.021310221771</v>
          </cell>
          <cell r="J277">
            <v>3071078.81</v>
          </cell>
          <cell r="K277">
            <v>199.25</v>
          </cell>
          <cell r="L277">
            <v>15413.193525721455</v>
          </cell>
          <cell r="M277">
            <v>3041547.74</v>
          </cell>
          <cell r="N277">
            <v>219.77</v>
          </cell>
          <cell r="O277">
            <v>13839.685762387951</v>
          </cell>
        </row>
        <row r="278">
          <cell r="A278" t="str">
            <v>38301</v>
          </cell>
          <cell r="B278" t="str">
            <v>Palouse</v>
          </cell>
          <cell r="C278">
            <v>13662.715451246322</v>
          </cell>
          <cell r="D278">
            <v>3065139.0799999996</v>
          </cell>
          <cell r="E278">
            <v>201.7155555555556</v>
          </cell>
          <cell r="F278">
            <v>15195.353038381874</v>
          </cell>
          <cell r="G278">
            <v>2780141.57</v>
          </cell>
          <cell r="H278">
            <v>199.85999999999999</v>
          </cell>
          <cell r="I278">
            <v>13910.44516161313</v>
          </cell>
          <cell r="J278">
            <v>2449843.5499999998</v>
          </cell>
          <cell r="K278">
            <v>205.68</v>
          </cell>
          <cell r="L278">
            <v>11910.946859198753</v>
          </cell>
          <cell r="M278">
            <v>2593589.41</v>
          </cell>
          <cell r="N278">
            <v>189.71</v>
          </cell>
          <cell r="O278">
            <v>13671.337357018607</v>
          </cell>
        </row>
        <row r="279">
          <cell r="A279" t="str">
            <v>38265</v>
          </cell>
          <cell r="B279" t="str">
            <v>Tekoa</v>
          </cell>
          <cell r="C279">
            <v>14195.669445800628</v>
          </cell>
          <cell r="D279">
            <v>3034522.11</v>
          </cell>
          <cell r="E279">
            <v>199.46</v>
          </cell>
          <cell r="F279">
            <v>15213.687506266919</v>
          </cell>
          <cell r="G279">
            <v>2941786.37</v>
          </cell>
          <cell r="H279">
            <v>199.88</v>
          </cell>
          <cell r="I279">
            <v>14717.762507504503</v>
          </cell>
          <cell r="J279">
            <v>2767280.49</v>
          </cell>
          <cell r="K279">
            <v>206.22</v>
          </cell>
          <cell r="L279">
            <v>13419.069391911551</v>
          </cell>
          <cell r="M279">
            <v>2596053.7400000002</v>
          </cell>
          <cell r="N279">
            <v>193.25</v>
          </cell>
          <cell r="O279">
            <v>13433.654540750325</v>
          </cell>
        </row>
        <row r="280">
          <cell r="A280" t="str">
            <v>23054</v>
          </cell>
          <cell r="B280" t="str">
            <v>Grapeview</v>
          </cell>
          <cell r="C280">
            <v>10829.232897142931</v>
          </cell>
          <cell r="D280">
            <v>2181867.84</v>
          </cell>
          <cell r="E280">
            <v>196.82</v>
          </cell>
          <cell r="F280">
            <v>11085.600243877654</v>
          </cell>
          <cell r="G280">
            <v>1938002.08</v>
          </cell>
          <cell r="H280">
            <v>198.19</v>
          </cell>
          <cell r="I280">
            <v>9778.5058781976895</v>
          </cell>
          <cell r="J280">
            <v>2192881.8199999998</v>
          </cell>
          <cell r="K280">
            <v>192.93</v>
          </cell>
          <cell r="L280">
            <v>11366.204426475922</v>
          </cell>
          <cell r="M280">
            <v>2037344.87</v>
          </cell>
          <cell r="N280">
            <v>183.13</v>
          </cell>
          <cell r="O280">
            <v>11125.128979413532</v>
          </cell>
        </row>
        <row r="281">
          <cell r="A281" t="str">
            <v>14077</v>
          </cell>
          <cell r="B281" t="str">
            <v>Taholah</v>
          </cell>
          <cell r="C281">
            <v>20540.679290629429</v>
          </cell>
          <cell r="D281">
            <v>4112032.68</v>
          </cell>
          <cell r="E281">
            <v>191.89999999999998</v>
          </cell>
          <cell r="F281">
            <v>21427.997290255345</v>
          </cell>
          <cell r="G281">
            <v>4129143.51</v>
          </cell>
          <cell r="H281">
            <v>194.81</v>
          </cell>
          <cell r="I281">
            <v>21195.747189569323</v>
          </cell>
          <cell r="J281">
            <v>4002412.66</v>
          </cell>
          <cell r="K281">
            <v>198.93</v>
          </cell>
          <cell r="L281">
            <v>20119.70371487458</v>
          </cell>
          <cell r="M281">
            <v>3995050.57</v>
          </cell>
          <cell r="N281">
            <v>204.92</v>
          </cell>
          <cell r="O281">
            <v>19495.659623267617</v>
          </cell>
        </row>
        <row r="282">
          <cell r="A282" t="str">
            <v>33206</v>
          </cell>
          <cell r="B282" t="str">
            <v>Columbia (Stevens)</v>
          </cell>
          <cell r="C282">
            <v>16152.497905726126</v>
          </cell>
          <cell r="D282">
            <v>3597142.43</v>
          </cell>
          <cell r="E282">
            <v>190.87222222222221</v>
          </cell>
          <cell r="F282">
            <v>18845.814168873887</v>
          </cell>
          <cell r="G282">
            <v>3422309.61</v>
          </cell>
          <cell r="H282">
            <v>193.34</v>
          </cell>
          <cell r="I282">
            <v>17700.991052032688</v>
          </cell>
          <cell r="J282">
            <v>3044214.45</v>
          </cell>
          <cell r="K282">
            <v>200.17</v>
          </cell>
          <cell r="L282">
            <v>15208.145326472501</v>
          </cell>
          <cell r="M282">
            <v>2735124.17</v>
          </cell>
          <cell r="N282">
            <v>207.99</v>
          </cell>
          <cell r="O282">
            <v>13150.267657098899</v>
          </cell>
        </row>
        <row r="283">
          <cell r="A283" t="str">
            <v>38322</v>
          </cell>
          <cell r="B283" t="str">
            <v>St. John</v>
          </cell>
          <cell r="C283">
            <v>16240.109774153128</v>
          </cell>
          <cell r="D283">
            <v>3177558.2099999995</v>
          </cell>
          <cell r="E283">
            <v>182.74555555555557</v>
          </cell>
          <cell r="F283">
            <v>17387.882295359057</v>
          </cell>
          <cell r="G283">
            <v>3182404.5300000003</v>
          </cell>
          <cell r="H283">
            <v>191.63</v>
          </cell>
          <cell r="I283">
            <v>16607.026718154779</v>
          </cell>
          <cell r="J283">
            <v>3078375.65</v>
          </cell>
          <cell r="K283">
            <v>193.12</v>
          </cell>
          <cell r="L283">
            <v>15940.221882767191</v>
          </cell>
          <cell r="M283">
            <v>2932168.25</v>
          </cell>
          <cell r="N283">
            <v>194.23</v>
          </cell>
          <cell r="O283">
            <v>15096.371569788396</v>
          </cell>
        </row>
        <row r="284">
          <cell r="A284" t="str">
            <v>09013</v>
          </cell>
          <cell r="B284" t="str">
            <v>Orondo</v>
          </cell>
          <cell r="C284">
            <v>15777.936775583077</v>
          </cell>
          <cell r="D284">
            <v>3088229.4000000004</v>
          </cell>
          <cell r="E284">
            <v>181.73</v>
          </cell>
          <cell r="F284">
            <v>16993.503549221376</v>
          </cell>
          <cell r="G284">
            <v>2915615.72</v>
          </cell>
          <cell r="H284">
            <v>178.92</v>
          </cell>
          <cell r="I284">
            <v>16295.638944779792</v>
          </cell>
          <cell r="J284">
            <v>2569412.21</v>
          </cell>
          <cell r="K284">
            <v>170.41</v>
          </cell>
          <cell r="L284">
            <v>15077.825303679361</v>
          </cell>
          <cell r="M284">
            <v>2561863.77</v>
          </cell>
          <cell r="N284">
            <v>174.68</v>
          </cell>
          <cell r="O284">
            <v>14666.039443553927</v>
          </cell>
        </row>
        <row r="285">
          <cell r="A285" t="str">
            <v>23311</v>
          </cell>
          <cell r="B285" t="str">
            <v>Mary M. Knight</v>
          </cell>
          <cell r="C285">
            <v>15136.159069032396</v>
          </cell>
          <cell r="D285">
            <v>3011656.61</v>
          </cell>
          <cell r="E285">
            <v>170.79</v>
          </cell>
          <cell r="F285">
            <v>17633.682358451901</v>
          </cell>
          <cell r="G285">
            <v>2875877.7699999996</v>
          </cell>
          <cell r="H285">
            <v>175.04</v>
          </cell>
          <cell r="I285">
            <v>16429.831867001827</v>
          </cell>
          <cell r="J285">
            <v>2366064.5299999998</v>
          </cell>
          <cell r="K285">
            <v>178.59</v>
          </cell>
          <cell r="L285">
            <v>13248.583515314405</v>
          </cell>
          <cell r="M285">
            <v>2281924.61</v>
          </cell>
          <cell r="N285">
            <v>171.63</v>
          </cell>
          <cell r="O285">
            <v>13295.604556312999</v>
          </cell>
        </row>
        <row r="286">
          <cell r="A286" t="str">
            <v>38306</v>
          </cell>
          <cell r="B286" t="str">
            <v>Colton</v>
          </cell>
          <cell r="C286">
            <v>14238.592931148505</v>
          </cell>
          <cell r="D286">
            <v>2623622.1100000003</v>
          </cell>
          <cell r="E286">
            <v>170.76999999999998</v>
          </cell>
          <cell r="F286">
            <v>15363.483691514906</v>
          </cell>
          <cell r="G286">
            <v>2563753.41</v>
          </cell>
          <cell r="H286">
            <v>169.54000000000002</v>
          </cell>
          <cell r="I286">
            <v>15121.820278400377</v>
          </cell>
          <cell r="J286">
            <v>2269064.0499999998</v>
          </cell>
          <cell r="K286">
            <v>173.04</v>
          </cell>
          <cell r="L286">
            <v>13112.945272769301</v>
          </cell>
          <cell r="M286">
            <v>2232210.9900000002</v>
          </cell>
          <cell r="N286">
            <v>167.1</v>
          </cell>
          <cell r="O286">
            <v>13358.533752244168</v>
          </cell>
        </row>
        <row r="287">
          <cell r="A287" t="str">
            <v>27019</v>
          </cell>
          <cell r="B287" t="str">
            <v>Carbonado</v>
          </cell>
          <cell r="C287">
            <v>11788.019601319291</v>
          </cell>
          <cell r="D287">
            <v>2182167.6</v>
          </cell>
          <cell r="E287">
            <v>170.10999999999999</v>
          </cell>
          <cell r="F287">
            <v>12827.979542648876</v>
          </cell>
          <cell r="G287">
            <v>2049290.42</v>
          </cell>
          <cell r="H287">
            <v>173.95</v>
          </cell>
          <cell r="I287">
            <v>11780.916470250073</v>
          </cell>
          <cell r="J287">
            <v>1884671.08</v>
          </cell>
          <cell r="K287">
            <v>171.44</v>
          </cell>
          <cell r="L287">
            <v>10993.181754549698</v>
          </cell>
          <cell r="M287">
            <v>2032693.09</v>
          </cell>
          <cell r="N287">
            <v>175.78</v>
          </cell>
          <cell r="O287">
            <v>11563.847366025715</v>
          </cell>
        </row>
        <row r="288">
          <cell r="A288" t="str">
            <v>13151</v>
          </cell>
          <cell r="B288" t="str">
            <v>Coulee-Hartline</v>
          </cell>
          <cell r="C288">
            <v>28641.053221583552</v>
          </cell>
          <cell r="D288">
            <v>5284846.37</v>
          </cell>
          <cell r="E288">
            <v>167.4</v>
          </cell>
          <cell r="F288">
            <v>31570.169474313021</v>
          </cell>
          <cell r="G288">
            <v>7823840.0899999999</v>
          </cell>
          <cell r="H288">
            <v>167.10999999999999</v>
          </cell>
          <cell r="I288">
            <v>46818.503321165699</v>
          </cell>
          <cell r="J288">
            <v>3102426.44</v>
          </cell>
          <cell r="K288">
            <v>159.72999999999999</v>
          </cell>
          <cell r="L288">
            <v>19422.941463720028</v>
          </cell>
          <cell r="M288">
            <v>2823158.25</v>
          </cell>
          <cell r="N288">
            <v>170.34</v>
          </cell>
          <cell r="O288">
            <v>16573.665903487145</v>
          </cell>
        </row>
        <row r="289">
          <cell r="B289" t="str">
            <v>100–499 (cont.)</v>
          </cell>
        </row>
        <row r="291">
          <cell r="A291" t="str">
            <v>14099</v>
          </cell>
          <cell r="B291" t="str">
            <v>Cosmopolis</v>
          </cell>
          <cell r="C291">
            <v>11829.958708905808</v>
          </cell>
          <cell r="D291">
            <v>2132848.37</v>
          </cell>
          <cell r="E291">
            <v>167.28</v>
          </cell>
          <cell r="F291">
            <v>12750.169595887135</v>
          </cell>
          <cell r="G291">
            <v>2421768.58</v>
          </cell>
          <cell r="H291">
            <v>169</v>
          </cell>
          <cell r="I291">
            <v>14329.991597633136</v>
          </cell>
          <cell r="J291">
            <v>1856914.95</v>
          </cell>
          <cell r="K291">
            <v>173.34</v>
          </cell>
          <cell r="L291">
            <v>10712.55884389062</v>
          </cell>
          <cell r="M291">
            <v>1699324.39</v>
          </cell>
          <cell r="N291">
            <v>176</v>
          </cell>
          <cell r="O291">
            <v>9655.2522159090895</v>
          </cell>
        </row>
        <row r="292">
          <cell r="A292" t="str">
            <v>10065</v>
          </cell>
          <cell r="B292" t="str">
            <v>Orient</v>
          </cell>
          <cell r="C292">
            <v>11371.837719089915</v>
          </cell>
          <cell r="D292">
            <v>1495737.66</v>
          </cell>
          <cell r="E292">
            <v>162.36000000000001</v>
          </cell>
          <cell r="F292">
            <v>9212.4763488543958</v>
          </cell>
          <cell r="G292">
            <v>1234069.6000000001</v>
          </cell>
          <cell r="H292">
            <v>91.55</v>
          </cell>
          <cell r="I292">
            <v>13479.733478973239</v>
          </cell>
          <cell r="J292">
            <v>1145307.6599999999</v>
          </cell>
          <cell r="K292">
            <v>86.48</v>
          </cell>
          <cell r="L292">
            <v>13243.613089731729</v>
          </cell>
          <cell r="M292">
            <v>913111.07</v>
          </cell>
          <cell r="N292">
            <v>80.67</v>
          </cell>
          <cell r="O292">
            <v>11319.090987975702</v>
          </cell>
        </row>
        <row r="293">
          <cell r="A293" t="str">
            <v>20400</v>
          </cell>
          <cell r="B293" t="str">
            <v>Trout Lake</v>
          </cell>
          <cell r="C293">
            <v>14731.296701349067</v>
          </cell>
          <cell r="D293">
            <v>2684829.8</v>
          </cell>
          <cell r="E293">
            <v>162.33333333333334</v>
          </cell>
          <cell r="F293">
            <v>16538.992607802873</v>
          </cell>
          <cell r="G293">
            <v>2480341.6199999996</v>
          </cell>
          <cell r="H293">
            <v>154.89000000000001</v>
          </cell>
          <cell r="I293">
            <v>16013.56846794499</v>
          </cell>
          <cell r="J293">
            <v>2157966.9500000002</v>
          </cell>
          <cell r="K293">
            <v>161.16999999999999</v>
          </cell>
          <cell r="L293">
            <v>13389.383570143329</v>
          </cell>
          <cell r="M293">
            <v>2096838.41</v>
          </cell>
          <cell r="N293">
            <v>161.06</v>
          </cell>
          <cell r="O293">
            <v>13018.989258661368</v>
          </cell>
        </row>
        <row r="294">
          <cell r="A294" t="str">
            <v>19400</v>
          </cell>
          <cell r="B294" t="str">
            <v>Thorp</v>
          </cell>
          <cell r="C294">
            <v>18852.15190395818</v>
          </cell>
          <cell r="D294">
            <v>3229942.1</v>
          </cell>
          <cell r="E294">
            <v>150.22333333333333</v>
          </cell>
          <cell r="F294">
            <v>21500.934830363683</v>
          </cell>
          <cell r="G294">
            <v>2964374.2</v>
          </cell>
          <cell r="H294">
            <v>147.41999999999996</v>
          </cell>
          <cell r="I294">
            <v>20108.358431691773</v>
          </cell>
          <cell r="J294">
            <v>2830055.7</v>
          </cell>
          <cell r="K294">
            <v>169.08</v>
          </cell>
          <cell r="L294">
            <v>16737.968417317246</v>
          </cell>
          <cell r="M294">
            <v>2852546.54</v>
          </cell>
          <cell r="N294">
            <v>163.28</v>
          </cell>
          <cell r="O294">
            <v>17470.275232729055</v>
          </cell>
        </row>
        <row r="295">
          <cell r="A295" t="str">
            <v>14117</v>
          </cell>
          <cell r="B295" t="str">
            <v>Wishkah Valley</v>
          </cell>
          <cell r="C295">
            <v>14591.297683891838</v>
          </cell>
          <cell r="D295">
            <v>2483067.52</v>
          </cell>
          <cell r="E295">
            <v>144.69444444444443</v>
          </cell>
          <cell r="F295">
            <v>17160.76612017662</v>
          </cell>
          <cell r="G295">
            <v>2459805.9899999998</v>
          </cell>
          <cell r="H295">
            <v>159.44</v>
          </cell>
          <cell r="I295">
            <v>15427.784683893626</v>
          </cell>
          <cell r="J295">
            <v>2280578.65</v>
          </cell>
          <cell r="K295">
            <v>174.62</v>
          </cell>
          <cell r="L295">
            <v>13060.237372580459</v>
          </cell>
          <cell r="M295">
            <v>2479825.65</v>
          </cell>
          <cell r="N295">
            <v>186.25</v>
          </cell>
          <cell r="O295">
            <v>13314.500134228187</v>
          </cell>
        </row>
        <row r="296">
          <cell r="A296" t="str">
            <v>24014</v>
          </cell>
          <cell r="B296" t="str">
            <v>Nespelem</v>
          </cell>
          <cell r="C296">
            <v>20070.158297843107</v>
          </cell>
          <cell r="D296">
            <v>3488724.0200000005</v>
          </cell>
          <cell r="E296">
            <v>140.05000000000001</v>
          </cell>
          <cell r="F296">
            <v>24910.560656908248</v>
          </cell>
          <cell r="G296">
            <v>2942565.94</v>
          </cell>
          <cell r="H296">
            <v>138.24</v>
          </cell>
          <cell r="I296">
            <v>21285.922598379628</v>
          </cell>
          <cell r="J296">
            <v>2666421.35</v>
          </cell>
          <cell r="K296">
            <v>148.51</v>
          </cell>
          <cell r="L296">
            <v>17954.490270015489</v>
          </cell>
          <cell r="M296">
            <v>2589543.27</v>
          </cell>
          <cell r="N296">
            <v>155.52000000000001</v>
          </cell>
          <cell r="O296">
            <v>16650.869791666664</v>
          </cell>
        </row>
        <row r="297">
          <cell r="A297" t="str">
            <v>22204</v>
          </cell>
          <cell r="B297" t="str">
            <v>Harrington</v>
          </cell>
          <cell r="C297">
            <v>18636.665554814321</v>
          </cell>
          <cell r="D297">
            <v>2499406.2999999998</v>
          </cell>
          <cell r="E297">
            <v>122.99999999999999</v>
          </cell>
          <cell r="F297">
            <v>20320.376422764228</v>
          </cell>
          <cell r="G297">
            <v>2293986.4699999997</v>
          </cell>
          <cell r="H297">
            <v>115.13999999999999</v>
          </cell>
          <cell r="I297">
            <v>19923.453795379537</v>
          </cell>
          <cell r="J297">
            <v>2280134.61</v>
          </cell>
          <cell r="K297">
            <v>119.59</v>
          </cell>
          <cell r="L297">
            <v>19066.264821473367</v>
          </cell>
          <cell r="M297">
            <v>2145471.9700000002</v>
          </cell>
          <cell r="N297">
            <v>136.94</v>
          </cell>
          <cell r="O297">
            <v>15667.240908427049</v>
          </cell>
        </row>
        <row r="298">
          <cell r="A298" t="str">
            <v>13167</v>
          </cell>
          <cell r="B298" t="str">
            <v>Wilson Creek</v>
          </cell>
          <cell r="C298">
            <v>18553.551278713476</v>
          </cell>
          <cell r="D298">
            <v>2463855.5499999998</v>
          </cell>
          <cell r="E298">
            <v>119.1</v>
          </cell>
          <cell r="F298">
            <v>20687.284214945423</v>
          </cell>
          <cell r="G298">
            <v>2315703.9599999995</v>
          </cell>
          <cell r="H298">
            <v>123.21000000000001</v>
          </cell>
          <cell r="I298">
            <v>18794.77282688093</v>
          </cell>
          <cell r="J298">
            <v>2261514.86</v>
          </cell>
          <cell r="K298">
            <v>127.55</v>
          </cell>
          <cell r="L298">
            <v>17730.418345746766</v>
          </cell>
          <cell r="M298">
            <v>2223270.39</v>
          </cell>
          <cell r="N298">
            <v>129.47</v>
          </cell>
          <cell r="O298">
            <v>17172.089209855567</v>
          </cell>
        </row>
        <row r="299">
          <cell r="A299" t="str">
            <v>38126</v>
          </cell>
          <cell r="B299" t="str">
            <v>Lacrosse</v>
          </cell>
          <cell r="C299">
            <v>17935.840724466434</v>
          </cell>
          <cell r="D299">
            <v>2595391.4700000002</v>
          </cell>
          <cell r="E299">
            <v>115.59</v>
          </cell>
          <cell r="F299">
            <v>22453.425642356608</v>
          </cell>
          <cell r="G299">
            <v>2420094.0500000003</v>
          </cell>
          <cell r="H299">
            <v>144.66</v>
          </cell>
          <cell r="I299">
            <v>16729.531660445184</v>
          </cell>
          <cell r="J299">
            <v>2457602.06</v>
          </cell>
          <cell r="K299">
            <v>140.88999999999999</v>
          </cell>
          <cell r="L299">
            <v>17443.410178153172</v>
          </cell>
          <cell r="M299">
            <v>2241681.19</v>
          </cell>
          <cell r="N299">
            <v>140.5</v>
          </cell>
          <cell r="O299">
            <v>15955.026263345195</v>
          </cell>
        </row>
        <row r="300">
          <cell r="A300" t="str">
            <v>06103</v>
          </cell>
          <cell r="B300" t="str">
            <v>Green Mountain</v>
          </cell>
          <cell r="C300">
            <v>11279.291316831253</v>
          </cell>
          <cell r="D300">
            <v>1302565.3500000001</v>
          </cell>
          <cell r="E300">
            <v>114.77</v>
          </cell>
          <cell r="F300">
            <v>11349.353925241789</v>
          </cell>
          <cell r="G300">
            <v>1327121.8899999999</v>
          </cell>
          <cell r="H300">
            <v>117.16</v>
          </cell>
          <cell r="I300">
            <v>11327.431631956299</v>
          </cell>
          <cell r="J300">
            <v>1171765.6100000001</v>
          </cell>
          <cell r="K300">
            <v>113.81</v>
          </cell>
          <cell r="L300">
            <v>10295.805377383358</v>
          </cell>
          <cell r="M300">
            <v>1384088.54</v>
          </cell>
          <cell r="N300">
            <v>114</v>
          </cell>
          <cell r="O300">
            <v>12141.127543859649</v>
          </cell>
        </row>
        <row r="301">
          <cell r="A301" t="str">
            <v>20402</v>
          </cell>
          <cell r="B301" t="str">
            <v>Klickitat</v>
          </cell>
          <cell r="C301">
            <v>15745.602794140445</v>
          </cell>
          <cell r="D301">
            <v>2264007.63</v>
          </cell>
          <cell r="E301">
            <v>113.21</v>
          </cell>
          <cell r="F301">
            <v>19998.30076848335</v>
          </cell>
          <cell r="G301">
            <v>1949153.47</v>
          </cell>
          <cell r="H301">
            <v>124.13</v>
          </cell>
          <cell r="I301">
            <v>15702.517280270684</v>
          </cell>
          <cell r="J301">
            <v>1988457.8</v>
          </cell>
          <cell r="K301">
            <v>134.09</v>
          </cell>
          <cell r="L301">
            <v>14829.277351032888</v>
          </cell>
          <cell r="M301">
            <v>1924371.79</v>
          </cell>
          <cell r="N301">
            <v>144.65</v>
          </cell>
          <cell r="O301">
            <v>13303.641825095057</v>
          </cell>
        </row>
        <row r="302">
          <cell r="A302" t="str">
            <v>38324</v>
          </cell>
          <cell r="B302" t="str">
            <v>Oakesdale</v>
          </cell>
          <cell r="C302">
            <v>20013.420314669136</v>
          </cell>
          <cell r="D302">
            <v>2328482.54</v>
          </cell>
          <cell r="E302">
            <v>109.58</v>
          </cell>
          <cell r="F302">
            <v>21249.156232889214</v>
          </cell>
          <cell r="G302">
            <v>2224303.71</v>
          </cell>
          <cell r="H302">
            <v>114.3</v>
          </cell>
          <cell r="I302">
            <v>19460.224934383201</v>
          </cell>
          <cell r="J302">
            <v>2056084.06</v>
          </cell>
          <cell r="K302">
            <v>103.05</v>
          </cell>
          <cell r="L302">
            <v>19952.295584667638</v>
          </cell>
          <cell r="M302">
            <v>2040929.95</v>
          </cell>
          <cell r="N302">
            <v>105.27</v>
          </cell>
          <cell r="O302">
            <v>19387.574332668377</v>
          </cell>
        </row>
        <row r="303">
          <cell r="A303" t="str">
            <v>22073</v>
          </cell>
          <cell r="B303" t="str">
            <v>Creston</v>
          </cell>
          <cell r="C303">
            <v>18774.493196640611</v>
          </cell>
          <cell r="D303">
            <v>2175163.79</v>
          </cell>
          <cell r="E303">
            <v>102.9711111111111</v>
          </cell>
          <cell r="F303">
            <v>21124.019800591323</v>
          </cell>
          <cell r="G303">
            <v>2023031.32</v>
          </cell>
          <cell r="H303">
            <v>106.78999999999999</v>
          </cell>
          <cell r="I303">
            <v>18944.014608109377</v>
          </cell>
          <cell r="J303">
            <v>2037174.22</v>
          </cell>
          <cell r="K303">
            <v>104.77</v>
          </cell>
          <cell r="L303">
            <v>19444.251407845757</v>
          </cell>
          <cell r="M303">
            <v>1879362.98</v>
          </cell>
          <cell r="N303">
            <v>117.69</v>
          </cell>
          <cell r="O303">
            <v>15968.756733792166</v>
          </cell>
        </row>
        <row r="304">
          <cell r="A304" t="str">
            <v>20203</v>
          </cell>
          <cell r="B304" t="str">
            <v>Bickleton</v>
          </cell>
          <cell r="C304">
            <v>17267.718948437894</v>
          </cell>
          <cell r="D304">
            <v>2022509.51</v>
          </cell>
          <cell r="E304">
            <v>101.11</v>
          </cell>
          <cell r="F304">
            <v>20003.061121550785</v>
          </cell>
          <cell r="G304">
            <v>1720741.05</v>
          </cell>
          <cell r="H304">
            <v>102.32000000000001</v>
          </cell>
          <cell r="I304">
            <v>16817.250293197809</v>
          </cell>
          <cell r="J304">
            <v>1572177.95</v>
          </cell>
          <cell r="K304">
            <v>94.22</v>
          </cell>
          <cell r="L304">
            <v>16686.24442793462</v>
          </cell>
          <cell r="M304">
            <v>1482872.44</v>
          </cell>
          <cell r="N304">
            <v>96.05</v>
          </cell>
          <cell r="O304">
            <v>15438.547006767309</v>
          </cell>
        </row>
        <row r="305">
          <cell r="B305" t="str">
            <v xml:space="preserve"> Subtotal  (66 districts)</v>
          </cell>
          <cell r="C305">
            <v>14010.132726558264</v>
          </cell>
          <cell r="D305">
            <v>266991898.56000006</v>
          </cell>
          <cell r="E305">
            <v>16890.361111111109</v>
          </cell>
          <cell r="F305">
            <v>15807.352892198547</v>
          </cell>
          <cell r="G305">
            <v>257150724.27000004</v>
          </cell>
          <cell r="H305">
            <v>17160.420000000002</v>
          </cell>
          <cell r="I305">
            <v>14985.106673962526</v>
          </cell>
          <cell r="J305">
            <v>234027878.47000006</v>
          </cell>
          <cell r="K305">
            <v>17509.230000000003</v>
          </cell>
          <cell r="L305">
            <v>13365.972031322908</v>
          </cell>
          <cell r="M305">
            <v>215794187.12999997</v>
          </cell>
          <cell r="N305">
            <v>17958.579999999998</v>
          </cell>
          <cell r="O305">
            <v>12016.216601201208</v>
          </cell>
        </row>
        <row r="307">
          <cell r="B307" t="str">
            <v>Under 100</v>
          </cell>
        </row>
        <row r="309">
          <cell r="A309" t="str">
            <v>38302</v>
          </cell>
          <cell r="B309" t="str">
            <v>Garfield</v>
          </cell>
          <cell r="C309">
            <v>22187.857835493622</v>
          </cell>
          <cell r="D309">
            <v>2247118.62</v>
          </cell>
          <cell r="E309">
            <v>93.77</v>
          </cell>
          <cell r="F309">
            <v>23964.152927375497</v>
          </cell>
          <cell r="G309">
            <v>2314024.0100000002</v>
          </cell>
          <cell r="H309">
            <v>104.76</v>
          </cell>
          <cell r="I309">
            <v>22088.812619320353</v>
          </cell>
          <cell r="J309">
            <v>2368515.2799999998</v>
          </cell>
          <cell r="K309">
            <v>99.75</v>
          </cell>
          <cell r="L309">
            <v>23744.514085213032</v>
          </cell>
          <cell r="M309">
            <v>2177126.46</v>
          </cell>
          <cell r="N309">
            <v>112.16</v>
          </cell>
          <cell r="O309">
            <v>19410.899251069899</v>
          </cell>
        </row>
        <row r="310">
          <cell r="A310" t="str">
            <v>03050</v>
          </cell>
          <cell r="B310" t="str">
            <v>Paterson</v>
          </cell>
          <cell r="C310">
            <v>15242.372123905103</v>
          </cell>
          <cell r="D310">
            <v>1660558.49</v>
          </cell>
          <cell r="E310">
            <v>89.919999999999987</v>
          </cell>
          <cell r="F310">
            <v>18467.065057829182</v>
          </cell>
          <cell r="G310">
            <v>1429590.98</v>
          </cell>
          <cell r="H310">
            <v>92.66</v>
          </cell>
          <cell r="I310">
            <v>15428.35074465789</v>
          </cell>
          <cell r="J310">
            <v>1373366.13</v>
          </cell>
          <cell r="K310">
            <v>103.17</v>
          </cell>
          <cell r="L310">
            <v>13311.68101192207</v>
          </cell>
          <cell r="M310">
            <v>1505244.9</v>
          </cell>
          <cell r="N310">
            <v>105.84</v>
          </cell>
          <cell r="O310">
            <v>14221.890589569161</v>
          </cell>
        </row>
        <row r="311">
          <cell r="A311" t="str">
            <v>19028</v>
          </cell>
          <cell r="B311" t="str">
            <v>Easton</v>
          </cell>
          <cell r="C311">
            <v>21874.98639196096</v>
          </cell>
          <cell r="D311">
            <v>2372522.7999999998</v>
          </cell>
          <cell r="E311">
            <v>85.351111111111109</v>
          </cell>
          <cell r="F311">
            <v>27797.210476983961</v>
          </cell>
          <cell r="G311">
            <v>2301744.92</v>
          </cell>
          <cell r="H311">
            <v>103.91</v>
          </cell>
          <cell r="I311">
            <v>22151.332114329707</v>
          </cell>
          <cell r="J311">
            <v>2045592.69</v>
          </cell>
          <cell r="K311">
            <v>103.08</v>
          </cell>
          <cell r="L311">
            <v>19844.709837019789</v>
          </cell>
          <cell r="M311">
            <v>2130345.89</v>
          </cell>
          <cell r="N311">
            <v>112.24</v>
          </cell>
          <cell r="O311">
            <v>18980.273431931579</v>
          </cell>
        </row>
        <row r="312">
          <cell r="A312" t="str">
            <v>33202</v>
          </cell>
          <cell r="B312" t="str">
            <v>Summit Valley</v>
          </cell>
          <cell r="C312">
            <v>9678.4517046254332</v>
          </cell>
          <cell r="D312">
            <v>911501.08</v>
          </cell>
          <cell r="E312">
            <v>84.56</v>
          </cell>
          <cell r="F312">
            <v>10779.341059602648</v>
          </cell>
          <cell r="G312">
            <v>843767.23</v>
          </cell>
          <cell r="H312">
            <v>82.7</v>
          </cell>
          <cell r="I312">
            <v>10202.747642079807</v>
          </cell>
          <cell r="J312">
            <v>853114.24</v>
          </cell>
          <cell r="K312">
            <v>92.9</v>
          </cell>
          <cell r="L312">
            <v>9183.1457481162543</v>
          </cell>
          <cell r="M312">
            <v>829500.28</v>
          </cell>
          <cell r="N312">
            <v>95.05</v>
          </cell>
          <cell r="O312">
            <v>8726.9887427669655</v>
          </cell>
        </row>
        <row r="313">
          <cell r="A313" t="str">
            <v>22008</v>
          </cell>
          <cell r="B313" t="str">
            <v>Sprague</v>
          </cell>
          <cell r="C313">
            <v>21898.624341884173</v>
          </cell>
          <cell r="D313">
            <v>2003439.65</v>
          </cell>
          <cell r="E313">
            <v>79.77</v>
          </cell>
          <cell r="F313">
            <v>25115.201830262002</v>
          </cell>
          <cell r="G313">
            <v>2197030.5700000003</v>
          </cell>
          <cell r="H313">
            <v>93.61999999999999</v>
          </cell>
          <cell r="I313">
            <v>23467.534394360184</v>
          </cell>
          <cell r="J313">
            <v>1831948.36</v>
          </cell>
          <cell r="K313">
            <v>89.34</v>
          </cell>
          <cell r="L313">
            <v>20505.354376539064</v>
          </cell>
          <cell r="M313">
            <v>1787142.2</v>
          </cell>
          <cell r="N313">
            <v>94.35</v>
          </cell>
          <cell r="O313">
            <v>18941.623741388448</v>
          </cell>
        </row>
        <row r="314">
          <cell r="A314" t="str">
            <v>09207</v>
          </cell>
          <cell r="B314" t="str">
            <v>Mansfield</v>
          </cell>
          <cell r="C314">
            <v>24696.558629940417</v>
          </cell>
          <cell r="D314">
            <v>2038769.75</v>
          </cell>
          <cell r="E314">
            <v>77.350000000000009</v>
          </cell>
          <cell r="F314">
            <v>26357.721396250807</v>
          </cell>
          <cell r="G314">
            <v>2041681.7699999998</v>
          </cell>
          <cell r="H314">
            <v>81.169999999999987</v>
          </cell>
          <cell r="I314">
            <v>25153.157200936308</v>
          </cell>
          <cell r="J314">
            <v>2003942.88</v>
          </cell>
          <cell r="K314">
            <v>82.5</v>
          </cell>
          <cell r="L314">
            <v>24290.216727272727</v>
          </cell>
          <cell r="M314">
            <v>1832581.4</v>
          </cell>
          <cell r="N314">
            <v>79.55</v>
          </cell>
          <cell r="O314">
            <v>23036.84978001257</v>
          </cell>
        </row>
        <row r="315">
          <cell r="A315" t="str">
            <v>20215</v>
          </cell>
          <cell r="B315" t="str">
            <v>Centerville</v>
          </cell>
          <cell r="C315">
            <v>11572.063182387685</v>
          </cell>
          <cell r="D315">
            <v>1020569.04</v>
          </cell>
          <cell r="E315">
            <v>76.14</v>
          </cell>
          <cell r="F315">
            <v>13403.848699763594</v>
          </cell>
          <cell r="G315">
            <v>1113081.08</v>
          </cell>
          <cell r="H315">
            <v>87.97</v>
          </cell>
          <cell r="I315">
            <v>12652.962146186201</v>
          </cell>
          <cell r="J315">
            <v>901635.88</v>
          </cell>
          <cell r="K315">
            <v>85.33</v>
          </cell>
          <cell r="L315">
            <v>10566.458221024259</v>
          </cell>
          <cell r="M315">
            <v>843901.02</v>
          </cell>
          <cell r="N315">
            <v>85.78</v>
          </cell>
          <cell r="O315">
            <v>9837.9694567498245</v>
          </cell>
        </row>
        <row r="316">
          <cell r="A316" t="str">
            <v>21234</v>
          </cell>
          <cell r="B316" t="str">
            <v>Boistfort</v>
          </cell>
          <cell r="C316">
            <v>15722.869361688938</v>
          </cell>
          <cell r="D316">
            <v>1141479.8</v>
          </cell>
          <cell r="E316">
            <v>73.820000000000007</v>
          </cell>
          <cell r="F316">
            <v>15463.015442969385</v>
          </cell>
          <cell r="G316">
            <v>1102514.6400000001</v>
          </cell>
          <cell r="H316">
            <v>67.739999999999995</v>
          </cell>
          <cell r="I316">
            <v>16275.681133746682</v>
          </cell>
          <cell r="J316">
            <v>1701065.62</v>
          </cell>
          <cell r="K316">
            <v>79.45</v>
          </cell>
          <cell r="L316">
            <v>21410.517558212712</v>
          </cell>
          <cell r="M316">
            <v>1126665.9099999999</v>
          </cell>
          <cell r="N316">
            <v>101.56</v>
          </cell>
          <cell r="O316">
            <v>11093.598956282</v>
          </cell>
        </row>
        <row r="317">
          <cell r="A317" t="str">
            <v>38308</v>
          </cell>
          <cell r="B317" t="str">
            <v>Endicott</v>
          </cell>
          <cell r="C317">
            <v>25756.471163273549</v>
          </cell>
          <cell r="D317">
            <v>2322917.6599999997</v>
          </cell>
          <cell r="E317">
            <v>69.710000000000008</v>
          </cell>
          <cell r="F317">
            <v>33322.588724716676</v>
          </cell>
          <cell r="G317">
            <v>2250293.48</v>
          </cell>
          <cell r="H317">
            <v>85.429999999999993</v>
          </cell>
          <cell r="I317">
            <v>26340.787545358777</v>
          </cell>
          <cell r="J317">
            <v>2209006.19</v>
          </cell>
          <cell r="K317">
            <v>92.4</v>
          </cell>
          <cell r="L317">
            <v>23906.993398268398</v>
          </cell>
          <cell r="M317">
            <v>2149611.7400000002</v>
          </cell>
          <cell r="N317">
            <v>99.24</v>
          </cell>
          <cell r="O317">
            <v>21660.739016525597</v>
          </cell>
        </row>
        <row r="318">
          <cell r="A318" t="str">
            <v>22017</v>
          </cell>
          <cell r="B318" t="str">
            <v>Almira</v>
          </cell>
          <cell r="C318">
            <v>29507.671816098751</v>
          </cell>
          <cell r="D318">
            <v>2104175.3199999998</v>
          </cell>
          <cell r="E318">
            <v>68.099999999999994</v>
          </cell>
          <cell r="F318">
            <v>30898.316005873716</v>
          </cell>
          <cell r="G318">
            <v>2001715.73</v>
          </cell>
          <cell r="H318">
            <v>74.73</v>
          </cell>
          <cell r="I318">
            <v>26785.972567911143</v>
          </cell>
          <cell r="J318">
            <v>1906714.71</v>
          </cell>
          <cell r="K318">
            <v>63.88</v>
          </cell>
          <cell r="L318">
            <v>29848.383061991233</v>
          </cell>
          <cell r="M318">
            <v>1971580.08</v>
          </cell>
          <cell r="N318">
            <v>63.87</v>
          </cell>
          <cell r="O318">
            <v>30868.640676373885</v>
          </cell>
        </row>
        <row r="319">
          <cell r="A319" t="str">
            <v>20094</v>
          </cell>
          <cell r="B319" t="str">
            <v>Wishram</v>
          </cell>
          <cell r="C319">
            <v>27129.055654394277</v>
          </cell>
          <cell r="D319">
            <v>1961515.6900000002</v>
          </cell>
          <cell r="E319">
            <v>66.161111111111111</v>
          </cell>
          <cell r="F319">
            <v>29647.562700478633</v>
          </cell>
          <cell r="G319">
            <v>1617510.08</v>
          </cell>
          <cell r="H319">
            <v>63.400000000000006</v>
          </cell>
          <cell r="I319">
            <v>25512.777287066245</v>
          </cell>
          <cell r="J319">
            <v>1448131.11</v>
          </cell>
          <cell r="K319">
            <v>54.77</v>
          </cell>
          <cell r="L319">
            <v>26440.224758079239</v>
          </cell>
          <cell r="M319">
            <v>1512874.71</v>
          </cell>
          <cell r="N319">
            <v>56.74</v>
          </cell>
          <cell r="O319">
            <v>26663.283574198096</v>
          </cell>
        </row>
        <row r="320">
          <cell r="A320" t="str">
            <v>32123</v>
          </cell>
          <cell r="B320" t="str">
            <v>Orchard Prairie</v>
          </cell>
          <cell r="C320">
            <v>11245.017930006275</v>
          </cell>
          <cell r="D320">
            <v>699280.7</v>
          </cell>
          <cell r="E320">
            <v>65.28</v>
          </cell>
          <cell r="F320">
            <v>10712.020526960783</v>
          </cell>
          <cell r="G320">
            <v>795417.91</v>
          </cell>
          <cell r="H320">
            <v>59.99</v>
          </cell>
          <cell r="I320">
            <v>13259.175029171529</v>
          </cell>
          <cell r="J320">
            <v>754654.66</v>
          </cell>
          <cell r="K320">
            <v>64.39</v>
          </cell>
          <cell r="L320">
            <v>11720.059947196771</v>
          </cell>
          <cell r="M320">
            <v>616776.9</v>
          </cell>
          <cell r="N320">
            <v>65.22</v>
          </cell>
          <cell r="O320">
            <v>9456.8675252989888</v>
          </cell>
        </row>
        <row r="321">
          <cell r="A321" t="str">
            <v>30002</v>
          </cell>
          <cell r="B321" t="str">
            <v>Skamania</v>
          </cell>
          <cell r="C321">
            <v>14042.722303452931</v>
          </cell>
          <cell r="D321">
            <v>989001.56</v>
          </cell>
          <cell r="E321">
            <v>63.559999999999988</v>
          </cell>
          <cell r="F321">
            <v>15560.125235997486</v>
          </cell>
          <cell r="G321">
            <v>1003276.39</v>
          </cell>
          <cell r="H321">
            <v>65.27</v>
          </cell>
          <cell r="I321">
            <v>15371.171901332926</v>
          </cell>
          <cell r="J321">
            <v>944410.3</v>
          </cell>
          <cell r="K321">
            <v>67.959999999999994</v>
          </cell>
          <cell r="L321">
            <v>13896.561212477931</v>
          </cell>
          <cell r="M321">
            <v>808927.07</v>
          </cell>
          <cell r="N321">
            <v>69.94</v>
          </cell>
          <cell r="O321">
            <v>11566.014726908779</v>
          </cell>
        </row>
        <row r="322">
          <cell r="A322" t="str">
            <v>11056</v>
          </cell>
          <cell r="B322" t="str">
            <v>Kahlotus</v>
          </cell>
          <cell r="C322">
            <v>28085.699604014706</v>
          </cell>
          <cell r="D322">
            <v>1939595.87</v>
          </cell>
          <cell r="E322">
            <v>59.698888888888888</v>
          </cell>
          <cell r="F322">
            <v>32489.647732137208</v>
          </cell>
          <cell r="G322">
            <v>1956230.22</v>
          </cell>
          <cell r="H322">
            <v>60.69</v>
          </cell>
          <cell r="I322">
            <v>32233.155709342562</v>
          </cell>
          <cell r="J322">
            <v>1757807.63</v>
          </cell>
          <cell r="K322">
            <v>66</v>
          </cell>
          <cell r="L322">
            <v>26633.448939393937</v>
          </cell>
          <cell r="M322">
            <v>1628114.41</v>
          </cell>
          <cell r="N322">
            <v>72.88</v>
          </cell>
          <cell r="O322">
            <v>22339.659851811197</v>
          </cell>
        </row>
        <row r="323">
          <cell r="A323" t="str">
            <v>17404</v>
          </cell>
          <cell r="B323" t="str">
            <v>Skykomish</v>
          </cell>
          <cell r="C323">
            <v>28292.520764517736</v>
          </cell>
          <cell r="D323">
            <v>2025823.25</v>
          </cell>
          <cell r="E323">
            <v>59.32555555555556</v>
          </cell>
          <cell r="F323">
            <v>34147.564755679581</v>
          </cell>
          <cell r="G323">
            <v>1865411.79</v>
          </cell>
          <cell r="H323">
            <v>56.43</v>
          </cell>
          <cell r="I323">
            <v>33057.093567251461</v>
          </cell>
          <cell r="J323">
            <v>1710127.6</v>
          </cell>
          <cell r="K323">
            <v>61.42</v>
          </cell>
          <cell r="L323">
            <v>27843.171605340282</v>
          </cell>
          <cell r="M323">
            <v>1612538.56</v>
          </cell>
          <cell r="N323">
            <v>77.8</v>
          </cell>
          <cell r="O323">
            <v>20726.716709511569</v>
          </cell>
        </row>
        <row r="324">
          <cell r="A324" t="str">
            <v>20401</v>
          </cell>
          <cell r="B324" t="str">
            <v>Glenwood</v>
          </cell>
          <cell r="C324">
            <v>29742.945145881862</v>
          </cell>
          <cell r="D324">
            <v>1851405.42</v>
          </cell>
          <cell r="E324">
            <v>59.025555555555563</v>
          </cell>
          <cell r="F324">
            <v>31366.166782749464</v>
          </cell>
          <cell r="G324">
            <v>1949641.93</v>
          </cell>
          <cell r="H324">
            <v>58.12</v>
          </cell>
          <cell r="I324">
            <v>33545.112353750861</v>
          </cell>
          <cell r="J324">
            <v>1951530.12</v>
          </cell>
          <cell r="K324">
            <v>60.87</v>
          </cell>
          <cell r="L324">
            <v>32060.622966978812</v>
          </cell>
          <cell r="M324">
            <v>1539665.63</v>
          </cell>
          <cell r="N324">
            <v>67.16</v>
          </cell>
          <cell r="O324">
            <v>22925.33695652174</v>
          </cell>
        </row>
        <row r="325">
          <cell r="A325" t="str">
            <v>01109</v>
          </cell>
          <cell r="B325" t="str">
            <v>Washtucna</v>
          </cell>
          <cell r="C325">
            <v>36662.834146114903</v>
          </cell>
          <cell r="D325">
            <v>2181176.67</v>
          </cell>
          <cell r="E325">
            <v>58.12</v>
          </cell>
          <cell r="F325">
            <v>37528.848417068133</v>
          </cell>
          <cell r="G325">
            <v>2021325.19</v>
          </cell>
          <cell r="H325">
            <v>58.35</v>
          </cell>
          <cell r="I325">
            <v>34641.391431019707</v>
          </cell>
          <cell r="J325">
            <v>1900539.47</v>
          </cell>
          <cell r="K325">
            <v>47.61</v>
          </cell>
          <cell r="L325">
            <v>39918.913463558078</v>
          </cell>
          <cell r="M325">
            <v>1790833.49</v>
          </cell>
          <cell r="N325">
            <v>51.23</v>
          </cell>
          <cell r="O325">
            <v>34956.734140152257</v>
          </cell>
        </row>
        <row r="326">
          <cell r="A326" t="str">
            <v>30031</v>
          </cell>
          <cell r="B326" t="str">
            <v>Mill A</v>
          </cell>
          <cell r="C326">
            <v>15882.828359071131</v>
          </cell>
          <cell r="D326">
            <v>1140846.99</v>
          </cell>
          <cell r="E326">
            <v>54.63</v>
          </cell>
          <cell r="F326">
            <v>20883.159253157606</v>
          </cell>
          <cell r="G326">
            <v>1104276.5900000001</v>
          </cell>
          <cell r="H326">
            <v>62.49</v>
          </cell>
          <cell r="I326">
            <v>17671.252840454472</v>
          </cell>
          <cell r="J326">
            <v>993238.02</v>
          </cell>
          <cell r="K326">
            <v>66.27</v>
          </cell>
          <cell r="L326">
            <v>14987.747397012225</v>
          </cell>
          <cell r="M326">
            <v>885932.44</v>
          </cell>
          <cell r="N326">
            <v>76.28</v>
          </cell>
          <cell r="O326">
            <v>11614.216570529627</v>
          </cell>
        </row>
        <row r="327">
          <cell r="A327" t="str">
            <v>25200</v>
          </cell>
          <cell r="B327" t="str">
            <v>North River</v>
          </cell>
          <cell r="C327">
            <v>27993.6591389559</v>
          </cell>
          <cell r="D327">
            <v>1602979.44</v>
          </cell>
          <cell r="E327">
            <v>52.822222222222223</v>
          </cell>
          <cell r="F327">
            <v>30346.686916281025</v>
          </cell>
          <cell r="G327">
            <v>1714356.7</v>
          </cell>
          <cell r="H327">
            <v>52.65</v>
          </cell>
          <cell r="I327">
            <v>32561.380816714151</v>
          </cell>
          <cell r="J327">
            <v>1486077.43</v>
          </cell>
          <cell r="K327">
            <v>62.13</v>
          </cell>
          <cell r="L327">
            <v>23918.838403347818</v>
          </cell>
          <cell r="M327">
            <v>1449592.28</v>
          </cell>
          <cell r="N327">
            <v>55.77</v>
          </cell>
          <cell r="O327">
            <v>25992.330643715257</v>
          </cell>
        </row>
        <row r="328">
          <cell r="A328" t="str">
            <v>14104</v>
          </cell>
          <cell r="B328" t="str">
            <v>Satsop</v>
          </cell>
          <cell r="C328">
            <v>9819.8428019323674</v>
          </cell>
          <cell r="D328">
            <v>539875.32999999996</v>
          </cell>
          <cell r="E328">
            <v>46.5</v>
          </cell>
          <cell r="F328">
            <v>11610.222150537633</v>
          </cell>
          <cell r="G328">
            <v>533062.56000000006</v>
          </cell>
          <cell r="H328">
            <v>56.45</v>
          </cell>
          <cell r="I328">
            <v>9443.0922940655455</v>
          </cell>
          <cell r="J328">
            <v>499839.68</v>
          </cell>
          <cell r="K328">
            <v>49.61</v>
          </cell>
          <cell r="L328">
            <v>10075.381576295102</v>
          </cell>
          <cell r="M328">
            <v>459929.89</v>
          </cell>
          <cell r="N328">
            <v>54.44</v>
          </cell>
          <cell r="O328">
            <v>8448.3815209404856</v>
          </cell>
        </row>
        <row r="330">
          <cell r="B330" t="str">
            <v>Under 100 (cont.)</v>
          </cell>
        </row>
        <row r="332">
          <cell r="A332" t="str">
            <v>32312</v>
          </cell>
          <cell r="B332" t="str">
            <v>Great Northern</v>
          </cell>
          <cell r="C332">
            <v>13774.165338781067</v>
          </cell>
          <cell r="D332">
            <v>573718.85</v>
          </cell>
          <cell r="E332">
            <v>44.36</v>
          </cell>
          <cell r="F332">
            <v>12933.247294860234</v>
          </cell>
          <cell r="G332">
            <v>507536.9</v>
          </cell>
          <cell r="H332">
            <v>35.729999999999997</v>
          </cell>
          <cell r="I332">
            <v>14204.78309543801</v>
          </cell>
          <cell r="J332">
            <v>487154.39</v>
          </cell>
          <cell r="K332">
            <v>32.49</v>
          </cell>
          <cell r="L332">
            <v>14993.979378270236</v>
          </cell>
          <cell r="M332">
            <v>454326.04</v>
          </cell>
          <cell r="N332">
            <v>34.270000000000003</v>
          </cell>
          <cell r="O332">
            <v>13257.252407353368</v>
          </cell>
        </row>
        <row r="333">
          <cell r="A333" t="str">
            <v>21036</v>
          </cell>
          <cell r="B333" t="str">
            <v>Evaline</v>
          </cell>
          <cell r="C333">
            <v>11833.673244444444</v>
          </cell>
          <cell r="D333">
            <v>451113.7</v>
          </cell>
          <cell r="E333">
            <v>37.67</v>
          </cell>
          <cell r="F333">
            <v>11975.410140695514</v>
          </cell>
          <cell r="G333">
            <v>484911.23</v>
          </cell>
          <cell r="H333">
            <v>46.97</v>
          </cell>
          <cell r="I333">
            <v>10323.849904194167</v>
          </cell>
          <cell r="J333">
            <v>545481.73</v>
          </cell>
          <cell r="K333">
            <v>43.12</v>
          </cell>
          <cell r="L333">
            <v>12650.318413729128</v>
          </cell>
          <cell r="M333">
            <v>515425.7</v>
          </cell>
          <cell r="N333">
            <v>40.99</v>
          </cell>
          <cell r="O333">
            <v>12574.425469626738</v>
          </cell>
        </row>
        <row r="334">
          <cell r="A334" t="str">
            <v>30029</v>
          </cell>
          <cell r="B334" t="str">
            <v>Mount Pleasant</v>
          </cell>
          <cell r="C334">
            <v>11772.922727272726</v>
          </cell>
          <cell r="D334">
            <v>606709.74</v>
          </cell>
          <cell r="E334">
            <v>37.39</v>
          </cell>
          <cell r="F334">
            <v>16226.524204332709</v>
          </cell>
          <cell r="G334">
            <v>671483.01</v>
          </cell>
          <cell r="H334">
            <v>51.34</v>
          </cell>
          <cell r="I334">
            <v>13079.139267627581</v>
          </cell>
          <cell r="J334">
            <v>568236.11</v>
          </cell>
          <cell r="K334">
            <v>56.83</v>
          </cell>
          <cell r="L334">
            <v>9998.8757698398731</v>
          </cell>
          <cell r="M334">
            <v>536410.69999999995</v>
          </cell>
          <cell r="N334">
            <v>56.84</v>
          </cell>
          <cell r="O334">
            <v>9437.2044334975362</v>
          </cell>
        </row>
        <row r="335">
          <cell r="A335" t="str">
            <v>38304</v>
          </cell>
          <cell r="B335" t="str">
            <v>Steptoe</v>
          </cell>
          <cell r="C335">
            <v>18987.881574187944</v>
          </cell>
          <cell r="D335">
            <v>631189.63</v>
          </cell>
          <cell r="E335">
            <v>35.56</v>
          </cell>
          <cell r="F335">
            <v>17749.989595050618</v>
          </cell>
          <cell r="G335">
            <v>617087.99</v>
          </cell>
          <cell r="H335">
            <v>36.17</v>
          </cell>
          <cell r="I335">
            <v>17060.768316284211</v>
          </cell>
          <cell r="J335">
            <v>655174.64</v>
          </cell>
          <cell r="K335">
            <v>36.5</v>
          </cell>
          <cell r="L335">
            <v>17949.9901369863</v>
          </cell>
          <cell r="M335">
            <v>721242.61</v>
          </cell>
          <cell r="N335">
            <v>30</v>
          </cell>
          <cell r="O335">
            <v>24041.420333333332</v>
          </cell>
        </row>
        <row r="336">
          <cell r="A336" t="str">
            <v>10003</v>
          </cell>
          <cell r="B336" t="str">
            <v>Keller</v>
          </cell>
          <cell r="C336">
            <v>31818.857943925239</v>
          </cell>
          <cell r="D336">
            <v>1225374.1599999999</v>
          </cell>
          <cell r="E336">
            <v>32.840000000000003</v>
          </cell>
          <cell r="F336">
            <v>37313.464068209498</v>
          </cell>
          <cell r="G336">
            <v>1042826.2000000001</v>
          </cell>
          <cell r="H336">
            <v>33.83</v>
          </cell>
          <cell r="I336">
            <v>30825.486254803433</v>
          </cell>
          <cell r="J336">
            <v>1172864.55</v>
          </cell>
          <cell r="K336">
            <v>36</v>
          </cell>
          <cell r="L336">
            <v>32579.570833333335</v>
          </cell>
          <cell r="M336">
            <v>1155169.1200000001</v>
          </cell>
          <cell r="N336">
            <v>41.78</v>
          </cell>
          <cell r="O336">
            <v>27648.853997127815</v>
          </cell>
        </row>
        <row r="337">
          <cell r="A337" t="str">
            <v>38264</v>
          </cell>
          <cell r="B337" t="str">
            <v>Lamont</v>
          </cell>
          <cell r="C337">
            <v>22623.337117582014</v>
          </cell>
          <cell r="D337">
            <v>738263.32000000007</v>
          </cell>
          <cell r="E337">
            <v>31.990000000000002</v>
          </cell>
          <cell r="F337">
            <v>23077.940606439512</v>
          </cell>
          <cell r="G337">
            <v>799598.51</v>
          </cell>
          <cell r="H337">
            <v>32.659999999999997</v>
          </cell>
          <cell r="I337">
            <v>24482.501837109616</v>
          </cell>
          <cell r="J337">
            <v>792921.75</v>
          </cell>
          <cell r="K337">
            <v>33.659999999999997</v>
          </cell>
          <cell r="L337">
            <v>23556.795900178255</v>
          </cell>
          <cell r="M337">
            <v>738072.1</v>
          </cell>
          <cell r="N337">
            <v>37.340000000000003</v>
          </cell>
          <cell r="O337">
            <v>19766.258703802891</v>
          </cell>
        </row>
        <row r="338">
          <cell r="A338" t="str">
            <v>16046</v>
          </cell>
          <cell r="B338" t="str">
            <v>Brinnon</v>
          </cell>
          <cell r="C338">
            <v>20867.14016837041</v>
          </cell>
          <cell r="D338">
            <v>937955.04</v>
          </cell>
          <cell r="E338">
            <v>30.069999999999997</v>
          </cell>
          <cell r="F338">
            <v>31192.385766544732</v>
          </cell>
          <cell r="G338">
            <v>939852.15</v>
          </cell>
          <cell r="H338">
            <v>37.980000000000004</v>
          </cell>
          <cell r="I338">
            <v>24745.975513428119</v>
          </cell>
          <cell r="J338">
            <v>774559.59</v>
          </cell>
          <cell r="K338">
            <v>46.35</v>
          </cell>
          <cell r="L338">
            <v>16711.102265372167</v>
          </cell>
          <cell r="M338">
            <v>817838.63</v>
          </cell>
          <cell r="N338">
            <v>51.9</v>
          </cell>
          <cell r="O338">
            <v>15757.969749518305</v>
          </cell>
        </row>
        <row r="339">
          <cell r="A339" t="str">
            <v>19007</v>
          </cell>
          <cell r="B339" t="str">
            <v>Damman</v>
          </cell>
          <cell r="C339">
            <v>12422.037738708699</v>
          </cell>
          <cell r="D339">
            <v>444752.86</v>
          </cell>
          <cell r="E339">
            <v>29.169999999999998</v>
          </cell>
          <cell r="F339">
            <v>15246.92697977374</v>
          </cell>
          <cell r="G339">
            <v>415494.16</v>
          </cell>
          <cell r="H339">
            <v>34.61</v>
          </cell>
          <cell r="I339">
            <v>12005.032071655591</v>
          </cell>
          <cell r="J339">
            <v>409284.76</v>
          </cell>
          <cell r="K339">
            <v>31.95</v>
          </cell>
          <cell r="L339">
            <v>12810.164632237873</v>
          </cell>
          <cell r="M339">
            <v>369680.32</v>
          </cell>
          <cell r="N339">
            <v>36.229999999999997</v>
          </cell>
          <cell r="O339">
            <v>10203.707424786089</v>
          </cell>
        </row>
        <row r="340">
          <cell r="A340" t="str">
            <v>33030</v>
          </cell>
          <cell r="B340" t="str">
            <v>Onion Creek</v>
          </cell>
          <cell r="C340">
            <v>24909.691676946521</v>
          </cell>
          <cell r="D340">
            <v>917370.97</v>
          </cell>
          <cell r="E340">
            <v>28.119999999999997</v>
          </cell>
          <cell r="F340">
            <v>32623.434210526317</v>
          </cell>
          <cell r="G340">
            <v>810779.46</v>
          </cell>
          <cell r="H340">
            <v>35.67</v>
          </cell>
          <cell r="I340">
            <v>22730.010092514716</v>
          </cell>
          <cell r="J340">
            <v>853823.43</v>
          </cell>
          <cell r="K340">
            <v>38.450000000000003</v>
          </cell>
          <cell r="L340">
            <v>22206.071001300388</v>
          </cell>
          <cell r="M340">
            <v>850830.75</v>
          </cell>
          <cell r="N340">
            <v>35.57</v>
          </cell>
          <cell r="O340">
            <v>23919.897385437165</v>
          </cell>
        </row>
        <row r="341">
          <cell r="A341" t="str">
            <v>07035</v>
          </cell>
          <cell r="B341" t="str">
            <v>Starbuck</v>
          </cell>
          <cell r="C341">
            <v>19150.44548363279</v>
          </cell>
          <cell r="D341">
            <v>410023.05000000005</v>
          </cell>
          <cell r="E341">
            <v>25.94</v>
          </cell>
          <cell r="F341">
            <v>15806.594063222823</v>
          </cell>
          <cell r="G341">
            <v>433038.08000000002</v>
          </cell>
          <cell r="H341">
            <v>27.330000000000002</v>
          </cell>
          <cell r="I341">
            <v>15844.788876692279</v>
          </cell>
          <cell r="J341">
            <v>389990.36</v>
          </cell>
          <cell r="K341">
            <v>15.11</v>
          </cell>
          <cell r="L341">
            <v>25810.083388484447</v>
          </cell>
          <cell r="M341">
            <v>323113.71000000002</v>
          </cell>
          <cell r="N341">
            <v>12.88</v>
          </cell>
          <cell r="O341">
            <v>25086.468167701863</v>
          </cell>
        </row>
        <row r="342">
          <cell r="A342" t="str">
            <v>09102</v>
          </cell>
          <cell r="B342" t="str">
            <v>Palisades</v>
          </cell>
          <cell r="C342">
            <v>22781.743406457972</v>
          </cell>
          <cell r="D342">
            <v>749388.95</v>
          </cell>
          <cell r="E342">
            <v>25.39</v>
          </cell>
          <cell r="F342">
            <v>29515.122095313112</v>
          </cell>
          <cell r="G342">
            <v>628481.18000000005</v>
          </cell>
          <cell r="H342">
            <v>28.560000000000002</v>
          </cell>
          <cell r="I342">
            <v>22005.643557422969</v>
          </cell>
          <cell r="J342">
            <v>693932.38</v>
          </cell>
          <cell r="K342">
            <v>33.380000000000003</v>
          </cell>
          <cell r="L342">
            <v>20788.866986219291</v>
          </cell>
          <cell r="M342">
            <v>700963.48</v>
          </cell>
          <cell r="N342">
            <v>34.380000000000003</v>
          </cell>
          <cell r="O342">
            <v>20388.699243746363</v>
          </cell>
        </row>
        <row r="343">
          <cell r="A343" t="str">
            <v>20403</v>
          </cell>
          <cell r="B343" t="str">
            <v>Roosevelt</v>
          </cell>
          <cell r="C343">
            <v>22709.083248616291</v>
          </cell>
          <cell r="D343">
            <v>545747.69000000006</v>
          </cell>
          <cell r="E343">
            <v>25.049999999999997</v>
          </cell>
          <cell r="F343">
            <v>21786.334930139725</v>
          </cell>
          <cell r="G343">
            <v>554818.64</v>
          </cell>
          <cell r="H343">
            <v>23.720000000000002</v>
          </cell>
          <cell r="I343">
            <v>23390.330522765598</v>
          </cell>
          <cell r="J343">
            <v>454223.2</v>
          </cell>
          <cell r="K343">
            <v>20.03</v>
          </cell>
          <cell r="L343">
            <v>22677.144283574638</v>
          </cell>
          <cell r="M343">
            <v>455645.61</v>
          </cell>
          <cell r="N343">
            <v>19.73</v>
          </cell>
          <cell r="O343">
            <v>23094.050177394827</v>
          </cell>
        </row>
        <row r="344">
          <cell r="A344" t="str">
            <v>16020</v>
          </cell>
          <cell r="B344" t="str">
            <v>Queets-Clearwater</v>
          </cell>
          <cell r="C344">
            <v>42133.966732090281</v>
          </cell>
          <cell r="D344">
            <v>901432.64</v>
          </cell>
          <cell r="E344">
            <v>24.769999999999996</v>
          </cell>
          <cell r="F344">
            <v>36392.113039967706</v>
          </cell>
          <cell r="G344">
            <v>979291.83</v>
          </cell>
          <cell r="H344">
            <v>22.35</v>
          </cell>
          <cell r="I344">
            <v>43816.189261744963</v>
          </cell>
          <cell r="J344">
            <v>1017842.94</v>
          </cell>
          <cell r="K344">
            <v>29.55</v>
          </cell>
          <cell r="L344">
            <v>34444.769543147202</v>
          </cell>
          <cell r="M344">
            <v>1394883.8</v>
          </cell>
          <cell r="N344">
            <v>25.23</v>
          </cell>
          <cell r="O344">
            <v>55286.714229092351</v>
          </cell>
        </row>
        <row r="345">
          <cell r="A345" t="str">
            <v>36101</v>
          </cell>
          <cell r="B345" t="str">
            <v>Dixie</v>
          </cell>
          <cell r="C345">
            <v>27257.361365696444</v>
          </cell>
          <cell r="D345">
            <v>809617.98</v>
          </cell>
          <cell r="E345">
            <v>21.07</v>
          </cell>
          <cell r="F345">
            <v>38425.153298528712</v>
          </cell>
          <cell r="G345">
            <v>623823.72</v>
          </cell>
          <cell r="H345">
            <v>21</v>
          </cell>
          <cell r="I345">
            <v>29705.891428571427</v>
          </cell>
          <cell r="J345">
            <v>597038.81999999995</v>
          </cell>
          <cell r="K345">
            <v>23.83</v>
          </cell>
          <cell r="L345">
            <v>25054.083927822074</v>
          </cell>
          <cell r="M345">
            <v>675902.89</v>
          </cell>
          <cell r="N345">
            <v>33.39</v>
          </cell>
          <cell r="O345">
            <v>20242.674153938304</v>
          </cell>
        </row>
        <row r="346">
          <cell r="A346" t="str">
            <v>31063</v>
          </cell>
          <cell r="B346" t="str">
            <v>Index</v>
          </cell>
          <cell r="C346">
            <v>33168.163936291239</v>
          </cell>
          <cell r="D346">
            <v>677814.38</v>
          </cell>
          <cell r="E346">
            <v>20.400000000000002</v>
          </cell>
          <cell r="F346">
            <v>33226.195098039214</v>
          </cell>
          <cell r="G346">
            <v>712620.94</v>
          </cell>
          <cell r="H346">
            <v>20.39</v>
          </cell>
          <cell r="I346">
            <v>34949.531142717016</v>
          </cell>
          <cell r="J346">
            <v>830824.75</v>
          </cell>
          <cell r="K346">
            <v>24.28</v>
          </cell>
          <cell r="L346">
            <v>34218.482289950574</v>
          </cell>
          <cell r="M346">
            <v>694221.54</v>
          </cell>
          <cell r="N346">
            <v>22.83</v>
          </cell>
          <cell r="O346">
            <v>30408.302233902763</v>
          </cell>
        </row>
        <row r="347">
          <cell r="A347" t="str">
            <v>04069</v>
          </cell>
          <cell r="B347" t="str">
            <v>Stehekin</v>
          </cell>
          <cell r="C347">
            <v>12873.442518874399</v>
          </cell>
          <cell r="D347">
            <v>218600.02</v>
          </cell>
          <cell r="E347">
            <v>17.89</v>
          </cell>
          <cell r="F347">
            <v>12219.117942984907</v>
          </cell>
          <cell r="G347">
            <v>182173.93</v>
          </cell>
          <cell r="H347">
            <v>14.220000000000002</v>
          </cell>
          <cell r="I347">
            <v>12811.106188466945</v>
          </cell>
          <cell r="J347">
            <v>168672.63</v>
          </cell>
          <cell r="K347">
            <v>13.17</v>
          </cell>
          <cell r="L347">
            <v>12807.337129840547</v>
          </cell>
          <cell r="M347">
            <v>180817.65</v>
          </cell>
          <cell r="N347">
            <v>13</v>
          </cell>
          <cell r="O347">
            <v>13909.05</v>
          </cell>
        </row>
        <row r="348">
          <cell r="A348" t="str">
            <v>28010</v>
          </cell>
          <cell r="B348" t="str">
            <v>Shaw Island</v>
          </cell>
          <cell r="C348">
            <v>24140.458894401134</v>
          </cell>
          <cell r="D348">
            <v>349478.44</v>
          </cell>
          <cell r="E348">
            <v>14.360000000000001</v>
          </cell>
          <cell r="F348">
            <v>24336.93871866295</v>
          </cell>
          <cell r="G348">
            <v>372101.68</v>
          </cell>
          <cell r="H348">
            <v>12.049999999999999</v>
          </cell>
          <cell r="I348">
            <v>30879.80746887967</v>
          </cell>
          <cell r="J348">
            <v>308296.90000000002</v>
          </cell>
          <cell r="K348">
            <v>13.29</v>
          </cell>
          <cell r="L348">
            <v>23197.659894657641</v>
          </cell>
          <cell r="M348">
            <v>332610.48</v>
          </cell>
          <cell r="N348">
            <v>16.739999999999998</v>
          </cell>
          <cell r="O348">
            <v>19869.204301075271</v>
          </cell>
        </row>
        <row r="349">
          <cell r="A349" t="str">
            <v>11054</v>
          </cell>
          <cell r="B349" t="str">
            <v>Star</v>
          </cell>
          <cell r="C349">
            <v>30366.484103720402</v>
          </cell>
          <cell r="D349">
            <v>362719.41</v>
          </cell>
          <cell r="E349">
            <v>9.06</v>
          </cell>
          <cell r="F349">
            <v>40035.254966887413</v>
          </cell>
          <cell r="G349">
            <v>365184.55</v>
          </cell>
          <cell r="H349">
            <v>11.06</v>
          </cell>
          <cell r="I349">
            <v>33018.494575045203</v>
          </cell>
          <cell r="J349">
            <v>296003.48</v>
          </cell>
          <cell r="K349">
            <v>12.67</v>
          </cell>
          <cell r="L349">
            <v>23362.547750591948</v>
          </cell>
          <cell r="M349">
            <v>322846.13</v>
          </cell>
          <cell r="N349">
            <v>11.56</v>
          </cell>
          <cell r="O349">
            <v>27927.865916955016</v>
          </cell>
        </row>
        <row r="350">
          <cell r="A350" t="str">
            <v>01122</v>
          </cell>
          <cell r="B350" t="str">
            <v>Benge</v>
          </cell>
          <cell r="C350">
            <v>44050.555483870972</v>
          </cell>
          <cell r="D350">
            <v>345901.21</v>
          </cell>
          <cell r="E350">
            <v>8.8899999999999988</v>
          </cell>
          <cell r="F350">
            <v>38909.022497187856</v>
          </cell>
          <cell r="G350">
            <v>389097.21</v>
          </cell>
          <cell r="H350">
            <v>5.6099999999999994</v>
          </cell>
          <cell r="I350">
            <v>69357.791443850278</v>
          </cell>
          <cell r="J350">
            <v>333936.89</v>
          </cell>
          <cell r="K350">
            <v>6.39</v>
          </cell>
          <cell r="L350">
            <v>52259.294209702668</v>
          </cell>
          <cell r="M350">
            <v>296631.90999999997</v>
          </cell>
          <cell r="N350">
            <v>10.11</v>
          </cell>
          <cell r="O350">
            <v>29340.44609297725</v>
          </cell>
        </row>
        <row r="351">
          <cell r="A351" t="str">
            <v>33205</v>
          </cell>
          <cell r="B351" t="str">
            <v>Evergreen (Stevens)</v>
          </cell>
          <cell r="C351">
            <v>34065.451089108908</v>
          </cell>
          <cell r="D351">
            <v>397030.72</v>
          </cell>
          <cell r="E351">
            <v>7.0600000000000005</v>
          </cell>
          <cell r="F351">
            <v>56236.645892351269</v>
          </cell>
          <cell r="G351">
            <v>376226.03</v>
          </cell>
          <cell r="H351">
            <v>8.2200000000000006</v>
          </cell>
          <cell r="I351">
            <v>45769.590024330901</v>
          </cell>
          <cell r="J351">
            <v>463525.54</v>
          </cell>
          <cell r="K351">
            <v>15.11</v>
          </cell>
          <cell r="L351">
            <v>30676.739907346127</v>
          </cell>
          <cell r="M351">
            <v>483522.99</v>
          </cell>
          <cell r="N351">
            <v>20.11</v>
          </cell>
          <cell r="O351">
            <v>24043.90800596718</v>
          </cell>
        </row>
        <row r="352">
          <cell r="B352" t="str">
            <v xml:space="preserve"> Subtotal  (40 districts)</v>
          </cell>
          <cell r="C352">
            <v>21171.701665826509</v>
          </cell>
          <cell r="D352">
            <v>45048755.890000001</v>
          </cell>
          <cell r="E352">
            <v>1890.6644444444446</v>
          </cell>
          <cell r="F352">
            <v>23826.944026144833</v>
          </cell>
          <cell r="G352">
            <v>44062381.169999987</v>
          </cell>
          <cell r="H352">
            <v>2008</v>
          </cell>
          <cell r="I352">
            <v>21943.416917330669</v>
          </cell>
          <cell r="J352">
            <v>42455046.839999996</v>
          </cell>
          <cell r="K352">
            <v>2054.9899999999998</v>
          </cell>
          <cell r="L352">
            <v>20659.490722582592</v>
          </cell>
          <cell r="M352">
            <v>40679041.419999987</v>
          </cell>
          <cell r="N352">
            <v>2181.98</v>
          </cell>
          <cell r="O352">
            <v>18643.177948468816</v>
          </cell>
        </row>
      </sheetData>
      <sheetData sheetId="23"/>
      <sheetData sheetId="24"/>
      <sheetData sheetId="25"/>
      <sheetData sheetId="26"/>
      <sheetData sheetId="27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45036.153333333335</v>
          </cell>
          <cell r="E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28431.212222222235</v>
          </cell>
          <cell r="E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27806.33666666667</v>
          </cell>
          <cell r="E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26053.634444444444</v>
          </cell>
          <cell r="E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25650.142222222225</v>
          </cell>
          <cell r="E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23543.542222222226</v>
          </cell>
          <cell r="E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21531.135555555549</v>
          </cell>
          <cell r="E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21115.415555555606</v>
          </cell>
          <cell r="E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20833.858888888899</v>
          </cell>
          <cell r="E14">
            <v>305.625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19612.444444444449</v>
          </cell>
          <cell r="E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18567.474444444437</v>
          </cell>
          <cell r="E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17932.65111111111</v>
          </cell>
          <cell r="E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17643.85111111114</v>
          </cell>
          <cell r="E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17414.293333333313</v>
          </cell>
          <cell r="E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17049.225555555568</v>
          </cell>
          <cell r="E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16359.534444444431</v>
          </cell>
          <cell r="E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15688.542222222241</v>
          </cell>
          <cell r="E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14927.862222222249</v>
          </cell>
          <cell r="E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14301.410000000007</v>
          </cell>
          <cell r="E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14257.452222222226</v>
          </cell>
          <cell r="E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13950.83111111112</v>
          </cell>
          <cell r="E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13810.711111111115</v>
          </cell>
          <cell r="E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13524.984444444444</v>
          </cell>
          <cell r="E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12833.275555555558</v>
          </cell>
          <cell r="E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11963.50333333333</v>
          </cell>
          <cell r="E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11159.827777777777</v>
          </cell>
          <cell r="E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11089.753333333338</v>
          </cell>
          <cell r="E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10893.694444444443</v>
          </cell>
          <cell r="E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10677.826666666671</v>
          </cell>
          <cell r="E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10334.011111111102</v>
          </cell>
          <cell r="E37">
            <v>142.25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9555.0500000000011</v>
          </cell>
          <cell r="E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9515.850000000004</v>
          </cell>
          <cell r="E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9234.2211111111101</v>
          </cell>
          <cell r="E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8779.3355555555536</v>
          </cell>
          <cell r="E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8766.4722222222208</v>
          </cell>
          <cell r="E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8533.355555555554</v>
          </cell>
          <cell r="E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7801.9444444444443</v>
          </cell>
          <cell r="E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7720.8144444444451</v>
          </cell>
          <cell r="E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7598.2622222222217</v>
          </cell>
          <cell r="E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7558.8388888888894</v>
          </cell>
          <cell r="E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7405.5677777777764</v>
          </cell>
          <cell r="E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7246.1399999999967</v>
          </cell>
          <cell r="E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7121.4922222222176</v>
          </cell>
          <cell r="E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6549.3033333333315</v>
          </cell>
          <cell r="E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6517.0933333333296</v>
          </cell>
          <cell r="E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6305.7466666666642</v>
          </cell>
          <cell r="E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6148.6366666666681</v>
          </cell>
          <cell r="E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6138.2655555555575</v>
          </cell>
          <cell r="E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6104.1711111111154</v>
          </cell>
          <cell r="E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5781.5044444444447</v>
          </cell>
          <cell r="E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5743.8611111111068</v>
          </cell>
          <cell r="E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5381.7311111111103</v>
          </cell>
          <cell r="E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5340.1822222222218</v>
          </cell>
          <cell r="E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5350.6411111111101</v>
          </cell>
          <cell r="E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5216.5755555555552</v>
          </cell>
          <cell r="E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5206.7866666666641</v>
          </cell>
          <cell r="E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5062.6099999999969</v>
          </cell>
          <cell r="E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5005.5611111111111</v>
          </cell>
          <cell r="E67">
            <v>79.625</v>
          </cell>
        </row>
        <row r="69">
          <cell r="A69" t="str">
            <v>3,000-4,999</v>
          </cell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4758.5633333333326</v>
          </cell>
          <cell r="E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4768.3633333333364</v>
          </cell>
          <cell r="E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4733.6966666666676</v>
          </cell>
          <cell r="E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4511.2477777777776</v>
          </cell>
          <cell r="E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4434.8666666666741</v>
          </cell>
          <cell r="E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4332.6466666666684</v>
          </cell>
          <cell r="E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4084.278888888889</v>
          </cell>
          <cell r="E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4040.7133333333318</v>
          </cell>
          <cell r="E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3990.5722222222212</v>
          </cell>
          <cell r="E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3879.5955555555443</v>
          </cell>
          <cell r="E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3857.4344444444455</v>
          </cell>
          <cell r="E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3828.0311111111118</v>
          </cell>
          <cell r="E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3818.96</v>
          </cell>
          <cell r="E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3710.9711111111114</v>
          </cell>
          <cell r="E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3690.32</v>
          </cell>
          <cell r="E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3649.7033333333334</v>
          </cell>
          <cell r="E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3550.9977777777785</v>
          </cell>
          <cell r="E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3562.9522222222217</v>
          </cell>
          <cell r="E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3476.5011111111089</v>
          </cell>
          <cell r="E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3328.027777777776</v>
          </cell>
          <cell r="E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3328.0444444444438</v>
          </cell>
          <cell r="E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3305.6155555555551</v>
          </cell>
          <cell r="E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3305.9111111111115</v>
          </cell>
          <cell r="E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3176.9022222222206</v>
          </cell>
          <cell r="E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3020.9211111111126</v>
          </cell>
          <cell r="E94">
            <v>33.375</v>
          </cell>
        </row>
        <row r="96">
          <cell r="A96" t="str">
            <v>2,000-2,999</v>
          </cell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2888.6466666666661</v>
          </cell>
          <cell r="E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2836.5555555555561</v>
          </cell>
          <cell r="E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2828.8166666666666</v>
          </cell>
          <cell r="E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2815.4966666666669</v>
          </cell>
          <cell r="E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2817.7111111111108</v>
          </cell>
          <cell r="E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2627.7055555555548</v>
          </cell>
          <cell r="E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2756.3677777777789</v>
          </cell>
          <cell r="E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2736.9522222222231</v>
          </cell>
          <cell r="E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2696.7666666666664</v>
          </cell>
          <cell r="E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2651.8300000000022</v>
          </cell>
          <cell r="E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2627.8144444444456</v>
          </cell>
          <cell r="E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2559.135555555556</v>
          </cell>
          <cell r="E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2497.245555555548</v>
          </cell>
          <cell r="E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2469.2955555555559</v>
          </cell>
          <cell r="E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2292.1144444444444</v>
          </cell>
          <cell r="E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2262.6788888888882</v>
          </cell>
          <cell r="E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2259.6277777777786</v>
          </cell>
          <cell r="E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2191.8733333333344</v>
          </cell>
          <cell r="E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2186.2477777777785</v>
          </cell>
          <cell r="E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2185.6544444444435</v>
          </cell>
          <cell r="E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2187.083333333333</v>
          </cell>
          <cell r="E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2039.1455555555553</v>
          </cell>
          <cell r="E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2079.663333333333</v>
          </cell>
          <cell r="E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2063.1466666666674</v>
          </cell>
          <cell r="E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2053.9588888888907</v>
          </cell>
          <cell r="E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2028.0255555555561</v>
          </cell>
          <cell r="E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2036.3400000000004</v>
          </cell>
          <cell r="E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2010.0177777777774</v>
          </cell>
          <cell r="E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1977.1777777777779</v>
          </cell>
          <cell r="E125">
            <v>46.945</v>
          </cell>
        </row>
        <row r="127">
          <cell r="A127" t="str">
            <v>1,000-1,999</v>
          </cell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1904.7044444444443</v>
          </cell>
          <cell r="E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1927.3299999999997</v>
          </cell>
          <cell r="E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1894.353333333333</v>
          </cell>
          <cell r="E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1725.1166666666666</v>
          </cell>
          <cell r="E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1579.6077777777771</v>
          </cell>
          <cell r="E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1587.6566666666658</v>
          </cell>
          <cell r="E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1567.2488888888884</v>
          </cell>
          <cell r="E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1545.5155555555555</v>
          </cell>
          <cell r="E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1505.6999999999998</v>
          </cell>
          <cell r="E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1477.2933333333333</v>
          </cell>
          <cell r="E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1483.7</v>
          </cell>
          <cell r="E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1489.702222222222</v>
          </cell>
          <cell r="E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1484.393333333333</v>
          </cell>
          <cell r="E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1413.0788888888874</v>
          </cell>
          <cell r="E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1371.1122222222227</v>
          </cell>
          <cell r="E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1381.3611111111118</v>
          </cell>
          <cell r="E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1344.5477777777776</v>
          </cell>
          <cell r="E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1294.5511111111114</v>
          </cell>
          <cell r="E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1318.0788888888871</v>
          </cell>
          <cell r="E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1292.2300000000007</v>
          </cell>
          <cell r="E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1295.6533333333341</v>
          </cell>
          <cell r="E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1304.1744444444446</v>
          </cell>
          <cell r="E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1232.327777777778</v>
          </cell>
          <cell r="E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1209.9266666666665</v>
          </cell>
          <cell r="E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1198.360000000001</v>
          </cell>
          <cell r="E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1176.808888888889</v>
          </cell>
          <cell r="E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1164.0211111111114</v>
          </cell>
          <cell r="E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1166.2266666666669</v>
          </cell>
          <cell r="E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1138.4144444444439</v>
          </cell>
          <cell r="E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1090.5666666666668</v>
          </cell>
          <cell r="E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1072.2366666666665</v>
          </cell>
          <cell r="E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1038.5722222222225</v>
          </cell>
          <cell r="E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1002.6133333333335</v>
          </cell>
          <cell r="E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998.57666666666694</v>
          </cell>
          <cell r="E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980.97111111111099</v>
          </cell>
          <cell r="E162">
            <v>25.805</v>
          </cell>
        </row>
        <row r="164">
          <cell r="A164" t="str">
            <v>500-999</v>
          </cell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970.84333333333313</v>
          </cell>
          <cell r="E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967.6611111111115</v>
          </cell>
          <cell r="E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952.90888888888924</v>
          </cell>
          <cell r="E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920.70222222222196</v>
          </cell>
          <cell r="E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924.36555555555526</v>
          </cell>
          <cell r="E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912.38333333333344</v>
          </cell>
          <cell r="E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912.77888888888879</v>
          </cell>
          <cell r="E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878.08777777777755</v>
          </cell>
          <cell r="E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901.56444444444446</v>
          </cell>
          <cell r="E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873.32333333333327</v>
          </cell>
          <cell r="E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863.48111111111098</v>
          </cell>
          <cell r="E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854.98333333333312</v>
          </cell>
          <cell r="E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828.81888888888864</v>
          </cell>
          <cell r="E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822.33888888888873</v>
          </cell>
          <cell r="E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815.69222222222231</v>
          </cell>
          <cell r="E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769.23888888888894</v>
          </cell>
          <cell r="E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764.4455555555553</v>
          </cell>
          <cell r="E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742.29333333333352</v>
          </cell>
          <cell r="E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728.97777777777787</v>
          </cell>
          <cell r="E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691.82333333333338</v>
          </cell>
          <cell r="E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717.72222222222217</v>
          </cell>
          <cell r="E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667.82888888888908</v>
          </cell>
          <cell r="E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649.37777777777785</v>
          </cell>
          <cell r="E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652.46777777777788</v>
          </cell>
          <cell r="E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634.01777777777772</v>
          </cell>
          <cell r="E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619.9144444444446</v>
          </cell>
          <cell r="E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622.32333333333315</v>
          </cell>
          <cell r="E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617.03888888888901</v>
          </cell>
          <cell r="E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624.57222222222254</v>
          </cell>
          <cell r="E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616.70111111111112</v>
          </cell>
          <cell r="E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617.64555555555546</v>
          </cell>
          <cell r="E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610.76111111111106</v>
          </cell>
          <cell r="E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610.95444444444456</v>
          </cell>
          <cell r="E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600.94555555555564</v>
          </cell>
          <cell r="E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585.9</v>
          </cell>
          <cell r="E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583.12777777777762</v>
          </cell>
          <cell r="E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579.09666666666669</v>
          </cell>
          <cell r="E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582.77444444444438</v>
          </cell>
          <cell r="E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558.18444444444469</v>
          </cell>
          <cell r="E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545.67888888888899</v>
          </cell>
          <cell r="E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533.032222222222</v>
          </cell>
          <cell r="E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532.76444444444405</v>
          </cell>
          <cell r="E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497.2766666666667</v>
          </cell>
          <cell r="E207">
            <v>24.77</v>
          </cell>
        </row>
        <row r="209">
          <cell r="A209" t="str">
            <v>100-499</v>
          </cell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465.16555555555556</v>
          </cell>
          <cell r="E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454.07888888888886</v>
          </cell>
          <cell r="E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453.62333333333379</v>
          </cell>
          <cell r="E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427.39666666666653</v>
          </cell>
          <cell r="E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428.48111111111109</v>
          </cell>
          <cell r="E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427.44333333333338</v>
          </cell>
          <cell r="E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419.76888888888902</v>
          </cell>
          <cell r="E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312.85777777777793</v>
          </cell>
          <cell r="E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403.31555555555559</v>
          </cell>
          <cell r="E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393.26666666666665</v>
          </cell>
          <cell r="E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389.48888888888871</v>
          </cell>
          <cell r="E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340.92555555555566</v>
          </cell>
          <cell r="E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317.22222222222223</v>
          </cell>
          <cell r="E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332.51111111111135</v>
          </cell>
          <cell r="E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330.56888888888886</v>
          </cell>
          <cell r="E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321.02777777777777</v>
          </cell>
          <cell r="E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316.93111111111108</v>
          </cell>
          <cell r="E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312.6155555555556</v>
          </cell>
          <cell r="E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308.87666666666667</v>
          </cell>
          <cell r="E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305.49222222222221</v>
          </cell>
          <cell r="E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305.53777777777788</v>
          </cell>
          <cell r="E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301.88888888888891</v>
          </cell>
          <cell r="E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297.72333333333324</v>
          </cell>
          <cell r="E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296.87888888888887</v>
          </cell>
          <cell r="E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289.37333333333351</v>
          </cell>
          <cell r="E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285.45999999999992</v>
          </cell>
          <cell r="E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275.09555555555556</v>
          </cell>
          <cell r="E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272.61555555555555</v>
          </cell>
          <cell r="E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266.8555555555555</v>
          </cell>
          <cell r="E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261.60555555555555</v>
          </cell>
          <cell r="E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256.21555555555551</v>
          </cell>
          <cell r="E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250.47333333333341</v>
          </cell>
          <cell r="E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218.84222222222218</v>
          </cell>
          <cell r="E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216.34777777777776</v>
          </cell>
          <cell r="E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214.60444444444443</v>
          </cell>
          <cell r="E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211.59333333333336</v>
          </cell>
          <cell r="E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207.93222222222226</v>
          </cell>
          <cell r="E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209.66666666666666</v>
          </cell>
          <cell r="E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198.42999999999998</v>
          </cell>
          <cell r="E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202.44444444444446</v>
          </cell>
          <cell r="E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200.56666666666663</v>
          </cell>
          <cell r="E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198.15777777777791</v>
          </cell>
          <cell r="E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197.01000000000008</v>
          </cell>
          <cell r="E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198.70666666666665</v>
          </cell>
          <cell r="E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198.1322222222222</v>
          </cell>
          <cell r="E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190.95999999999998</v>
          </cell>
          <cell r="E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189</v>
          </cell>
          <cell r="E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184.04000000000002</v>
          </cell>
          <cell r="E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182.8388888888889</v>
          </cell>
          <cell r="E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181.92666666666665</v>
          </cell>
          <cell r="E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177.05555555555554</v>
          </cell>
          <cell r="E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170.36333333333332</v>
          </cell>
          <cell r="E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170.89444444444433</v>
          </cell>
          <cell r="E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165.76111111111106</v>
          </cell>
          <cell r="E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160.12777777777779</v>
          </cell>
          <cell r="E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157.88888888888889</v>
          </cell>
          <cell r="E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143.55555555555554</v>
          </cell>
          <cell r="E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133</v>
          </cell>
          <cell r="E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121.11555555555555</v>
          </cell>
          <cell r="E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120.74666666666667</v>
          </cell>
          <cell r="E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119.12444444444444</v>
          </cell>
          <cell r="E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107.26555555555557</v>
          </cell>
          <cell r="E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107.33333333333336</v>
          </cell>
          <cell r="E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96.833333333333329</v>
          </cell>
          <cell r="E273">
            <v>3.25</v>
          </cell>
        </row>
        <row r="275">
          <cell r="A275" t="str">
            <v>Under 100</v>
          </cell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93.666666666666671</v>
          </cell>
          <cell r="E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88.018888888888895</v>
          </cell>
          <cell r="E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89.63333333333334</v>
          </cell>
          <cell r="E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80.444444444444443</v>
          </cell>
          <cell r="E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80</v>
          </cell>
          <cell r="E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80.05</v>
          </cell>
          <cell r="E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74.055555555555557</v>
          </cell>
          <cell r="E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76.007777777777775</v>
          </cell>
          <cell r="E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74.948888888888888</v>
          </cell>
          <cell r="E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74.444444444444443</v>
          </cell>
          <cell r="E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72.944444444444443</v>
          </cell>
          <cell r="E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72.333333333333329</v>
          </cell>
          <cell r="E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64.972222222222214</v>
          </cell>
          <cell r="E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65.111111111111114</v>
          </cell>
          <cell r="E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57.666666666666664</v>
          </cell>
          <cell r="E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55.963333333333338</v>
          </cell>
          <cell r="E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53.666666666666664</v>
          </cell>
          <cell r="E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53.104444444444439</v>
          </cell>
          <cell r="E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51.555555555555557</v>
          </cell>
          <cell r="E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52.055555555555557</v>
          </cell>
          <cell r="E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49.601111111111109</v>
          </cell>
          <cell r="E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42.851111111111109</v>
          </cell>
          <cell r="E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43.611111111111114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40.431111111111107</v>
          </cell>
          <cell r="E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39.093333333333334</v>
          </cell>
          <cell r="E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34.611111111111114</v>
          </cell>
          <cell r="E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31.222222222222221</v>
          </cell>
          <cell r="E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30.444444444444443</v>
          </cell>
          <cell r="E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29.666666666666668</v>
          </cell>
          <cell r="E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29.444444444444443</v>
          </cell>
          <cell r="E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25.888888888888889</v>
          </cell>
          <cell r="E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22.666666666666668</v>
          </cell>
          <cell r="E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23.888888888888889</v>
          </cell>
          <cell r="E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23.444444444444443</v>
          </cell>
          <cell r="E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19.777777777777779</v>
          </cell>
          <cell r="E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19.388888888888889</v>
          </cell>
          <cell r="E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17.777777777777779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16.777777777777779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15.055555555555555</v>
          </cell>
          <cell r="E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12.5</v>
          </cell>
          <cell r="E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10</v>
          </cell>
          <cell r="E316">
            <v>0</v>
          </cell>
        </row>
      </sheetData>
      <sheetData sheetId="28">
        <row r="6">
          <cell r="A6" t="str">
            <v>00000</v>
          </cell>
          <cell r="B6" t="str">
            <v>State Summary</v>
          </cell>
          <cell r="C6">
            <v>1015428.296777778</v>
          </cell>
          <cell r="D6">
            <v>997447.5767777781</v>
          </cell>
          <cell r="E6">
            <v>17980.720000000005</v>
          </cell>
        </row>
        <row r="7">
          <cell r="A7" t="str">
            <v>01109</v>
          </cell>
          <cell r="B7" t="str">
            <v>Washtucna</v>
          </cell>
          <cell r="C7">
            <v>68.681000000000012</v>
          </cell>
          <cell r="D7">
            <v>68.681000000000012</v>
          </cell>
          <cell r="E7">
            <v>0</v>
          </cell>
        </row>
        <row r="8">
          <cell r="A8" t="str">
            <v>01122</v>
          </cell>
          <cell r="B8" t="str">
            <v>Benge</v>
          </cell>
          <cell r="C8">
            <v>9</v>
          </cell>
          <cell r="D8">
            <v>9</v>
          </cell>
          <cell r="E8">
            <v>0</v>
          </cell>
        </row>
        <row r="9">
          <cell r="A9" t="str">
            <v>01147</v>
          </cell>
          <cell r="B9" t="str">
            <v>Othello</v>
          </cell>
          <cell r="C9">
            <v>3808.5623333333328</v>
          </cell>
          <cell r="D9">
            <v>3707.1223333333328</v>
          </cell>
          <cell r="E9">
            <v>101.44</v>
          </cell>
        </row>
        <row r="10">
          <cell r="A10" t="str">
            <v>01158</v>
          </cell>
          <cell r="B10" t="str">
            <v>Lind</v>
          </cell>
          <cell r="C10">
            <v>194.12300000000005</v>
          </cell>
          <cell r="D10">
            <v>189.68300000000005</v>
          </cell>
          <cell r="E10">
            <v>4.4400000000000004</v>
          </cell>
        </row>
        <row r="11">
          <cell r="A11" t="str">
            <v>01160</v>
          </cell>
          <cell r="B11" t="str">
            <v>Ritzville</v>
          </cell>
          <cell r="C11">
            <v>328.03766666666667</v>
          </cell>
          <cell r="D11">
            <v>318.47766666666666</v>
          </cell>
          <cell r="E11">
            <v>9.56</v>
          </cell>
        </row>
        <row r="12">
          <cell r="A12" t="str">
            <v>02250</v>
          </cell>
          <cell r="B12" t="str">
            <v>Clarkston</v>
          </cell>
          <cell r="C12">
            <v>2641.3866666666668</v>
          </cell>
          <cell r="D12">
            <v>2596.6066666666666</v>
          </cell>
          <cell r="E12">
            <v>44.78</v>
          </cell>
        </row>
        <row r="13">
          <cell r="A13" t="str">
            <v>02420</v>
          </cell>
          <cell r="B13" t="str">
            <v>Asotin-Anatone</v>
          </cell>
          <cell r="C13">
            <v>586.01144444444435</v>
          </cell>
          <cell r="D13">
            <v>574.90144444444434</v>
          </cell>
          <cell r="E13">
            <v>11.11</v>
          </cell>
        </row>
        <row r="14">
          <cell r="A14" t="str">
            <v>03017</v>
          </cell>
          <cell r="B14" t="str">
            <v>Kennewick</v>
          </cell>
          <cell r="C14">
            <v>16128.485555555559</v>
          </cell>
          <cell r="D14">
            <v>15810.745555555559</v>
          </cell>
          <cell r="E14">
            <v>317.74</v>
          </cell>
        </row>
        <row r="15">
          <cell r="A15" t="str">
            <v>03050</v>
          </cell>
          <cell r="B15" t="str">
            <v>Paterson</v>
          </cell>
          <cell r="C15">
            <v>102.75</v>
          </cell>
          <cell r="D15">
            <v>101.75</v>
          </cell>
          <cell r="E15">
            <v>1</v>
          </cell>
        </row>
        <row r="16">
          <cell r="A16" t="str">
            <v>03052</v>
          </cell>
          <cell r="B16" t="str">
            <v>Kiona Benton</v>
          </cell>
          <cell r="C16">
            <v>1417.8975555555555</v>
          </cell>
          <cell r="D16">
            <v>1392.8975555555555</v>
          </cell>
          <cell r="E16">
            <v>25</v>
          </cell>
        </row>
        <row r="17">
          <cell r="A17" t="str">
            <v>03053</v>
          </cell>
          <cell r="B17" t="str">
            <v>Finley</v>
          </cell>
          <cell r="C17">
            <v>948.46800000000007</v>
          </cell>
          <cell r="D17">
            <v>933.02800000000002</v>
          </cell>
          <cell r="E17">
            <v>15.44</v>
          </cell>
        </row>
        <row r="18">
          <cell r="A18" t="str">
            <v>03116</v>
          </cell>
          <cell r="B18" t="str">
            <v>Prosser</v>
          </cell>
          <cell r="C18">
            <v>2811.6840000000002</v>
          </cell>
          <cell r="D18">
            <v>2777.5740000000001</v>
          </cell>
          <cell r="E18">
            <v>34.11</v>
          </cell>
        </row>
        <row r="19">
          <cell r="A19" t="str">
            <v>03400</v>
          </cell>
          <cell r="B19" t="str">
            <v>Richland</v>
          </cell>
          <cell r="C19">
            <v>11058.641111111112</v>
          </cell>
          <cell r="D19">
            <v>10856.791111111112</v>
          </cell>
          <cell r="E19">
            <v>201.85</v>
          </cell>
        </row>
        <row r="20">
          <cell r="A20" t="str">
            <v>04019</v>
          </cell>
          <cell r="B20" t="str">
            <v>Manson</v>
          </cell>
          <cell r="C20">
            <v>649.79599999999994</v>
          </cell>
          <cell r="D20">
            <v>640.35599999999988</v>
          </cell>
          <cell r="E20">
            <v>9.44</v>
          </cell>
        </row>
        <row r="21">
          <cell r="A21" t="str">
            <v>04069</v>
          </cell>
          <cell r="B21" t="str">
            <v>Stehekin</v>
          </cell>
          <cell r="C21">
            <v>15.5</v>
          </cell>
          <cell r="D21">
            <v>15.5</v>
          </cell>
          <cell r="E21">
            <v>0</v>
          </cell>
        </row>
        <row r="22">
          <cell r="A22" t="str">
            <v>04127</v>
          </cell>
          <cell r="B22" t="str">
            <v>Entiat</v>
          </cell>
          <cell r="C22">
            <v>326.67266666666666</v>
          </cell>
          <cell r="D22">
            <v>324.34266666666667</v>
          </cell>
          <cell r="E22">
            <v>2.33</v>
          </cell>
        </row>
        <row r="23">
          <cell r="A23" t="str">
            <v>04129</v>
          </cell>
          <cell r="B23" t="str">
            <v>Lake Chelan</v>
          </cell>
          <cell r="C23">
            <v>1349.1666666666663</v>
          </cell>
          <cell r="D23">
            <v>1333.0566666666664</v>
          </cell>
          <cell r="E23">
            <v>16.11</v>
          </cell>
        </row>
        <row r="24">
          <cell r="A24" t="str">
            <v>04222</v>
          </cell>
          <cell r="B24" t="str">
            <v>Cashmere</v>
          </cell>
          <cell r="C24">
            <v>1427.4013333333332</v>
          </cell>
          <cell r="D24">
            <v>1398.8413333333333</v>
          </cell>
          <cell r="E24">
            <v>28.56</v>
          </cell>
        </row>
        <row r="25">
          <cell r="A25" t="str">
            <v>04228</v>
          </cell>
          <cell r="B25" t="str">
            <v>Cascade</v>
          </cell>
          <cell r="C25">
            <v>1183.92</v>
          </cell>
          <cell r="D25">
            <v>1165.48</v>
          </cell>
          <cell r="E25">
            <v>18.440000000000001</v>
          </cell>
        </row>
        <row r="26">
          <cell r="A26" t="str">
            <v>04246</v>
          </cell>
          <cell r="B26" t="str">
            <v>Wenatchee</v>
          </cell>
          <cell r="C26">
            <v>7801.7819999999992</v>
          </cell>
          <cell r="D26">
            <v>7671.7419999999993</v>
          </cell>
          <cell r="E26">
            <v>130.04</v>
          </cell>
        </row>
        <row r="27">
          <cell r="A27" t="str">
            <v>05121</v>
          </cell>
          <cell r="B27" t="str">
            <v>Port Angeles</v>
          </cell>
          <cell r="C27">
            <v>3778.0515555555548</v>
          </cell>
          <cell r="D27">
            <v>3725.7215555555549</v>
          </cell>
          <cell r="E27">
            <v>52.33</v>
          </cell>
        </row>
        <row r="28">
          <cell r="A28" t="str">
            <v>05313</v>
          </cell>
          <cell r="B28" t="str">
            <v>Crescent</v>
          </cell>
          <cell r="C28">
            <v>343.56644444444447</v>
          </cell>
          <cell r="D28">
            <v>341.45644444444446</v>
          </cell>
          <cell r="E28">
            <v>2.11</v>
          </cell>
        </row>
        <row r="29">
          <cell r="A29" t="str">
            <v>05323</v>
          </cell>
          <cell r="B29" t="str">
            <v>Sequim</v>
          </cell>
          <cell r="C29">
            <v>2799.1161111111114</v>
          </cell>
          <cell r="D29">
            <v>2753.0061111111113</v>
          </cell>
          <cell r="E29">
            <v>46.11</v>
          </cell>
        </row>
        <row r="30">
          <cell r="A30" t="str">
            <v>05401</v>
          </cell>
          <cell r="B30" t="str">
            <v>Cape Flattery</v>
          </cell>
          <cell r="C30">
            <v>425.56844444444442</v>
          </cell>
          <cell r="D30">
            <v>421.00844444444442</v>
          </cell>
          <cell r="E30">
            <v>4.5599999999999996</v>
          </cell>
        </row>
        <row r="31">
          <cell r="A31" t="str">
            <v>05402</v>
          </cell>
          <cell r="B31" t="str">
            <v>Quillayute Valley</v>
          </cell>
          <cell r="C31">
            <v>2785.0532222222218</v>
          </cell>
          <cell r="D31">
            <v>2751.163222222222</v>
          </cell>
          <cell r="E31">
            <v>33.89</v>
          </cell>
        </row>
        <row r="32">
          <cell r="A32" t="str">
            <v>06037</v>
          </cell>
          <cell r="B32" t="str">
            <v>Vancouver</v>
          </cell>
          <cell r="C32">
            <v>21917.439999999999</v>
          </cell>
          <cell r="D32">
            <v>21637.17</v>
          </cell>
          <cell r="E32">
            <v>280.27</v>
          </cell>
        </row>
        <row r="33">
          <cell r="A33" t="str">
            <v>06098</v>
          </cell>
          <cell r="B33" t="str">
            <v>Hockinson</v>
          </cell>
          <cell r="C33">
            <v>1897.1862222222219</v>
          </cell>
          <cell r="D33">
            <v>1875.856222222222</v>
          </cell>
          <cell r="E33">
            <v>21.33</v>
          </cell>
        </row>
        <row r="34">
          <cell r="A34" t="str">
            <v>06101</v>
          </cell>
          <cell r="B34" t="str">
            <v>Lacenter</v>
          </cell>
          <cell r="C34">
            <v>1518.3911111111106</v>
          </cell>
          <cell r="D34">
            <v>1497.2811111111107</v>
          </cell>
          <cell r="E34">
            <v>21.11</v>
          </cell>
        </row>
        <row r="35">
          <cell r="A35" t="str">
            <v>06103</v>
          </cell>
          <cell r="B35" t="str">
            <v>Green Mountain</v>
          </cell>
          <cell r="C35">
            <v>145.53000000000003</v>
          </cell>
          <cell r="D35">
            <v>145.20000000000002</v>
          </cell>
          <cell r="E35">
            <v>0.33</v>
          </cell>
        </row>
        <row r="36">
          <cell r="A36" t="str">
            <v>06112</v>
          </cell>
          <cell r="B36" t="str">
            <v>Washougal</v>
          </cell>
          <cell r="C36">
            <v>2913.5204444444444</v>
          </cell>
          <cell r="D36">
            <v>2879.0804444444443</v>
          </cell>
          <cell r="E36">
            <v>34.44</v>
          </cell>
        </row>
        <row r="37">
          <cell r="A37" t="str">
            <v>06114</v>
          </cell>
          <cell r="B37" t="str">
            <v>Evergreen (Clark)</v>
          </cell>
          <cell r="C37">
            <v>25907.087</v>
          </cell>
          <cell r="D37">
            <v>25592.087</v>
          </cell>
          <cell r="E37">
            <v>315</v>
          </cell>
        </row>
        <row r="38">
          <cell r="A38" t="str">
            <v>06117</v>
          </cell>
          <cell r="B38" t="str">
            <v>Camas</v>
          </cell>
          <cell r="C38">
            <v>6022.5686666666661</v>
          </cell>
          <cell r="D38">
            <v>5958.7886666666664</v>
          </cell>
          <cell r="E38">
            <v>63.78</v>
          </cell>
        </row>
        <row r="39">
          <cell r="A39" t="str">
            <v>06119</v>
          </cell>
          <cell r="B39" t="str">
            <v>Battle Ground</v>
          </cell>
          <cell r="C39">
            <v>12493.340999999999</v>
          </cell>
          <cell r="D39">
            <v>12322.120999999999</v>
          </cell>
          <cell r="E39">
            <v>171.22</v>
          </cell>
        </row>
        <row r="40">
          <cell r="A40" t="str">
            <v>06122</v>
          </cell>
          <cell r="B40" t="str">
            <v>Ridgefield</v>
          </cell>
          <cell r="C40">
            <v>2123.4948888888889</v>
          </cell>
          <cell r="D40">
            <v>2100.8248888888888</v>
          </cell>
          <cell r="E40">
            <v>22.67</v>
          </cell>
        </row>
        <row r="41">
          <cell r="A41" t="str">
            <v>07002</v>
          </cell>
          <cell r="B41" t="str">
            <v>Dayton</v>
          </cell>
          <cell r="C41">
            <v>454.32322222222217</v>
          </cell>
          <cell r="D41">
            <v>446.5432222222222</v>
          </cell>
          <cell r="E41">
            <v>7.78</v>
          </cell>
        </row>
        <row r="42">
          <cell r="A42" t="str">
            <v>07035</v>
          </cell>
          <cell r="B42" t="str">
            <v>Starbuck</v>
          </cell>
          <cell r="C42">
            <v>24.79</v>
          </cell>
          <cell r="D42">
            <v>24.349999999999998</v>
          </cell>
          <cell r="E42">
            <v>0.44</v>
          </cell>
        </row>
        <row r="43">
          <cell r="A43" t="str">
            <v>08122</v>
          </cell>
          <cell r="B43" t="str">
            <v>Longview</v>
          </cell>
          <cell r="C43">
            <v>6502.1157777777789</v>
          </cell>
          <cell r="D43">
            <v>6334.8957777777787</v>
          </cell>
          <cell r="E43">
            <v>167.22</v>
          </cell>
        </row>
        <row r="44">
          <cell r="A44" t="str">
            <v>08130</v>
          </cell>
          <cell r="B44" t="str">
            <v>Toutle Lake</v>
          </cell>
          <cell r="C44">
            <v>600.58222222222219</v>
          </cell>
          <cell r="D44">
            <v>592.36222222222216</v>
          </cell>
          <cell r="E44">
            <v>8.2200000000000006</v>
          </cell>
        </row>
        <row r="45">
          <cell r="A45" t="str">
            <v>08401</v>
          </cell>
          <cell r="B45" t="str">
            <v>Castle Rock</v>
          </cell>
          <cell r="C45">
            <v>1311.094888888889</v>
          </cell>
          <cell r="D45">
            <v>1291.9848888888891</v>
          </cell>
          <cell r="E45">
            <v>19.11</v>
          </cell>
        </row>
        <row r="46">
          <cell r="A46" t="str">
            <v>08402</v>
          </cell>
          <cell r="B46" t="str">
            <v>Kalama</v>
          </cell>
          <cell r="C46">
            <v>959.92555555555566</v>
          </cell>
          <cell r="D46">
            <v>949.92555555555566</v>
          </cell>
          <cell r="E46">
            <v>10</v>
          </cell>
        </row>
        <row r="47">
          <cell r="A47" t="str">
            <v>08404</v>
          </cell>
          <cell r="B47" t="str">
            <v>Woodland</v>
          </cell>
          <cell r="C47">
            <v>2080.2951111111111</v>
          </cell>
          <cell r="D47">
            <v>2051.9651111111111</v>
          </cell>
          <cell r="E47">
            <v>28.33</v>
          </cell>
        </row>
        <row r="48">
          <cell r="A48" t="str">
            <v>08458</v>
          </cell>
          <cell r="B48" t="str">
            <v>Kelso</v>
          </cell>
          <cell r="C48">
            <v>4795.2465555555555</v>
          </cell>
          <cell r="D48">
            <v>4679.6265555555556</v>
          </cell>
          <cell r="E48">
            <v>115.62</v>
          </cell>
        </row>
        <row r="49">
          <cell r="A49" t="str">
            <v>09013</v>
          </cell>
          <cell r="B49" t="str">
            <v>Orondo</v>
          </cell>
          <cell r="C49">
            <v>188.7</v>
          </cell>
          <cell r="D49">
            <v>181.7</v>
          </cell>
          <cell r="E49">
            <v>7</v>
          </cell>
        </row>
        <row r="50">
          <cell r="A50" t="str">
            <v>09075</v>
          </cell>
          <cell r="B50" t="str">
            <v>Bridgeport</v>
          </cell>
          <cell r="C50">
            <v>785.78800000000001</v>
          </cell>
          <cell r="D50">
            <v>776.34799999999996</v>
          </cell>
          <cell r="E50">
            <v>9.44</v>
          </cell>
        </row>
        <row r="51">
          <cell r="A51" t="str">
            <v>09102</v>
          </cell>
          <cell r="B51" t="str">
            <v>Palisades</v>
          </cell>
          <cell r="C51">
            <v>16.7</v>
          </cell>
          <cell r="D51">
            <v>15.7</v>
          </cell>
          <cell r="E51">
            <v>1</v>
          </cell>
        </row>
        <row r="52">
          <cell r="A52" t="str">
            <v>09206</v>
          </cell>
          <cell r="B52" t="str">
            <v>Eastmont</v>
          </cell>
          <cell r="C52">
            <v>5444.802555555556</v>
          </cell>
          <cell r="D52">
            <v>5358.2325555555562</v>
          </cell>
          <cell r="E52">
            <v>86.57</v>
          </cell>
        </row>
        <row r="53">
          <cell r="A53" t="str">
            <v>09207</v>
          </cell>
          <cell r="B53" t="str">
            <v>Mansfield</v>
          </cell>
          <cell r="C53">
            <v>85.805555555555557</v>
          </cell>
          <cell r="D53">
            <v>84.245555555555555</v>
          </cell>
          <cell r="E53">
            <v>1.56</v>
          </cell>
        </row>
        <row r="54">
          <cell r="A54" t="str">
            <v>09209</v>
          </cell>
          <cell r="B54" t="str">
            <v>Waterville</v>
          </cell>
          <cell r="C54">
            <v>265.37111111111108</v>
          </cell>
          <cell r="D54">
            <v>263.93111111111108</v>
          </cell>
          <cell r="E54">
            <v>1.44</v>
          </cell>
        </row>
        <row r="55">
          <cell r="A55" t="str">
            <v>10003</v>
          </cell>
          <cell r="B55" t="str">
            <v>Keller</v>
          </cell>
          <cell r="C55">
            <v>33.549999999999997</v>
          </cell>
          <cell r="D55">
            <v>33.549999999999997</v>
          </cell>
          <cell r="E55">
            <v>0</v>
          </cell>
        </row>
        <row r="56">
          <cell r="A56" t="str">
            <v>10050</v>
          </cell>
          <cell r="B56" t="str">
            <v>Curlew</v>
          </cell>
          <cell r="C56">
            <v>207.13811111111116</v>
          </cell>
          <cell r="D56">
            <v>204.69811111111116</v>
          </cell>
          <cell r="E56">
            <v>2.44</v>
          </cell>
        </row>
        <row r="57">
          <cell r="A57" t="str">
            <v>10065</v>
          </cell>
          <cell r="B57" t="str">
            <v>Orient</v>
          </cell>
          <cell r="C57">
            <v>338.55499999999995</v>
          </cell>
          <cell r="D57">
            <v>336.66499999999996</v>
          </cell>
          <cell r="E57">
            <v>1.89</v>
          </cell>
        </row>
        <row r="58">
          <cell r="A58" t="str">
            <v>10070</v>
          </cell>
          <cell r="B58" t="str">
            <v>Inchelium</v>
          </cell>
          <cell r="C58">
            <v>205.68433333333331</v>
          </cell>
          <cell r="D58">
            <v>202.01433333333333</v>
          </cell>
          <cell r="E58">
            <v>3.67</v>
          </cell>
        </row>
        <row r="59">
          <cell r="A59" t="str">
            <v>10309</v>
          </cell>
          <cell r="B59" t="str">
            <v>Republic</v>
          </cell>
          <cell r="C59">
            <v>356.6868888888888</v>
          </cell>
          <cell r="D59">
            <v>356.46688888888877</v>
          </cell>
          <cell r="E59">
            <v>0.22</v>
          </cell>
        </row>
        <row r="60">
          <cell r="A60" t="str">
            <v>11001</v>
          </cell>
          <cell r="B60" t="str">
            <v>Pasco</v>
          </cell>
          <cell r="C60">
            <v>15258.13</v>
          </cell>
          <cell r="D60">
            <v>15059.349999999999</v>
          </cell>
          <cell r="E60">
            <v>198.78</v>
          </cell>
        </row>
        <row r="61">
          <cell r="A61" t="str">
            <v>11051</v>
          </cell>
          <cell r="B61" t="str">
            <v>North Franklin</v>
          </cell>
          <cell r="C61">
            <v>2059.8160000000003</v>
          </cell>
          <cell r="D61">
            <v>2011.3760000000004</v>
          </cell>
          <cell r="E61">
            <v>48.44</v>
          </cell>
        </row>
        <row r="62">
          <cell r="A62" t="str">
            <v>11054</v>
          </cell>
          <cell r="B62" t="str">
            <v>Star</v>
          </cell>
          <cell r="C62">
            <v>11</v>
          </cell>
          <cell r="D62">
            <v>11</v>
          </cell>
          <cell r="E62">
            <v>0</v>
          </cell>
        </row>
        <row r="63">
          <cell r="A63" t="str">
            <v>11056</v>
          </cell>
          <cell r="B63" t="str">
            <v>Kahlotus</v>
          </cell>
          <cell r="C63">
            <v>54.17</v>
          </cell>
          <cell r="D63">
            <v>53.95</v>
          </cell>
          <cell r="E63">
            <v>0.22</v>
          </cell>
        </row>
        <row r="64">
          <cell r="A64" t="str">
            <v>12110</v>
          </cell>
          <cell r="B64" t="str">
            <v>Pomeroy</v>
          </cell>
          <cell r="C64">
            <v>305.26</v>
          </cell>
          <cell r="D64">
            <v>302.93</v>
          </cell>
          <cell r="E64">
            <v>2.33</v>
          </cell>
        </row>
        <row r="65">
          <cell r="A65" t="str">
            <v>13073</v>
          </cell>
          <cell r="B65" t="str">
            <v>Wahluke</v>
          </cell>
          <cell r="C65">
            <v>2105.9464444444448</v>
          </cell>
          <cell r="D65">
            <v>2074.9464444444448</v>
          </cell>
          <cell r="E65">
            <v>31</v>
          </cell>
        </row>
        <row r="66">
          <cell r="A66" t="str">
            <v>13144</v>
          </cell>
          <cell r="B66" t="str">
            <v>Quincy</v>
          </cell>
          <cell r="C66">
            <v>2620.6016666666674</v>
          </cell>
          <cell r="D66">
            <v>2567.1616666666673</v>
          </cell>
          <cell r="E66">
            <v>53.44</v>
          </cell>
        </row>
        <row r="67">
          <cell r="A67" t="str">
            <v>13146</v>
          </cell>
          <cell r="B67" t="str">
            <v>Warden</v>
          </cell>
          <cell r="C67">
            <v>995.55555555555566</v>
          </cell>
          <cell r="D67">
            <v>979.55555555555566</v>
          </cell>
          <cell r="E67">
            <v>16</v>
          </cell>
        </row>
        <row r="68">
          <cell r="A68" t="str">
            <v>13151</v>
          </cell>
          <cell r="B68" t="str">
            <v>Coulee/Hartline</v>
          </cell>
          <cell r="C68">
            <v>198.08199999999999</v>
          </cell>
          <cell r="D68">
            <v>193.41200000000001</v>
          </cell>
          <cell r="E68">
            <v>4.67</v>
          </cell>
        </row>
        <row r="69">
          <cell r="A69" t="str">
            <v>13156</v>
          </cell>
          <cell r="B69" t="str">
            <v>Soap Lake</v>
          </cell>
          <cell r="C69">
            <v>465.46733333333339</v>
          </cell>
          <cell r="D69">
            <v>460.5773333333334</v>
          </cell>
          <cell r="E69">
            <v>4.8899999999999997</v>
          </cell>
        </row>
        <row r="70">
          <cell r="A70" t="str">
            <v>13160</v>
          </cell>
          <cell r="B70" t="str">
            <v>Royal</v>
          </cell>
          <cell r="C70">
            <v>1563.2235555555551</v>
          </cell>
          <cell r="D70">
            <v>1531.8935555555552</v>
          </cell>
          <cell r="E70">
            <v>31.33</v>
          </cell>
        </row>
        <row r="71">
          <cell r="A71" t="str">
            <v>13161</v>
          </cell>
          <cell r="B71" t="str">
            <v>Moses Lake</v>
          </cell>
          <cell r="C71">
            <v>7621.6186666666663</v>
          </cell>
          <cell r="D71">
            <v>7447.8386666666665</v>
          </cell>
          <cell r="E71">
            <v>173.78</v>
          </cell>
        </row>
        <row r="72">
          <cell r="A72" t="str">
            <v>13165</v>
          </cell>
          <cell r="B72" t="str">
            <v>Ephrata</v>
          </cell>
          <cell r="C72">
            <v>2224.3018888888892</v>
          </cell>
          <cell r="D72">
            <v>2177.9718888888892</v>
          </cell>
          <cell r="E72">
            <v>46.33</v>
          </cell>
        </row>
        <row r="73">
          <cell r="A73" t="str">
            <v>13167</v>
          </cell>
          <cell r="B73" t="str">
            <v>Wilson Creek</v>
          </cell>
          <cell r="C73">
            <v>132.09066666666669</v>
          </cell>
          <cell r="D73">
            <v>132.09066666666669</v>
          </cell>
          <cell r="E73">
            <v>0</v>
          </cell>
        </row>
        <row r="74">
          <cell r="A74" t="str">
            <v>13301</v>
          </cell>
          <cell r="B74" t="str">
            <v>Grand Coulee Dam</v>
          </cell>
          <cell r="C74">
            <v>639.30700000000013</v>
          </cell>
          <cell r="D74">
            <v>628.30700000000013</v>
          </cell>
          <cell r="E74">
            <v>11</v>
          </cell>
        </row>
        <row r="75">
          <cell r="A75" t="str">
            <v>14005</v>
          </cell>
          <cell r="B75" t="str">
            <v>Aberdeen</v>
          </cell>
          <cell r="C75">
            <v>3228.0695555555558</v>
          </cell>
          <cell r="D75">
            <v>3139.9795555555556</v>
          </cell>
          <cell r="E75">
            <v>88.09</v>
          </cell>
        </row>
        <row r="76">
          <cell r="A76" t="str">
            <v>14028</v>
          </cell>
          <cell r="B76" t="str">
            <v>Hoquiam</v>
          </cell>
          <cell r="C76">
            <v>1666.0784444444444</v>
          </cell>
          <cell r="D76">
            <v>1630.0784444444444</v>
          </cell>
          <cell r="E76">
            <v>36</v>
          </cell>
        </row>
        <row r="77">
          <cell r="A77" t="str">
            <v>14064</v>
          </cell>
          <cell r="B77" t="str">
            <v>North Beach</v>
          </cell>
          <cell r="C77">
            <v>638.03711111111124</v>
          </cell>
          <cell r="D77">
            <v>625.7071111111112</v>
          </cell>
          <cell r="E77">
            <v>12.33</v>
          </cell>
        </row>
        <row r="78">
          <cell r="A78" t="str">
            <v>14065</v>
          </cell>
          <cell r="B78" t="str">
            <v>Mc Cleary</v>
          </cell>
          <cell r="C78">
            <v>305.54999999999995</v>
          </cell>
          <cell r="D78">
            <v>300.77</v>
          </cell>
          <cell r="E78">
            <v>4.78</v>
          </cell>
        </row>
        <row r="79">
          <cell r="A79" t="str">
            <v>14066</v>
          </cell>
          <cell r="B79" t="str">
            <v>Montesano</v>
          </cell>
          <cell r="C79">
            <v>1210.1620000000005</v>
          </cell>
          <cell r="D79">
            <v>1192.2720000000004</v>
          </cell>
          <cell r="E79">
            <v>17.89</v>
          </cell>
        </row>
        <row r="80">
          <cell r="A80" t="str">
            <v>14068</v>
          </cell>
          <cell r="B80" t="str">
            <v>Elma</v>
          </cell>
          <cell r="C80">
            <v>1541.4705555555554</v>
          </cell>
          <cell r="D80">
            <v>1512.3605555555555</v>
          </cell>
          <cell r="E80">
            <v>29.11</v>
          </cell>
        </row>
        <row r="81">
          <cell r="A81" t="str">
            <v>14077</v>
          </cell>
          <cell r="B81" t="str">
            <v>Taholah</v>
          </cell>
          <cell r="C81">
            <v>186.52499999999998</v>
          </cell>
          <cell r="D81">
            <v>180.74499999999998</v>
          </cell>
          <cell r="E81">
            <v>5.78</v>
          </cell>
        </row>
        <row r="82">
          <cell r="A82" t="str">
            <v>14097</v>
          </cell>
          <cell r="B82" t="str">
            <v>Quinault</v>
          </cell>
          <cell r="C82">
            <v>170.18477777777775</v>
          </cell>
          <cell r="D82">
            <v>170.07477777777774</v>
          </cell>
          <cell r="E82">
            <v>0.11</v>
          </cell>
        </row>
        <row r="83">
          <cell r="A83" t="str">
            <v>14099</v>
          </cell>
          <cell r="B83" t="str">
            <v>Cosmopolis</v>
          </cell>
          <cell r="C83">
            <v>147.64599999999996</v>
          </cell>
          <cell r="D83">
            <v>142.97599999999997</v>
          </cell>
          <cell r="E83">
            <v>4.67</v>
          </cell>
        </row>
        <row r="84">
          <cell r="A84" t="str">
            <v>14104</v>
          </cell>
          <cell r="B84" t="str">
            <v>Satsop</v>
          </cell>
          <cell r="C84">
            <v>50.779999999999994</v>
          </cell>
          <cell r="D84">
            <v>50.449999999999996</v>
          </cell>
          <cell r="E84">
            <v>0.33</v>
          </cell>
        </row>
        <row r="85">
          <cell r="A85" t="str">
            <v>14117</v>
          </cell>
          <cell r="B85" t="str">
            <v>Wishkah Valley</v>
          </cell>
          <cell r="C85">
            <v>136.02799999999999</v>
          </cell>
          <cell r="D85">
            <v>136.02799999999999</v>
          </cell>
          <cell r="E85">
            <v>0</v>
          </cell>
        </row>
        <row r="86">
          <cell r="A86" t="str">
            <v>14172</v>
          </cell>
          <cell r="B86" t="str">
            <v>Ocosta</v>
          </cell>
          <cell r="C86">
            <v>646.19555555555564</v>
          </cell>
          <cell r="D86">
            <v>631.52555555555568</v>
          </cell>
          <cell r="E86">
            <v>14.67</v>
          </cell>
        </row>
        <row r="87">
          <cell r="A87" t="str">
            <v>14400</v>
          </cell>
          <cell r="B87" t="str">
            <v>Oakville</v>
          </cell>
          <cell r="C87">
            <v>287.714</v>
          </cell>
          <cell r="D87">
            <v>275.714</v>
          </cell>
          <cell r="E87">
            <v>12</v>
          </cell>
        </row>
        <row r="88">
          <cell r="A88" t="str">
            <v>15201</v>
          </cell>
          <cell r="B88" t="str">
            <v>Oak Harbor</v>
          </cell>
          <cell r="C88">
            <v>5469.3576666666659</v>
          </cell>
          <cell r="D88">
            <v>5337.4676666666655</v>
          </cell>
          <cell r="E88">
            <v>131.88999999999999</v>
          </cell>
        </row>
        <row r="89">
          <cell r="A89" t="str">
            <v>15204</v>
          </cell>
          <cell r="B89" t="str">
            <v>Coupeville</v>
          </cell>
          <cell r="C89">
            <v>991.75577777777767</v>
          </cell>
          <cell r="D89">
            <v>969.50577777777767</v>
          </cell>
          <cell r="E89">
            <v>22.25</v>
          </cell>
        </row>
        <row r="90">
          <cell r="A90" t="str">
            <v>15206</v>
          </cell>
          <cell r="B90" t="str">
            <v>South Whidbey</v>
          </cell>
          <cell r="C90">
            <v>1511.7465555555557</v>
          </cell>
          <cell r="D90">
            <v>1488.6365555555558</v>
          </cell>
          <cell r="E90">
            <v>23.11</v>
          </cell>
        </row>
        <row r="91">
          <cell r="A91" t="str">
            <v>16020</v>
          </cell>
          <cell r="B91" t="str">
            <v>Queets-Clearwater</v>
          </cell>
          <cell r="C91">
            <v>28.28</v>
          </cell>
          <cell r="D91">
            <v>25.5</v>
          </cell>
          <cell r="E91">
            <v>2.78</v>
          </cell>
        </row>
        <row r="92">
          <cell r="A92" t="str">
            <v>16046</v>
          </cell>
          <cell r="B92" t="str">
            <v>Brinnon</v>
          </cell>
          <cell r="C92">
            <v>34.74</v>
          </cell>
          <cell r="D92">
            <v>32.85</v>
          </cell>
          <cell r="E92">
            <v>1.89</v>
          </cell>
        </row>
        <row r="93">
          <cell r="A93" t="str">
            <v>16048</v>
          </cell>
          <cell r="B93" t="str">
            <v>Quilcene</v>
          </cell>
          <cell r="C93">
            <v>497.10933333333338</v>
          </cell>
          <cell r="D93">
            <v>496.10933333333338</v>
          </cell>
          <cell r="E93">
            <v>1</v>
          </cell>
        </row>
        <row r="94">
          <cell r="A94" t="str">
            <v>16049</v>
          </cell>
          <cell r="B94" t="str">
            <v>Chimacum</v>
          </cell>
          <cell r="C94">
            <v>1080.8056666666666</v>
          </cell>
          <cell r="D94">
            <v>1058.4756666666667</v>
          </cell>
          <cell r="E94">
            <v>22.33</v>
          </cell>
        </row>
        <row r="95">
          <cell r="A95" t="str">
            <v>16050</v>
          </cell>
          <cell r="B95" t="str">
            <v>Port Townsend</v>
          </cell>
          <cell r="C95">
            <v>1281.4313333333334</v>
          </cell>
          <cell r="D95">
            <v>1256.7613333333334</v>
          </cell>
          <cell r="E95">
            <v>24.67</v>
          </cell>
        </row>
        <row r="96">
          <cell r="A96" t="str">
            <v>17001</v>
          </cell>
          <cell r="B96" t="str">
            <v>Seattle</v>
          </cell>
          <cell r="C96">
            <v>47165.728555555557</v>
          </cell>
          <cell r="D96">
            <v>46298.388555555561</v>
          </cell>
          <cell r="E96">
            <v>867.34</v>
          </cell>
        </row>
        <row r="97">
          <cell r="A97" t="str">
            <v>17210</v>
          </cell>
          <cell r="B97" t="str">
            <v>Federal Way</v>
          </cell>
          <cell r="C97">
            <v>21375.029888888897</v>
          </cell>
          <cell r="D97">
            <v>21027.249888888899</v>
          </cell>
          <cell r="E97">
            <v>347.78</v>
          </cell>
        </row>
        <row r="98">
          <cell r="A98" t="str">
            <v>17216</v>
          </cell>
          <cell r="B98" t="str">
            <v>Enumclaw</v>
          </cell>
          <cell r="C98">
            <v>4311.7707777777787</v>
          </cell>
          <cell r="D98">
            <v>4268.2107777777783</v>
          </cell>
          <cell r="E98">
            <v>43.56</v>
          </cell>
        </row>
        <row r="99">
          <cell r="A99" t="str">
            <v>17400</v>
          </cell>
          <cell r="B99" t="str">
            <v>Mercer Island</v>
          </cell>
          <cell r="C99">
            <v>4163.2754444444454</v>
          </cell>
          <cell r="D99">
            <v>4123.6054444444453</v>
          </cell>
          <cell r="E99">
            <v>39.67</v>
          </cell>
        </row>
        <row r="100">
          <cell r="A100" t="str">
            <v>17401</v>
          </cell>
          <cell r="B100" t="str">
            <v>Highline</v>
          </cell>
          <cell r="C100">
            <v>17960.039444444443</v>
          </cell>
          <cell r="D100">
            <v>17628.709444444441</v>
          </cell>
          <cell r="E100">
            <v>331.33</v>
          </cell>
        </row>
        <row r="101">
          <cell r="A101" t="str">
            <v>17402</v>
          </cell>
          <cell r="B101" t="str">
            <v>Vashon Island</v>
          </cell>
          <cell r="C101">
            <v>1491.9938888888887</v>
          </cell>
          <cell r="D101">
            <v>1471.6638888888888</v>
          </cell>
          <cell r="E101">
            <v>20.329999999999998</v>
          </cell>
        </row>
        <row r="102">
          <cell r="A102" t="str">
            <v>17403</v>
          </cell>
          <cell r="B102" t="str">
            <v>Renton</v>
          </cell>
          <cell r="C102">
            <v>14217.917555555554</v>
          </cell>
          <cell r="D102">
            <v>13922.917555555554</v>
          </cell>
          <cell r="E102">
            <v>295</v>
          </cell>
        </row>
        <row r="103">
          <cell r="A103" t="str">
            <v>17404</v>
          </cell>
          <cell r="B103" t="str">
            <v>Skykomish</v>
          </cell>
          <cell r="C103">
            <v>41.285333333333334</v>
          </cell>
          <cell r="D103">
            <v>41.285333333333334</v>
          </cell>
          <cell r="E103">
            <v>0</v>
          </cell>
        </row>
        <row r="104">
          <cell r="A104" t="str">
            <v>17405</v>
          </cell>
          <cell r="B104" t="str">
            <v>Bellevue</v>
          </cell>
          <cell r="C104">
            <v>17962.252999999997</v>
          </cell>
          <cell r="D104">
            <v>17698.252999999997</v>
          </cell>
          <cell r="E104">
            <v>264</v>
          </cell>
        </row>
        <row r="105">
          <cell r="A105" t="str">
            <v>17406</v>
          </cell>
          <cell r="B105" t="str">
            <v>Tukwila</v>
          </cell>
          <cell r="C105">
            <v>2877.4856666666665</v>
          </cell>
          <cell r="D105">
            <v>2838.4856666666665</v>
          </cell>
          <cell r="E105">
            <v>39</v>
          </cell>
        </row>
        <row r="106">
          <cell r="A106" t="str">
            <v>17407</v>
          </cell>
          <cell r="B106" t="str">
            <v>Riverview</v>
          </cell>
          <cell r="C106">
            <v>3146.2725555555548</v>
          </cell>
          <cell r="D106">
            <v>3114.9425555555549</v>
          </cell>
          <cell r="E106">
            <v>31.33</v>
          </cell>
        </row>
        <row r="107">
          <cell r="A107" t="str">
            <v>17408</v>
          </cell>
          <cell r="B107" t="str">
            <v>Auburn</v>
          </cell>
          <cell r="C107">
            <v>14075.695</v>
          </cell>
          <cell r="D107">
            <v>13824.025</v>
          </cell>
          <cell r="E107">
            <v>251.67</v>
          </cell>
        </row>
        <row r="108">
          <cell r="A108" t="str">
            <v>17409</v>
          </cell>
          <cell r="B108" t="str">
            <v>Tahoma</v>
          </cell>
          <cell r="C108">
            <v>7208.0193333333336</v>
          </cell>
          <cell r="D108">
            <v>7132.3493333333336</v>
          </cell>
          <cell r="E108">
            <v>75.67</v>
          </cell>
        </row>
        <row r="109">
          <cell r="A109" t="str">
            <v>17410</v>
          </cell>
          <cell r="B109" t="str">
            <v>Snoqualmie Valley</v>
          </cell>
          <cell r="C109">
            <v>5935.148666666666</v>
          </cell>
          <cell r="D109">
            <v>5812.0386666666664</v>
          </cell>
          <cell r="E109">
            <v>123.11</v>
          </cell>
        </row>
        <row r="110">
          <cell r="A110" t="str">
            <v>17411</v>
          </cell>
          <cell r="B110" t="str">
            <v>Issaquah</v>
          </cell>
          <cell r="C110">
            <v>17188.147888888892</v>
          </cell>
          <cell r="D110">
            <v>16778.017888888891</v>
          </cell>
          <cell r="E110">
            <v>410.13</v>
          </cell>
        </row>
        <row r="111">
          <cell r="A111" t="str">
            <v>17412</v>
          </cell>
          <cell r="B111" t="str">
            <v>Shoreline</v>
          </cell>
          <cell r="C111">
            <v>8517.2587777777771</v>
          </cell>
          <cell r="D111">
            <v>8386.7887777777778</v>
          </cell>
          <cell r="E111">
            <v>130.47</v>
          </cell>
        </row>
        <row r="112">
          <cell r="A112" t="str">
            <v>17414</v>
          </cell>
          <cell r="B112" t="str">
            <v>Lake Washington</v>
          </cell>
          <cell r="C112">
            <v>24350.938777777774</v>
          </cell>
          <cell r="D112">
            <v>23886.498777777775</v>
          </cell>
          <cell r="E112">
            <v>464.44</v>
          </cell>
        </row>
        <row r="113">
          <cell r="A113" t="str">
            <v>17415</v>
          </cell>
          <cell r="B113" t="str">
            <v>Kent</v>
          </cell>
          <cell r="C113">
            <v>26265.102111111115</v>
          </cell>
          <cell r="D113">
            <v>25906.222111111114</v>
          </cell>
          <cell r="E113">
            <v>358.88</v>
          </cell>
        </row>
        <row r="114">
          <cell r="A114" t="str">
            <v>17417</v>
          </cell>
          <cell r="B114" t="str">
            <v>Northshore</v>
          </cell>
          <cell r="C114">
            <v>19073.531444444448</v>
          </cell>
          <cell r="D114">
            <v>18783.711444444449</v>
          </cell>
          <cell r="E114">
            <v>289.82</v>
          </cell>
        </row>
        <row r="115">
          <cell r="A115" t="str">
            <v>18100</v>
          </cell>
          <cell r="B115" t="str">
            <v>Bremerton</v>
          </cell>
          <cell r="C115">
            <v>5107.2901111111105</v>
          </cell>
          <cell r="D115">
            <v>4939.7101111111106</v>
          </cell>
          <cell r="E115">
            <v>167.58</v>
          </cell>
        </row>
        <row r="116">
          <cell r="A116" t="str">
            <v>18303</v>
          </cell>
          <cell r="B116" t="str">
            <v>Bainbridge</v>
          </cell>
          <cell r="C116">
            <v>3787.4811111111117</v>
          </cell>
          <cell r="D116">
            <v>3726.2611111111119</v>
          </cell>
          <cell r="E116">
            <v>61.22</v>
          </cell>
        </row>
        <row r="117">
          <cell r="A117" t="str">
            <v>18400</v>
          </cell>
          <cell r="B117" t="str">
            <v>North Kitsap</v>
          </cell>
          <cell r="C117">
            <v>6309.4731111111105</v>
          </cell>
          <cell r="D117">
            <v>6177.6931111111107</v>
          </cell>
          <cell r="E117">
            <v>131.78</v>
          </cell>
        </row>
        <row r="118">
          <cell r="A118" t="str">
            <v>18401</v>
          </cell>
          <cell r="B118" t="str">
            <v>Central Kitsap</v>
          </cell>
          <cell r="C118">
            <v>11190.989777777779</v>
          </cell>
          <cell r="D118">
            <v>10941.879777777778</v>
          </cell>
          <cell r="E118">
            <v>249.11</v>
          </cell>
        </row>
        <row r="119">
          <cell r="A119" t="str">
            <v>18402</v>
          </cell>
          <cell r="B119" t="str">
            <v>South Kitsap</v>
          </cell>
          <cell r="C119">
            <v>9582.3233333333337</v>
          </cell>
          <cell r="D119">
            <v>9406.5433333333331</v>
          </cell>
          <cell r="E119">
            <v>175.78</v>
          </cell>
        </row>
        <row r="120">
          <cell r="A120" t="str">
            <v>19007</v>
          </cell>
          <cell r="B120" t="str">
            <v>Damman</v>
          </cell>
          <cell r="C120">
            <v>33.564</v>
          </cell>
          <cell r="D120">
            <v>33.564</v>
          </cell>
          <cell r="E120">
            <v>0</v>
          </cell>
        </row>
        <row r="121">
          <cell r="A121" t="str">
            <v>19028</v>
          </cell>
          <cell r="B121" t="str">
            <v>Easton</v>
          </cell>
          <cell r="C121">
            <v>82.11</v>
          </cell>
          <cell r="D121">
            <v>80.11</v>
          </cell>
          <cell r="E121">
            <v>2</v>
          </cell>
        </row>
        <row r="122">
          <cell r="A122" t="str">
            <v>19400</v>
          </cell>
          <cell r="B122" t="str">
            <v>Thorp</v>
          </cell>
          <cell r="C122">
            <v>137.08855555555556</v>
          </cell>
          <cell r="D122">
            <v>132.08855555555556</v>
          </cell>
          <cell r="E122">
            <v>5</v>
          </cell>
        </row>
        <row r="123">
          <cell r="A123" t="str">
            <v>19401</v>
          </cell>
          <cell r="B123" t="str">
            <v>Ellensburg</v>
          </cell>
          <cell r="C123">
            <v>2911.5456666666664</v>
          </cell>
          <cell r="D123">
            <v>2856.1056666666664</v>
          </cell>
          <cell r="E123">
            <v>55.44</v>
          </cell>
        </row>
        <row r="124">
          <cell r="A124" t="str">
            <v>19403</v>
          </cell>
          <cell r="B124" t="str">
            <v>Kittitas</v>
          </cell>
          <cell r="C124">
            <v>615.30977777777775</v>
          </cell>
          <cell r="D124">
            <v>598.68977777777775</v>
          </cell>
          <cell r="E124">
            <v>16.62</v>
          </cell>
        </row>
        <row r="125">
          <cell r="A125" t="str">
            <v>19404</v>
          </cell>
          <cell r="B125" t="str">
            <v>Cle Elum-Roslyn</v>
          </cell>
          <cell r="C125">
            <v>900.44411111111106</v>
          </cell>
          <cell r="D125">
            <v>889.88411111111111</v>
          </cell>
          <cell r="E125">
            <v>10.56</v>
          </cell>
        </row>
        <row r="126">
          <cell r="A126" t="str">
            <v>20094</v>
          </cell>
          <cell r="B126" t="str">
            <v>Wishram</v>
          </cell>
          <cell r="C126">
            <v>72.070000000000007</v>
          </cell>
          <cell r="D126">
            <v>69.400000000000006</v>
          </cell>
          <cell r="E126">
            <v>2.67</v>
          </cell>
        </row>
        <row r="127">
          <cell r="A127" t="str">
            <v>20203</v>
          </cell>
          <cell r="B127" t="str">
            <v>Bickleton</v>
          </cell>
          <cell r="C127">
            <v>94.399999999999991</v>
          </cell>
          <cell r="D127">
            <v>91.399999999999991</v>
          </cell>
          <cell r="E127">
            <v>3</v>
          </cell>
        </row>
        <row r="128">
          <cell r="A128" t="str">
            <v>20215</v>
          </cell>
          <cell r="B128" t="str">
            <v>Centerville</v>
          </cell>
          <cell r="C128">
            <v>80.449999999999989</v>
          </cell>
          <cell r="D128">
            <v>79.449999999999989</v>
          </cell>
          <cell r="E128">
            <v>1</v>
          </cell>
        </row>
        <row r="129">
          <cell r="A129" t="str">
            <v>20400</v>
          </cell>
          <cell r="B129" t="str">
            <v>Trout Lake</v>
          </cell>
          <cell r="C129">
            <v>202.37533333333334</v>
          </cell>
          <cell r="D129">
            <v>200.37533333333334</v>
          </cell>
          <cell r="E129">
            <v>2</v>
          </cell>
        </row>
        <row r="130">
          <cell r="A130" t="str">
            <v>20401</v>
          </cell>
          <cell r="B130" t="str">
            <v>Glenwood</v>
          </cell>
          <cell r="C130">
            <v>65.95</v>
          </cell>
          <cell r="D130">
            <v>64.84</v>
          </cell>
          <cell r="E130">
            <v>1.1100000000000001</v>
          </cell>
        </row>
        <row r="131">
          <cell r="A131" t="str">
            <v>20402</v>
          </cell>
          <cell r="B131" t="str">
            <v>Klickitat</v>
          </cell>
          <cell r="C131">
            <v>97.591555555555558</v>
          </cell>
          <cell r="D131">
            <v>97.26155555555556</v>
          </cell>
          <cell r="E131">
            <v>0.33</v>
          </cell>
        </row>
        <row r="132">
          <cell r="A132" t="str">
            <v>20403</v>
          </cell>
          <cell r="B132" t="str">
            <v>Roosevelt</v>
          </cell>
          <cell r="C132">
            <v>29.299999999999997</v>
          </cell>
          <cell r="D132">
            <v>29.299999999999997</v>
          </cell>
          <cell r="E132">
            <v>0</v>
          </cell>
        </row>
        <row r="133">
          <cell r="A133" t="str">
            <v>20404</v>
          </cell>
          <cell r="B133" t="str">
            <v>Goldendale</v>
          </cell>
          <cell r="C133">
            <v>1007.5656666666669</v>
          </cell>
          <cell r="D133">
            <v>986.45566666666684</v>
          </cell>
          <cell r="E133">
            <v>21.11</v>
          </cell>
        </row>
        <row r="134">
          <cell r="A134" t="str">
            <v>20405</v>
          </cell>
          <cell r="B134" t="str">
            <v>White Salmon</v>
          </cell>
          <cell r="C134">
            <v>1211.2671111111108</v>
          </cell>
          <cell r="D134">
            <v>1179.2671111111108</v>
          </cell>
          <cell r="E134">
            <v>32</v>
          </cell>
        </row>
        <row r="135">
          <cell r="A135" t="str">
            <v>20406</v>
          </cell>
          <cell r="B135" t="str">
            <v>Lyle</v>
          </cell>
          <cell r="C135">
            <v>300.4805555555555</v>
          </cell>
          <cell r="D135">
            <v>295.59055555555551</v>
          </cell>
          <cell r="E135">
            <v>4.8899999999999997</v>
          </cell>
        </row>
        <row r="136">
          <cell r="A136" t="str">
            <v>21014</v>
          </cell>
          <cell r="B136" t="str">
            <v>Napavine</v>
          </cell>
          <cell r="C136">
            <v>741.5577777777778</v>
          </cell>
          <cell r="D136">
            <v>724.33777777777777</v>
          </cell>
          <cell r="E136">
            <v>17.22</v>
          </cell>
        </row>
        <row r="137">
          <cell r="A137" t="str">
            <v>21036</v>
          </cell>
          <cell r="B137" t="str">
            <v>Evaline</v>
          </cell>
          <cell r="C137">
            <v>27.78</v>
          </cell>
          <cell r="D137">
            <v>27.450000000000003</v>
          </cell>
          <cell r="E137">
            <v>0.33</v>
          </cell>
        </row>
        <row r="138">
          <cell r="A138" t="str">
            <v>21206</v>
          </cell>
          <cell r="B138" t="str">
            <v>Mossyrock</v>
          </cell>
          <cell r="C138">
            <v>553.0967777777779</v>
          </cell>
          <cell r="D138">
            <v>542.87677777777787</v>
          </cell>
          <cell r="E138">
            <v>10.220000000000001</v>
          </cell>
        </row>
        <row r="139">
          <cell r="A139" t="str">
            <v>21214</v>
          </cell>
          <cell r="B139" t="str">
            <v>Morton</v>
          </cell>
          <cell r="C139">
            <v>289.93244444444451</v>
          </cell>
          <cell r="D139">
            <v>285.8224444444445</v>
          </cell>
          <cell r="E139">
            <v>4.1100000000000003</v>
          </cell>
        </row>
        <row r="140">
          <cell r="A140" t="str">
            <v>21226</v>
          </cell>
          <cell r="B140" t="str">
            <v>Adna</v>
          </cell>
          <cell r="C140">
            <v>598.43088888888894</v>
          </cell>
          <cell r="D140">
            <v>588.65088888888897</v>
          </cell>
          <cell r="E140">
            <v>9.7799999999999994</v>
          </cell>
        </row>
        <row r="141">
          <cell r="A141" t="str">
            <v>21232</v>
          </cell>
          <cell r="B141" t="str">
            <v>Winlock</v>
          </cell>
          <cell r="C141">
            <v>717.0007777777779</v>
          </cell>
          <cell r="D141">
            <v>703.67077777777786</v>
          </cell>
          <cell r="E141">
            <v>13.33</v>
          </cell>
        </row>
        <row r="142">
          <cell r="A142" t="str">
            <v>21234</v>
          </cell>
          <cell r="B142" t="str">
            <v>Boistfort</v>
          </cell>
          <cell r="C142">
            <v>81.649999999999991</v>
          </cell>
          <cell r="D142">
            <v>77.649999999999991</v>
          </cell>
          <cell r="E142">
            <v>4</v>
          </cell>
        </row>
        <row r="143">
          <cell r="A143" t="str">
            <v>21237</v>
          </cell>
          <cell r="B143" t="str">
            <v>Toledo</v>
          </cell>
          <cell r="C143">
            <v>804.03700000000003</v>
          </cell>
          <cell r="D143">
            <v>789.70699999999999</v>
          </cell>
          <cell r="E143">
            <v>14.33</v>
          </cell>
        </row>
        <row r="144">
          <cell r="A144" t="str">
            <v>21300</v>
          </cell>
          <cell r="B144" t="str">
            <v>Onalaska</v>
          </cell>
          <cell r="C144">
            <v>828.01766666666686</v>
          </cell>
          <cell r="D144">
            <v>814.90766666666684</v>
          </cell>
          <cell r="E144">
            <v>13.11</v>
          </cell>
        </row>
        <row r="145">
          <cell r="A145" t="str">
            <v>21301</v>
          </cell>
          <cell r="B145" t="str">
            <v>Pe Ell</v>
          </cell>
          <cell r="C145">
            <v>289.19077777777778</v>
          </cell>
          <cell r="D145">
            <v>282.97077777777776</v>
          </cell>
          <cell r="E145">
            <v>6.22</v>
          </cell>
        </row>
        <row r="146">
          <cell r="A146" t="str">
            <v>21302</v>
          </cell>
          <cell r="B146" t="str">
            <v>Chehalis</v>
          </cell>
          <cell r="C146">
            <v>2930.6004444444443</v>
          </cell>
          <cell r="D146">
            <v>2681.6404444444443</v>
          </cell>
          <cell r="E146">
            <v>248.95999999999998</v>
          </cell>
        </row>
        <row r="147">
          <cell r="A147" t="str">
            <v>21303</v>
          </cell>
          <cell r="B147" t="str">
            <v>White Pass</v>
          </cell>
          <cell r="C147">
            <v>403.01577777777771</v>
          </cell>
          <cell r="D147">
            <v>401.23577777777774</v>
          </cell>
          <cell r="E147">
            <v>1.78</v>
          </cell>
        </row>
        <row r="148">
          <cell r="A148" t="str">
            <v>21401</v>
          </cell>
          <cell r="B148" t="str">
            <v>Centralia</v>
          </cell>
          <cell r="C148">
            <v>3467.7794444444448</v>
          </cell>
          <cell r="D148">
            <v>3388.1094444444448</v>
          </cell>
          <cell r="E148">
            <v>79.67</v>
          </cell>
        </row>
        <row r="149">
          <cell r="A149" t="str">
            <v>22008</v>
          </cell>
          <cell r="B149" t="str">
            <v>Sprague</v>
          </cell>
          <cell r="C149">
            <v>70.990000000000009</v>
          </cell>
          <cell r="D149">
            <v>70.100000000000009</v>
          </cell>
          <cell r="E149">
            <v>0.89</v>
          </cell>
        </row>
        <row r="150">
          <cell r="A150" t="str">
            <v>22009</v>
          </cell>
          <cell r="B150" t="str">
            <v>Reardan</v>
          </cell>
          <cell r="C150">
            <v>611.55122222222224</v>
          </cell>
          <cell r="D150">
            <v>602.66122222222225</v>
          </cell>
          <cell r="E150">
            <v>8.89</v>
          </cell>
        </row>
        <row r="151">
          <cell r="A151" t="str">
            <v>22017</v>
          </cell>
          <cell r="B151" t="str">
            <v>Almira</v>
          </cell>
          <cell r="C151">
            <v>74.540000000000006</v>
          </cell>
          <cell r="D151">
            <v>72.650000000000006</v>
          </cell>
          <cell r="E151">
            <v>1.89</v>
          </cell>
        </row>
        <row r="152">
          <cell r="A152" t="str">
            <v>22073</v>
          </cell>
          <cell r="B152" t="str">
            <v>Creston</v>
          </cell>
          <cell r="C152">
            <v>104.39</v>
          </cell>
          <cell r="D152">
            <v>102.95</v>
          </cell>
          <cell r="E152">
            <v>1.44</v>
          </cell>
        </row>
        <row r="153">
          <cell r="A153" t="str">
            <v>22105</v>
          </cell>
          <cell r="B153" t="str">
            <v>Odessa</v>
          </cell>
          <cell r="C153">
            <v>204.90366666666668</v>
          </cell>
          <cell r="D153">
            <v>198.79366666666667</v>
          </cell>
          <cell r="E153">
            <v>6.11</v>
          </cell>
        </row>
        <row r="154">
          <cell r="A154" t="str">
            <v>22200</v>
          </cell>
          <cell r="B154" t="str">
            <v>Wilbur</v>
          </cell>
          <cell r="C154">
            <v>257.62599999999998</v>
          </cell>
          <cell r="D154">
            <v>256.73599999999999</v>
          </cell>
          <cell r="E154">
            <v>0.89</v>
          </cell>
        </row>
        <row r="155">
          <cell r="A155" t="str">
            <v>22204</v>
          </cell>
          <cell r="B155" t="str">
            <v>Harrington</v>
          </cell>
          <cell r="C155">
            <v>108.44999999999999</v>
          </cell>
          <cell r="D155">
            <v>108.44999999999999</v>
          </cell>
          <cell r="E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545.41777777777759</v>
          </cell>
          <cell r="D156">
            <v>539.74777777777763</v>
          </cell>
          <cell r="E156">
            <v>5.67</v>
          </cell>
        </row>
        <row r="157">
          <cell r="A157" t="str">
            <v>23042</v>
          </cell>
          <cell r="B157" t="str">
            <v>Southside</v>
          </cell>
          <cell r="C157">
            <v>201.45199999999997</v>
          </cell>
          <cell r="D157">
            <v>200.56199999999998</v>
          </cell>
          <cell r="E157">
            <v>0.89</v>
          </cell>
        </row>
        <row r="158">
          <cell r="A158" t="str">
            <v>23054</v>
          </cell>
          <cell r="B158" t="str">
            <v>Grapeview</v>
          </cell>
          <cell r="C158">
            <v>210.85999999999999</v>
          </cell>
          <cell r="D158">
            <v>209.29999999999998</v>
          </cell>
          <cell r="E158">
            <v>1.56</v>
          </cell>
        </row>
        <row r="159">
          <cell r="A159" t="str">
            <v>23309</v>
          </cell>
          <cell r="B159" t="str">
            <v>Shelton</v>
          </cell>
          <cell r="C159">
            <v>4068.0454444444445</v>
          </cell>
          <cell r="D159">
            <v>3951.1554444444446</v>
          </cell>
          <cell r="E159">
            <v>116.89</v>
          </cell>
        </row>
        <row r="160">
          <cell r="A160" t="str">
            <v>23311</v>
          </cell>
          <cell r="B160" t="str">
            <v>Mary M Knight</v>
          </cell>
          <cell r="C160">
            <v>173.13666666666668</v>
          </cell>
          <cell r="D160">
            <v>172.35666666666668</v>
          </cell>
          <cell r="E160">
            <v>0.78</v>
          </cell>
        </row>
        <row r="161">
          <cell r="A161" t="str">
            <v>23402</v>
          </cell>
          <cell r="B161" t="str">
            <v>Pioneer</v>
          </cell>
          <cell r="C161">
            <v>718.06999999999994</v>
          </cell>
          <cell r="D161">
            <v>674.84999999999991</v>
          </cell>
          <cell r="E161">
            <v>43.22</v>
          </cell>
        </row>
        <row r="162">
          <cell r="A162" t="str">
            <v>23403</v>
          </cell>
          <cell r="B162" t="str">
            <v>North Mason</v>
          </cell>
          <cell r="C162">
            <v>2107.0886666666665</v>
          </cell>
          <cell r="D162">
            <v>2049.6486666666665</v>
          </cell>
          <cell r="E162">
            <v>57.44</v>
          </cell>
        </row>
        <row r="163">
          <cell r="A163" t="str">
            <v>23404</v>
          </cell>
          <cell r="B163" t="str">
            <v>Hood Canal</v>
          </cell>
          <cell r="C163">
            <v>332.85</v>
          </cell>
          <cell r="D163">
            <v>309.96000000000004</v>
          </cell>
          <cell r="E163">
            <v>22.89</v>
          </cell>
        </row>
        <row r="164">
          <cell r="A164" t="str">
            <v>24014</v>
          </cell>
          <cell r="B164" t="str">
            <v>Nespelem</v>
          </cell>
          <cell r="C164">
            <v>146.89000000000001</v>
          </cell>
          <cell r="D164">
            <v>139.00000000000003</v>
          </cell>
          <cell r="E164">
            <v>7.89</v>
          </cell>
        </row>
        <row r="165">
          <cell r="A165" t="str">
            <v>24019</v>
          </cell>
          <cell r="B165" t="str">
            <v>Omak</v>
          </cell>
          <cell r="C165">
            <v>2888.8891111111111</v>
          </cell>
          <cell r="D165">
            <v>2828.8891111111111</v>
          </cell>
          <cell r="E165">
            <v>60</v>
          </cell>
        </row>
        <row r="166">
          <cell r="A166" t="str">
            <v>24105</v>
          </cell>
          <cell r="B166" t="str">
            <v>Okanogan</v>
          </cell>
          <cell r="C166">
            <v>1048.8607777777777</v>
          </cell>
          <cell r="D166">
            <v>1013.7807777777778</v>
          </cell>
          <cell r="E166">
            <v>35.08</v>
          </cell>
        </row>
        <row r="167">
          <cell r="A167" t="str">
            <v>24111</v>
          </cell>
          <cell r="B167" t="str">
            <v>Brewster</v>
          </cell>
          <cell r="C167">
            <v>955.04177777777784</v>
          </cell>
          <cell r="D167">
            <v>929.48177777777789</v>
          </cell>
          <cell r="E167">
            <v>25.56</v>
          </cell>
        </row>
        <row r="168">
          <cell r="A168" t="str">
            <v>24122</v>
          </cell>
          <cell r="B168" t="str">
            <v>Pateros</v>
          </cell>
          <cell r="C168">
            <v>286.37688888888891</v>
          </cell>
          <cell r="D168">
            <v>286.04688888888893</v>
          </cell>
          <cell r="E168">
            <v>0.33</v>
          </cell>
        </row>
        <row r="169">
          <cell r="A169" t="str">
            <v>24350</v>
          </cell>
          <cell r="B169" t="str">
            <v>Methow Valley</v>
          </cell>
          <cell r="C169">
            <v>554.10066666666671</v>
          </cell>
          <cell r="D169">
            <v>542.10066666666671</v>
          </cell>
          <cell r="E169">
            <v>12</v>
          </cell>
        </row>
        <row r="170">
          <cell r="A170" t="str">
            <v>24404</v>
          </cell>
          <cell r="B170" t="str">
            <v>Tonasket</v>
          </cell>
          <cell r="C170">
            <v>1095.3310000000001</v>
          </cell>
          <cell r="D170">
            <v>1065.1110000000001</v>
          </cell>
          <cell r="E170">
            <v>30.22</v>
          </cell>
        </row>
        <row r="171">
          <cell r="A171" t="str">
            <v>24410</v>
          </cell>
          <cell r="B171" t="str">
            <v>Oroville</v>
          </cell>
          <cell r="C171">
            <v>664.76933333333329</v>
          </cell>
          <cell r="D171">
            <v>640.98933333333332</v>
          </cell>
          <cell r="E171">
            <v>23.78</v>
          </cell>
        </row>
        <row r="172">
          <cell r="A172" t="str">
            <v>25101</v>
          </cell>
          <cell r="B172" t="str">
            <v>Ocean Beach</v>
          </cell>
          <cell r="C172">
            <v>938.12400000000002</v>
          </cell>
          <cell r="D172">
            <v>900.45400000000006</v>
          </cell>
          <cell r="E172">
            <v>37.67</v>
          </cell>
        </row>
        <row r="173">
          <cell r="A173" t="str">
            <v>25116</v>
          </cell>
          <cell r="B173" t="str">
            <v>Raymond</v>
          </cell>
          <cell r="C173">
            <v>929.23111111111132</v>
          </cell>
          <cell r="D173">
            <v>923.01111111111129</v>
          </cell>
          <cell r="E173">
            <v>6.22</v>
          </cell>
        </row>
        <row r="174">
          <cell r="A174" t="str">
            <v>25118</v>
          </cell>
          <cell r="B174" t="str">
            <v>South Bend</v>
          </cell>
          <cell r="C174">
            <v>539.9711111111111</v>
          </cell>
          <cell r="D174">
            <v>509.30111111111114</v>
          </cell>
          <cell r="E174">
            <v>30.67</v>
          </cell>
        </row>
        <row r="175">
          <cell r="A175" t="str">
            <v>25155</v>
          </cell>
          <cell r="B175" t="str">
            <v>Naselle Grays Riv</v>
          </cell>
          <cell r="C175">
            <v>629.28400000000011</v>
          </cell>
          <cell r="D175">
            <v>538.42400000000009</v>
          </cell>
          <cell r="E175">
            <v>90.86</v>
          </cell>
        </row>
        <row r="176">
          <cell r="A176" t="str">
            <v>25160</v>
          </cell>
          <cell r="B176" t="str">
            <v>Willapa Valley</v>
          </cell>
          <cell r="C176">
            <v>307.44599999999991</v>
          </cell>
          <cell r="D176">
            <v>302.66599999999994</v>
          </cell>
          <cell r="E176">
            <v>4.78</v>
          </cell>
        </row>
        <row r="177">
          <cell r="A177" t="str">
            <v>25200</v>
          </cell>
          <cell r="B177" t="str">
            <v>North River</v>
          </cell>
          <cell r="C177">
            <v>48.936666666666667</v>
          </cell>
          <cell r="D177">
            <v>48.936666666666667</v>
          </cell>
          <cell r="E177">
            <v>0</v>
          </cell>
        </row>
        <row r="178">
          <cell r="A178" t="str">
            <v>26056</v>
          </cell>
          <cell r="B178" t="str">
            <v>Newport</v>
          </cell>
          <cell r="C178">
            <v>1147.1065555555556</v>
          </cell>
          <cell r="D178">
            <v>1128.5465555555556</v>
          </cell>
          <cell r="E178">
            <v>18.559999999999999</v>
          </cell>
        </row>
        <row r="179">
          <cell r="A179" t="str">
            <v>26059</v>
          </cell>
          <cell r="B179" t="str">
            <v>Cusick</v>
          </cell>
          <cell r="C179">
            <v>267.33244444444443</v>
          </cell>
          <cell r="D179">
            <v>266.33244444444443</v>
          </cell>
          <cell r="E179">
            <v>1</v>
          </cell>
        </row>
        <row r="180">
          <cell r="A180" t="str">
            <v>26070</v>
          </cell>
          <cell r="B180" t="str">
            <v>Selkirk</v>
          </cell>
          <cell r="C180">
            <v>246.55866666666668</v>
          </cell>
          <cell r="D180">
            <v>237.4486666666667</v>
          </cell>
          <cell r="E180">
            <v>9.11</v>
          </cell>
        </row>
        <row r="181">
          <cell r="A181" t="str">
            <v>27001</v>
          </cell>
          <cell r="B181" t="str">
            <v>Steilacoom Hist.</v>
          </cell>
          <cell r="C181">
            <v>4319.2118888888899</v>
          </cell>
          <cell r="D181">
            <v>4252.3218888888896</v>
          </cell>
          <cell r="E181">
            <v>66.89</v>
          </cell>
        </row>
        <row r="182">
          <cell r="A182" t="str">
            <v>27003</v>
          </cell>
          <cell r="B182" t="str">
            <v>Puyallup</v>
          </cell>
          <cell r="C182">
            <v>20951.553111111109</v>
          </cell>
          <cell r="D182">
            <v>20614.333111111107</v>
          </cell>
          <cell r="E182">
            <v>337.22</v>
          </cell>
        </row>
        <row r="183">
          <cell r="A183" t="str">
            <v>27010</v>
          </cell>
          <cell r="B183" t="str">
            <v>Tacoma</v>
          </cell>
          <cell r="C183">
            <v>28055.413333333334</v>
          </cell>
          <cell r="D183">
            <v>27561.733333333334</v>
          </cell>
          <cell r="E183">
            <v>493.68</v>
          </cell>
        </row>
        <row r="184">
          <cell r="A184" t="str">
            <v>27019</v>
          </cell>
          <cell r="B184" t="str">
            <v>Carbonado</v>
          </cell>
          <cell r="C184">
            <v>175.2</v>
          </cell>
          <cell r="D184">
            <v>174.2</v>
          </cell>
          <cell r="E184">
            <v>1</v>
          </cell>
        </row>
        <row r="185">
          <cell r="A185" t="str">
            <v>27083</v>
          </cell>
          <cell r="B185" t="str">
            <v>University Place</v>
          </cell>
          <cell r="C185">
            <v>5421.6926666666659</v>
          </cell>
          <cell r="D185">
            <v>5352.9126666666662</v>
          </cell>
          <cell r="E185">
            <v>68.78</v>
          </cell>
        </row>
        <row r="186">
          <cell r="A186" t="str">
            <v>27320</v>
          </cell>
          <cell r="B186" t="str">
            <v>Sumner</v>
          </cell>
          <cell r="C186">
            <v>7996.3396666666677</v>
          </cell>
          <cell r="D186">
            <v>7880.5596666666679</v>
          </cell>
          <cell r="E186">
            <v>115.78</v>
          </cell>
        </row>
        <row r="187">
          <cell r="A187" t="str">
            <v>27343</v>
          </cell>
          <cell r="B187" t="str">
            <v>Dieringer</v>
          </cell>
          <cell r="C187">
            <v>1408.7760000000001</v>
          </cell>
          <cell r="D187">
            <v>1386.336</v>
          </cell>
          <cell r="E187">
            <v>22.44</v>
          </cell>
        </row>
        <row r="188">
          <cell r="A188" t="str">
            <v>27344</v>
          </cell>
          <cell r="B188" t="str">
            <v>Orting</v>
          </cell>
          <cell r="C188">
            <v>2274.1021111111118</v>
          </cell>
          <cell r="D188">
            <v>2240.6621111111117</v>
          </cell>
          <cell r="E188">
            <v>33.44</v>
          </cell>
        </row>
        <row r="189">
          <cell r="A189" t="str">
            <v>27400</v>
          </cell>
          <cell r="B189" t="str">
            <v>Clover Park</v>
          </cell>
          <cell r="C189">
            <v>11846.461888888887</v>
          </cell>
          <cell r="D189">
            <v>11382.691888888887</v>
          </cell>
          <cell r="E189">
            <v>463.77</v>
          </cell>
        </row>
        <row r="190">
          <cell r="A190" t="str">
            <v>27401</v>
          </cell>
          <cell r="B190" t="str">
            <v>Peninsula</v>
          </cell>
          <cell r="C190">
            <v>8910.1674444444434</v>
          </cell>
          <cell r="D190">
            <v>8735.947444444444</v>
          </cell>
          <cell r="E190">
            <v>174.22</v>
          </cell>
        </row>
        <row r="191">
          <cell r="A191" t="str">
            <v>27402</v>
          </cell>
          <cell r="B191" t="str">
            <v>Franklin Pierce</v>
          </cell>
          <cell r="C191">
            <v>7286.9451111111121</v>
          </cell>
          <cell r="D191">
            <v>7153.275111111112</v>
          </cell>
          <cell r="E191">
            <v>133.66999999999999</v>
          </cell>
        </row>
        <row r="192">
          <cell r="A192" t="str">
            <v>27403</v>
          </cell>
          <cell r="B192" t="str">
            <v>Bethel</v>
          </cell>
          <cell r="C192">
            <v>17392.329222222226</v>
          </cell>
          <cell r="D192">
            <v>17134.329222222226</v>
          </cell>
          <cell r="E192">
            <v>258</v>
          </cell>
        </row>
        <row r="193">
          <cell r="A193" t="str">
            <v>27404</v>
          </cell>
          <cell r="B193" t="str">
            <v>Eatonville</v>
          </cell>
          <cell r="C193">
            <v>1907.1728888888883</v>
          </cell>
          <cell r="D193">
            <v>1885.3928888888884</v>
          </cell>
          <cell r="E193">
            <v>21.78</v>
          </cell>
        </row>
        <row r="194">
          <cell r="A194" t="str">
            <v>27416</v>
          </cell>
          <cell r="B194" t="str">
            <v>White River</v>
          </cell>
          <cell r="C194">
            <v>3791.490777777778</v>
          </cell>
          <cell r="D194">
            <v>3742.9307777777781</v>
          </cell>
          <cell r="E194">
            <v>48.56</v>
          </cell>
        </row>
        <row r="195">
          <cell r="A195" t="str">
            <v>27417</v>
          </cell>
          <cell r="B195" t="str">
            <v>Fife</v>
          </cell>
          <cell r="C195">
            <v>3407.37</v>
          </cell>
          <cell r="D195">
            <v>3342.15</v>
          </cell>
          <cell r="E195">
            <v>65.22</v>
          </cell>
        </row>
        <row r="196">
          <cell r="A196" t="str">
            <v>28010</v>
          </cell>
          <cell r="B196" t="str">
            <v>Shaw</v>
          </cell>
          <cell r="C196">
            <v>21.5</v>
          </cell>
          <cell r="D196">
            <v>21.5</v>
          </cell>
          <cell r="E196">
            <v>0</v>
          </cell>
        </row>
        <row r="197">
          <cell r="A197" t="str">
            <v>28137</v>
          </cell>
          <cell r="B197" t="str">
            <v>Orcas</v>
          </cell>
          <cell r="C197">
            <v>641.87355555555553</v>
          </cell>
          <cell r="D197">
            <v>634.43355555555547</v>
          </cell>
          <cell r="E197">
            <v>7.44</v>
          </cell>
        </row>
        <row r="198">
          <cell r="A198" t="str">
            <v>28144</v>
          </cell>
          <cell r="B198" t="str">
            <v>Lopez</v>
          </cell>
          <cell r="C198">
            <v>203.27400000000003</v>
          </cell>
          <cell r="D198">
            <v>201.71400000000003</v>
          </cell>
          <cell r="E198">
            <v>1.56</v>
          </cell>
        </row>
        <row r="199">
          <cell r="A199" t="str">
            <v>28149</v>
          </cell>
          <cell r="B199" t="str">
            <v>San Juan</v>
          </cell>
          <cell r="C199">
            <v>825.07355555555557</v>
          </cell>
          <cell r="D199">
            <v>810.74355555555553</v>
          </cell>
          <cell r="E199">
            <v>14.33</v>
          </cell>
        </row>
        <row r="200">
          <cell r="A200" t="str">
            <v>29011</v>
          </cell>
          <cell r="B200" t="str">
            <v>Concrete</v>
          </cell>
          <cell r="C200">
            <v>549.40166666666676</v>
          </cell>
          <cell r="D200">
            <v>543.29166666666674</v>
          </cell>
          <cell r="E200">
            <v>6.11</v>
          </cell>
        </row>
        <row r="201">
          <cell r="A201" t="str">
            <v>29100</v>
          </cell>
          <cell r="B201" t="str">
            <v>Burlington Edison</v>
          </cell>
          <cell r="C201">
            <v>3704.3715555555559</v>
          </cell>
          <cell r="D201">
            <v>3659.5915555555557</v>
          </cell>
          <cell r="E201">
            <v>44.78</v>
          </cell>
        </row>
        <row r="202">
          <cell r="A202" t="str">
            <v>29101</v>
          </cell>
          <cell r="B202" t="str">
            <v>Sedro Woolley</v>
          </cell>
          <cell r="C202">
            <v>4001.3028888888898</v>
          </cell>
          <cell r="D202">
            <v>3924.6328888888897</v>
          </cell>
          <cell r="E202">
            <v>76.67</v>
          </cell>
        </row>
        <row r="203">
          <cell r="A203" t="str">
            <v>29103</v>
          </cell>
          <cell r="B203" t="str">
            <v>Anacortes</v>
          </cell>
          <cell r="C203">
            <v>2646.9271111111116</v>
          </cell>
          <cell r="D203">
            <v>2600.1471111111114</v>
          </cell>
          <cell r="E203">
            <v>46.78</v>
          </cell>
        </row>
        <row r="204">
          <cell r="A204" t="str">
            <v>29311</v>
          </cell>
          <cell r="B204" t="str">
            <v>La Conner</v>
          </cell>
          <cell r="C204">
            <v>604.0867777777778</v>
          </cell>
          <cell r="D204">
            <v>595.30677777777782</v>
          </cell>
          <cell r="E204">
            <v>8.7799999999999994</v>
          </cell>
        </row>
        <row r="205">
          <cell r="A205" t="str">
            <v>29317</v>
          </cell>
          <cell r="B205" t="str">
            <v>Conway</v>
          </cell>
          <cell r="C205">
            <v>421.09000000000003</v>
          </cell>
          <cell r="D205">
            <v>412.65000000000003</v>
          </cell>
          <cell r="E205">
            <v>8.44</v>
          </cell>
        </row>
        <row r="206">
          <cell r="A206" t="str">
            <v>29320</v>
          </cell>
          <cell r="B206" t="str">
            <v>Mt Vernon</v>
          </cell>
          <cell r="C206">
            <v>6331.3272222222222</v>
          </cell>
          <cell r="D206">
            <v>6227.2172222222225</v>
          </cell>
          <cell r="E206">
            <v>104.11</v>
          </cell>
        </row>
        <row r="207">
          <cell r="A207" t="str">
            <v>30002</v>
          </cell>
          <cell r="B207" t="str">
            <v>Skamania</v>
          </cell>
          <cell r="C207">
            <v>57.5</v>
          </cell>
          <cell r="D207">
            <v>56.5</v>
          </cell>
          <cell r="E207">
            <v>1</v>
          </cell>
        </row>
        <row r="208">
          <cell r="A208" t="str">
            <v>30029</v>
          </cell>
          <cell r="B208" t="str">
            <v>Mount Pleasant</v>
          </cell>
          <cell r="C208">
            <v>52.749999999999993</v>
          </cell>
          <cell r="D208">
            <v>50.749999999999993</v>
          </cell>
          <cell r="E208">
            <v>2</v>
          </cell>
        </row>
        <row r="209">
          <cell r="A209" t="str">
            <v>30031</v>
          </cell>
          <cell r="B209" t="str">
            <v>Mill A</v>
          </cell>
          <cell r="C209">
            <v>56.050000000000004</v>
          </cell>
          <cell r="D209">
            <v>56.050000000000004</v>
          </cell>
          <cell r="E209">
            <v>0</v>
          </cell>
        </row>
        <row r="210">
          <cell r="A210" t="str">
            <v>30303</v>
          </cell>
          <cell r="B210" t="str">
            <v>Stevenson-Carson</v>
          </cell>
          <cell r="C210">
            <v>1074.7667777777779</v>
          </cell>
          <cell r="D210">
            <v>1033.3267777777778</v>
          </cell>
          <cell r="E210">
            <v>41.44</v>
          </cell>
        </row>
        <row r="211">
          <cell r="A211" t="str">
            <v>31002</v>
          </cell>
          <cell r="B211" t="str">
            <v>Everett</v>
          </cell>
          <cell r="C211">
            <v>18124.871111111108</v>
          </cell>
          <cell r="D211">
            <v>17767.621111111108</v>
          </cell>
          <cell r="E211">
            <v>357.25</v>
          </cell>
        </row>
        <row r="212">
          <cell r="A212" t="str">
            <v>31004</v>
          </cell>
          <cell r="B212" t="str">
            <v>Lake Stevens</v>
          </cell>
          <cell r="C212">
            <v>7796.8133333333326</v>
          </cell>
          <cell r="D212">
            <v>7676.0333333333328</v>
          </cell>
          <cell r="E212">
            <v>120.78</v>
          </cell>
        </row>
        <row r="213">
          <cell r="A213" t="str">
            <v>31006</v>
          </cell>
          <cell r="B213" t="str">
            <v>Mukilteo</v>
          </cell>
          <cell r="C213">
            <v>14803.951555555554</v>
          </cell>
          <cell r="D213">
            <v>14529.731555555554</v>
          </cell>
          <cell r="E213">
            <v>274.22000000000003</v>
          </cell>
        </row>
        <row r="214">
          <cell r="A214" t="str">
            <v>31015</v>
          </cell>
          <cell r="B214" t="str">
            <v>Edmonds</v>
          </cell>
          <cell r="C214">
            <v>19775.309777777777</v>
          </cell>
          <cell r="D214">
            <v>19405.749777777775</v>
          </cell>
          <cell r="E214">
            <v>369.56</v>
          </cell>
        </row>
        <row r="215">
          <cell r="A215" t="str">
            <v>31016</v>
          </cell>
          <cell r="B215" t="str">
            <v>Arlington</v>
          </cell>
          <cell r="C215">
            <v>5138.322222222223</v>
          </cell>
          <cell r="D215">
            <v>5080.6522222222229</v>
          </cell>
          <cell r="E215">
            <v>57.67</v>
          </cell>
        </row>
        <row r="216">
          <cell r="A216" t="str">
            <v>31025</v>
          </cell>
          <cell r="B216" t="str">
            <v>Marysville</v>
          </cell>
          <cell r="C216">
            <v>11040.678333333337</v>
          </cell>
          <cell r="D216">
            <v>10789.568333333336</v>
          </cell>
          <cell r="E216">
            <v>251.11</v>
          </cell>
        </row>
        <row r="217">
          <cell r="A217" t="str">
            <v>31063</v>
          </cell>
          <cell r="B217" t="str">
            <v>Index</v>
          </cell>
          <cell r="C217">
            <v>31.55</v>
          </cell>
          <cell r="D217">
            <v>31.55</v>
          </cell>
          <cell r="E217">
            <v>0</v>
          </cell>
        </row>
        <row r="218">
          <cell r="A218" t="str">
            <v>31103</v>
          </cell>
          <cell r="B218" t="str">
            <v>Monroe</v>
          </cell>
          <cell r="C218">
            <v>7405.7783333333336</v>
          </cell>
          <cell r="D218">
            <v>7313.7783333333336</v>
          </cell>
          <cell r="E218">
            <v>92</v>
          </cell>
        </row>
        <row r="219">
          <cell r="A219" t="str">
            <v>31201</v>
          </cell>
          <cell r="B219" t="str">
            <v>Snohomish</v>
          </cell>
          <cell r="C219">
            <v>9709.1766666666663</v>
          </cell>
          <cell r="D219">
            <v>9578.5066666666662</v>
          </cell>
          <cell r="E219">
            <v>130.66999999999999</v>
          </cell>
        </row>
        <row r="220">
          <cell r="A220" t="str">
            <v>31306</v>
          </cell>
          <cell r="B220" t="str">
            <v>Lakewood</v>
          </cell>
          <cell r="C220">
            <v>2296.222888888889</v>
          </cell>
          <cell r="D220">
            <v>2266.1128888888888</v>
          </cell>
          <cell r="E220">
            <v>30.11</v>
          </cell>
        </row>
        <row r="221">
          <cell r="A221" t="str">
            <v>31311</v>
          </cell>
          <cell r="B221" t="str">
            <v>Sultan</v>
          </cell>
          <cell r="C221">
            <v>2079.741</v>
          </cell>
          <cell r="D221">
            <v>2043.3009999999999</v>
          </cell>
          <cell r="E221">
            <v>36.44</v>
          </cell>
        </row>
        <row r="222">
          <cell r="A222" t="str">
            <v>31330</v>
          </cell>
          <cell r="B222" t="str">
            <v>Darrington</v>
          </cell>
          <cell r="C222">
            <v>432.96155555555544</v>
          </cell>
          <cell r="D222">
            <v>430.96155555555544</v>
          </cell>
          <cell r="E222">
            <v>2</v>
          </cell>
        </row>
        <row r="223">
          <cell r="A223" t="str">
            <v>31332</v>
          </cell>
          <cell r="B223" t="str">
            <v>Granite Falls</v>
          </cell>
          <cell r="C223">
            <v>2126.0808888888891</v>
          </cell>
          <cell r="D223">
            <v>2080.5208888888892</v>
          </cell>
          <cell r="E223">
            <v>45.56</v>
          </cell>
        </row>
        <row r="224">
          <cell r="A224" t="str">
            <v>31401</v>
          </cell>
          <cell r="B224" t="str">
            <v>Stanwood</v>
          </cell>
          <cell r="C224">
            <v>4715.5967777777778</v>
          </cell>
          <cell r="D224">
            <v>4645.1567777777782</v>
          </cell>
          <cell r="E224">
            <v>70.44</v>
          </cell>
        </row>
        <row r="225">
          <cell r="A225" t="str">
            <v>32081</v>
          </cell>
          <cell r="B225" t="str">
            <v>Spokane</v>
          </cell>
          <cell r="C225">
            <v>28738.443666666662</v>
          </cell>
          <cell r="D225">
            <v>28221.513666666662</v>
          </cell>
          <cell r="E225">
            <v>516.92999999999995</v>
          </cell>
        </row>
        <row r="226">
          <cell r="A226" t="str">
            <v>32123</v>
          </cell>
          <cell r="B226" t="str">
            <v>Orchard Prairie</v>
          </cell>
          <cell r="C226">
            <v>68.3</v>
          </cell>
          <cell r="D226">
            <v>68.3</v>
          </cell>
          <cell r="E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43.622999999999998</v>
          </cell>
          <cell r="D227">
            <v>41.842999999999996</v>
          </cell>
          <cell r="E227">
            <v>1.78</v>
          </cell>
        </row>
        <row r="228">
          <cell r="A228" t="str">
            <v>32325</v>
          </cell>
          <cell r="B228" t="str">
            <v>Nine Mile Falls</v>
          </cell>
          <cell r="C228">
            <v>1530.905777777778</v>
          </cell>
          <cell r="D228">
            <v>1503.0157777777779</v>
          </cell>
          <cell r="E228">
            <v>27.89</v>
          </cell>
        </row>
        <row r="229">
          <cell r="A229" t="str">
            <v>32326</v>
          </cell>
          <cell r="B229" t="str">
            <v>Medical Lake</v>
          </cell>
          <cell r="C229">
            <v>1846.4787777777779</v>
          </cell>
          <cell r="D229">
            <v>1805.5887777777778</v>
          </cell>
          <cell r="E229">
            <v>40.89</v>
          </cell>
        </row>
        <row r="230">
          <cell r="A230" t="str">
            <v>32354</v>
          </cell>
          <cell r="B230" t="str">
            <v>Mead</v>
          </cell>
          <cell r="C230">
            <v>9263.1414444444436</v>
          </cell>
          <cell r="D230">
            <v>9173.9214444444442</v>
          </cell>
          <cell r="E230">
            <v>89.22</v>
          </cell>
        </row>
        <row r="231">
          <cell r="A231" t="str">
            <v>32356</v>
          </cell>
          <cell r="B231" t="str">
            <v>Central Valley</v>
          </cell>
          <cell r="C231">
            <v>12173.078888888889</v>
          </cell>
          <cell r="D231">
            <v>11962.51888888889</v>
          </cell>
          <cell r="E231">
            <v>210.56</v>
          </cell>
        </row>
        <row r="232">
          <cell r="A232" t="str">
            <v>32358</v>
          </cell>
          <cell r="B232" t="str">
            <v>Freeman</v>
          </cell>
          <cell r="C232">
            <v>914.80444444444436</v>
          </cell>
          <cell r="D232">
            <v>908.91444444444437</v>
          </cell>
          <cell r="E232">
            <v>5.89</v>
          </cell>
        </row>
        <row r="233">
          <cell r="A233" t="str">
            <v>32360</v>
          </cell>
          <cell r="B233" t="str">
            <v>Cheney</v>
          </cell>
          <cell r="C233">
            <v>3994.2295555555556</v>
          </cell>
          <cell r="D233">
            <v>3909.7895555555556</v>
          </cell>
          <cell r="E233">
            <v>84.44</v>
          </cell>
        </row>
        <row r="234">
          <cell r="A234" t="str">
            <v>32361</v>
          </cell>
          <cell r="B234" t="str">
            <v>East Valley (Spok</v>
          </cell>
          <cell r="C234">
            <v>4549.4416666666666</v>
          </cell>
          <cell r="D234">
            <v>4480.8816666666662</v>
          </cell>
          <cell r="E234">
            <v>68.56</v>
          </cell>
        </row>
        <row r="235">
          <cell r="A235" t="str">
            <v>32362</v>
          </cell>
          <cell r="B235" t="str">
            <v>Liberty</v>
          </cell>
          <cell r="C235">
            <v>408.25133333333332</v>
          </cell>
          <cell r="D235">
            <v>408.14133333333331</v>
          </cell>
          <cell r="E235">
            <v>0.11</v>
          </cell>
        </row>
        <row r="236">
          <cell r="A236" t="str">
            <v>32363</v>
          </cell>
          <cell r="B236" t="str">
            <v>West Valley (Spok</v>
          </cell>
          <cell r="C236">
            <v>3685.1858888888883</v>
          </cell>
          <cell r="D236">
            <v>3619.5158888888882</v>
          </cell>
          <cell r="E236">
            <v>65.67</v>
          </cell>
        </row>
        <row r="237">
          <cell r="A237" t="str">
            <v>32414</v>
          </cell>
          <cell r="B237" t="str">
            <v>Deer Park</v>
          </cell>
          <cell r="C237">
            <v>2367.9536666666668</v>
          </cell>
          <cell r="D237">
            <v>2333.6236666666668</v>
          </cell>
          <cell r="E237">
            <v>34.33</v>
          </cell>
        </row>
        <row r="238">
          <cell r="A238" t="str">
            <v>32416</v>
          </cell>
          <cell r="B238" t="str">
            <v>Riverside</v>
          </cell>
          <cell r="C238">
            <v>1493.9488888888886</v>
          </cell>
          <cell r="D238">
            <v>1477.1688888888887</v>
          </cell>
          <cell r="E238">
            <v>16.78</v>
          </cell>
        </row>
        <row r="239">
          <cell r="A239" t="str">
            <v>33030</v>
          </cell>
          <cell r="B239" t="str">
            <v>Onion Creek</v>
          </cell>
          <cell r="C239">
            <v>37.299999999999997</v>
          </cell>
          <cell r="D239">
            <v>37.299999999999997</v>
          </cell>
          <cell r="E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836.81688888888891</v>
          </cell>
          <cell r="D240">
            <v>829.37688888888886</v>
          </cell>
          <cell r="E240">
            <v>7.44</v>
          </cell>
        </row>
        <row r="241">
          <cell r="A241" t="str">
            <v>33049</v>
          </cell>
          <cell r="B241" t="str">
            <v>Wellpinit</v>
          </cell>
          <cell r="C241">
            <v>583.3599999999999</v>
          </cell>
          <cell r="D241">
            <v>572.79999999999995</v>
          </cell>
          <cell r="E241">
            <v>10.56</v>
          </cell>
        </row>
        <row r="242">
          <cell r="A242" t="str">
            <v>33070</v>
          </cell>
          <cell r="B242" t="str">
            <v>Valley</v>
          </cell>
          <cell r="C242">
            <v>1412.4069999999999</v>
          </cell>
          <cell r="D242">
            <v>1407.627</v>
          </cell>
          <cell r="E242">
            <v>4.78</v>
          </cell>
        </row>
        <row r="243">
          <cell r="A243" t="str">
            <v>33115</v>
          </cell>
          <cell r="B243" t="str">
            <v>Colville</v>
          </cell>
          <cell r="C243">
            <v>2620.5013333333341</v>
          </cell>
          <cell r="D243">
            <v>2585.061333333334</v>
          </cell>
          <cell r="E243">
            <v>35.44</v>
          </cell>
        </row>
        <row r="244">
          <cell r="A244" t="str">
            <v>33183</v>
          </cell>
          <cell r="B244" t="str">
            <v>Loon Lake</v>
          </cell>
          <cell r="C244">
            <v>215.1</v>
          </cell>
          <cell r="D244">
            <v>210.43</v>
          </cell>
          <cell r="E244">
            <v>4.67</v>
          </cell>
        </row>
        <row r="245">
          <cell r="A245" t="str">
            <v>33202</v>
          </cell>
          <cell r="B245" t="str">
            <v>Summit Valley</v>
          </cell>
          <cell r="C245">
            <v>132.238</v>
          </cell>
          <cell r="D245">
            <v>132.238</v>
          </cell>
          <cell r="E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15.649999999999999</v>
          </cell>
          <cell r="D246">
            <v>15.649999999999999</v>
          </cell>
          <cell r="E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176.1806666666667</v>
          </cell>
          <cell r="D247">
            <v>175.40066666666669</v>
          </cell>
          <cell r="E247">
            <v>0.78</v>
          </cell>
        </row>
        <row r="248">
          <cell r="A248" t="str">
            <v>33207</v>
          </cell>
          <cell r="B248" t="str">
            <v>Mary Walker</v>
          </cell>
          <cell r="C248">
            <v>539.65955555555558</v>
          </cell>
          <cell r="D248">
            <v>527.43955555555556</v>
          </cell>
          <cell r="E248">
            <v>12.22</v>
          </cell>
        </row>
        <row r="249">
          <cell r="A249" t="str">
            <v>33211</v>
          </cell>
          <cell r="B249" t="str">
            <v>Northport</v>
          </cell>
          <cell r="C249">
            <v>242.99355555555556</v>
          </cell>
          <cell r="D249">
            <v>242.99355555555556</v>
          </cell>
          <cell r="E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921.03355555555561</v>
          </cell>
          <cell r="D250">
            <v>911.81355555555558</v>
          </cell>
          <cell r="E250">
            <v>9.2200000000000006</v>
          </cell>
        </row>
        <row r="251">
          <cell r="A251" t="str">
            <v>34002</v>
          </cell>
          <cell r="B251" t="str">
            <v>Yelm</v>
          </cell>
          <cell r="C251">
            <v>5319.9664444444443</v>
          </cell>
          <cell r="D251">
            <v>5235.9664444444443</v>
          </cell>
          <cell r="E251">
            <v>84</v>
          </cell>
        </row>
        <row r="252">
          <cell r="A252" t="str">
            <v>34003</v>
          </cell>
          <cell r="B252" t="str">
            <v>North Thurston</v>
          </cell>
          <cell r="C252">
            <v>13745.978333333331</v>
          </cell>
          <cell r="D252">
            <v>13489.088333333331</v>
          </cell>
          <cell r="E252">
            <v>256.89</v>
          </cell>
        </row>
        <row r="253">
          <cell r="A253" t="str">
            <v>34033</v>
          </cell>
          <cell r="B253" t="str">
            <v>Tumwater</v>
          </cell>
          <cell r="C253">
            <v>6561.7216666666682</v>
          </cell>
          <cell r="D253">
            <v>6419.8016666666681</v>
          </cell>
          <cell r="E253">
            <v>141.92000000000002</v>
          </cell>
        </row>
        <row r="254">
          <cell r="A254" t="str">
            <v>34111</v>
          </cell>
          <cell r="B254" t="str">
            <v>Olympia</v>
          </cell>
          <cell r="C254">
            <v>8921.3274444444432</v>
          </cell>
          <cell r="D254">
            <v>8733.317444444443</v>
          </cell>
          <cell r="E254">
            <v>188.01000000000002</v>
          </cell>
        </row>
        <row r="255">
          <cell r="A255" t="str">
            <v>34307</v>
          </cell>
          <cell r="B255" t="str">
            <v>Rainier</v>
          </cell>
          <cell r="C255">
            <v>812.47733333333338</v>
          </cell>
          <cell r="D255">
            <v>801.58733333333339</v>
          </cell>
          <cell r="E255">
            <v>10.89</v>
          </cell>
        </row>
        <row r="256">
          <cell r="A256" t="str">
            <v>34324</v>
          </cell>
          <cell r="B256" t="str">
            <v>Griffin</v>
          </cell>
          <cell r="C256">
            <v>605.56399999999996</v>
          </cell>
          <cell r="D256">
            <v>595.00400000000002</v>
          </cell>
          <cell r="E256">
            <v>10.56</v>
          </cell>
        </row>
        <row r="257">
          <cell r="A257" t="str">
            <v>34401</v>
          </cell>
          <cell r="B257" t="str">
            <v>Rochester</v>
          </cell>
          <cell r="C257">
            <v>2058.1486666666665</v>
          </cell>
          <cell r="D257">
            <v>2015.5886666666665</v>
          </cell>
          <cell r="E257">
            <v>42.56</v>
          </cell>
        </row>
        <row r="258">
          <cell r="A258" t="str">
            <v>34402</v>
          </cell>
          <cell r="B258" t="str">
            <v>Tenino</v>
          </cell>
          <cell r="C258">
            <v>1218.1665555555553</v>
          </cell>
          <cell r="D258">
            <v>1190.0565555555554</v>
          </cell>
          <cell r="E258">
            <v>28.11</v>
          </cell>
        </row>
        <row r="259">
          <cell r="A259" t="str">
            <v>35200</v>
          </cell>
          <cell r="B259" t="str">
            <v>Wahkiakum</v>
          </cell>
          <cell r="C259">
            <v>443.69222222222214</v>
          </cell>
          <cell r="D259">
            <v>440.91222222222217</v>
          </cell>
          <cell r="E259">
            <v>2.78</v>
          </cell>
        </row>
        <row r="260">
          <cell r="A260" t="str">
            <v>36101</v>
          </cell>
          <cell r="B260" t="str">
            <v>Dixie</v>
          </cell>
          <cell r="C260">
            <v>24.339999999999996</v>
          </cell>
          <cell r="D260">
            <v>23.449999999999996</v>
          </cell>
          <cell r="E260">
            <v>0.89</v>
          </cell>
        </row>
        <row r="261">
          <cell r="A261" t="str">
            <v>36140</v>
          </cell>
          <cell r="B261" t="str">
            <v>Walla Walla</v>
          </cell>
          <cell r="C261">
            <v>6119.5693333333338</v>
          </cell>
          <cell r="D261">
            <v>6026.7893333333341</v>
          </cell>
          <cell r="E261">
            <v>92.78</v>
          </cell>
        </row>
        <row r="262">
          <cell r="A262" t="str">
            <v>36250</v>
          </cell>
          <cell r="B262" t="str">
            <v>College Place</v>
          </cell>
          <cell r="C262">
            <v>748.84299999999996</v>
          </cell>
          <cell r="D262">
            <v>730.173</v>
          </cell>
          <cell r="E262">
            <v>18.670000000000002</v>
          </cell>
        </row>
        <row r="263">
          <cell r="A263" t="str">
            <v>36300</v>
          </cell>
          <cell r="B263" t="str">
            <v>Touchet</v>
          </cell>
          <cell r="C263">
            <v>253.45111111111115</v>
          </cell>
          <cell r="D263">
            <v>252.45111111111115</v>
          </cell>
          <cell r="E263">
            <v>1</v>
          </cell>
        </row>
        <row r="264">
          <cell r="A264" t="str">
            <v>36400</v>
          </cell>
          <cell r="B264" t="str">
            <v>Columbia (Walla)</v>
          </cell>
          <cell r="C264">
            <v>862.97</v>
          </cell>
          <cell r="D264">
            <v>841.30000000000007</v>
          </cell>
          <cell r="E264">
            <v>21.67</v>
          </cell>
        </row>
        <row r="265">
          <cell r="A265" t="str">
            <v>36401</v>
          </cell>
          <cell r="B265" t="str">
            <v>Waitsburg</v>
          </cell>
          <cell r="C265">
            <v>309.96588888888886</v>
          </cell>
          <cell r="D265">
            <v>306.96588888888886</v>
          </cell>
          <cell r="E265">
            <v>3</v>
          </cell>
        </row>
        <row r="266">
          <cell r="A266" t="str">
            <v>36402</v>
          </cell>
          <cell r="B266" t="str">
            <v>Prescott</v>
          </cell>
          <cell r="C266">
            <v>340.95622222222221</v>
          </cell>
          <cell r="D266">
            <v>337.28622222222219</v>
          </cell>
          <cell r="E266">
            <v>3.67</v>
          </cell>
        </row>
        <row r="267">
          <cell r="A267" t="str">
            <v>37501</v>
          </cell>
          <cell r="B267" t="str">
            <v>Bellingham</v>
          </cell>
          <cell r="C267">
            <v>10474.207777777778</v>
          </cell>
          <cell r="D267">
            <v>10313.097777777777</v>
          </cell>
          <cell r="E267">
            <v>161.11000000000001</v>
          </cell>
        </row>
        <row r="268">
          <cell r="A268" t="str">
            <v>37502</v>
          </cell>
          <cell r="B268" t="str">
            <v>Ferndale</v>
          </cell>
          <cell r="C268">
            <v>5013.3195555555558</v>
          </cell>
          <cell r="D268">
            <v>4925.9895555555559</v>
          </cell>
          <cell r="E268">
            <v>87.33</v>
          </cell>
        </row>
        <row r="269">
          <cell r="A269" t="str">
            <v>37503</v>
          </cell>
          <cell r="B269" t="str">
            <v>Blaine</v>
          </cell>
          <cell r="C269">
            <v>2099.9462222222219</v>
          </cell>
          <cell r="D269">
            <v>2058.9462222222219</v>
          </cell>
          <cell r="E269">
            <v>41</v>
          </cell>
        </row>
        <row r="270">
          <cell r="A270" t="str">
            <v>37504</v>
          </cell>
          <cell r="B270" t="str">
            <v>Lynden</v>
          </cell>
          <cell r="C270">
            <v>2695.5508888888885</v>
          </cell>
          <cell r="D270">
            <v>2646.3308888888887</v>
          </cell>
          <cell r="E270">
            <v>49.22</v>
          </cell>
        </row>
        <row r="271">
          <cell r="A271" t="str">
            <v>37505</v>
          </cell>
          <cell r="B271" t="str">
            <v>Meridian</v>
          </cell>
          <cell r="C271">
            <v>2088.6970000000001</v>
          </cell>
          <cell r="D271">
            <v>2057.2570000000001</v>
          </cell>
          <cell r="E271">
            <v>31.44</v>
          </cell>
        </row>
        <row r="272">
          <cell r="A272" t="str">
            <v>37506</v>
          </cell>
          <cell r="B272" t="str">
            <v>Nooksack Valley</v>
          </cell>
          <cell r="C272">
            <v>1527.7241111111109</v>
          </cell>
          <cell r="D272">
            <v>1489.9441111111109</v>
          </cell>
          <cell r="E272">
            <v>37.78</v>
          </cell>
        </row>
        <row r="273">
          <cell r="A273" t="str">
            <v>37507</v>
          </cell>
          <cell r="B273" t="str">
            <v>Mount Baker</v>
          </cell>
          <cell r="C273">
            <v>1931.4514444444449</v>
          </cell>
          <cell r="D273">
            <v>1896.4514444444449</v>
          </cell>
          <cell r="E273">
            <v>35</v>
          </cell>
        </row>
        <row r="274">
          <cell r="A274" t="str">
            <v>38126</v>
          </cell>
          <cell r="B274" t="str">
            <v>Lacrosse Joint</v>
          </cell>
          <cell r="C274">
            <v>85.676666666666662</v>
          </cell>
          <cell r="D274">
            <v>85.566666666666663</v>
          </cell>
          <cell r="E274">
            <v>0.11</v>
          </cell>
        </row>
        <row r="275">
          <cell r="A275" t="str">
            <v>38264</v>
          </cell>
          <cell r="B275" t="str">
            <v>Lamont</v>
          </cell>
          <cell r="C275">
            <v>19.899999999999999</v>
          </cell>
          <cell r="D275">
            <v>19.899999999999999</v>
          </cell>
          <cell r="E275">
            <v>0</v>
          </cell>
        </row>
        <row r="276">
          <cell r="A276" t="str">
            <v>38265</v>
          </cell>
          <cell r="B276" t="str">
            <v>Tekoa</v>
          </cell>
          <cell r="C276">
            <v>192.11544444444445</v>
          </cell>
          <cell r="D276">
            <v>192.11544444444445</v>
          </cell>
          <cell r="E276">
            <v>0</v>
          </cell>
        </row>
        <row r="277">
          <cell r="A277" t="str">
            <v>38267</v>
          </cell>
          <cell r="B277" t="str">
            <v>Pullman</v>
          </cell>
          <cell r="C277">
            <v>2386.9046666666668</v>
          </cell>
          <cell r="D277">
            <v>2335.1246666666666</v>
          </cell>
          <cell r="E277">
            <v>51.78</v>
          </cell>
        </row>
        <row r="278">
          <cell r="A278" t="str">
            <v>38300</v>
          </cell>
          <cell r="B278" t="str">
            <v>Colfax</v>
          </cell>
          <cell r="C278">
            <v>608.32733333333329</v>
          </cell>
          <cell r="D278">
            <v>605.88733333333323</v>
          </cell>
          <cell r="E278">
            <v>2.44</v>
          </cell>
        </row>
        <row r="279">
          <cell r="A279" t="str">
            <v>38301</v>
          </cell>
          <cell r="B279" t="str">
            <v>Palouse</v>
          </cell>
          <cell r="C279">
            <v>184.28799999999998</v>
          </cell>
          <cell r="D279">
            <v>181.398</v>
          </cell>
          <cell r="E279">
            <v>2.89</v>
          </cell>
        </row>
        <row r="280">
          <cell r="A280" t="str">
            <v>38302</v>
          </cell>
          <cell r="B280" t="str">
            <v>Garfield</v>
          </cell>
          <cell r="C280">
            <v>99.796666666666653</v>
          </cell>
          <cell r="D280">
            <v>96.466666666666654</v>
          </cell>
          <cell r="E280">
            <v>3.33</v>
          </cell>
        </row>
        <row r="281">
          <cell r="A281" t="str">
            <v>38304</v>
          </cell>
          <cell r="B281" t="str">
            <v>Steptoe</v>
          </cell>
          <cell r="C281">
            <v>28.85</v>
          </cell>
          <cell r="D281">
            <v>28.85</v>
          </cell>
          <cell r="E281">
            <v>0</v>
          </cell>
        </row>
        <row r="282">
          <cell r="A282" t="str">
            <v>38306</v>
          </cell>
          <cell r="B282" t="str">
            <v>Colton</v>
          </cell>
          <cell r="C282">
            <v>167.79111111111112</v>
          </cell>
          <cell r="D282">
            <v>164.23111111111112</v>
          </cell>
          <cell r="E282">
            <v>3.56</v>
          </cell>
        </row>
        <row r="283">
          <cell r="A283" t="str">
            <v>38308</v>
          </cell>
          <cell r="B283" t="str">
            <v>Endicott</v>
          </cell>
          <cell r="C283">
            <v>75.558888888888902</v>
          </cell>
          <cell r="D283">
            <v>74.558888888888902</v>
          </cell>
          <cell r="E283">
            <v>1</v>
          </cell>
        </row>
        <row r="284">
          <cell r="A284" t="str">
            <v>38320</v>
          </cell>
          <cell r="B284" t="str">
            <v>Rosalia</v>
          </cell>
          <cell r="C284">
            <v>205.51</v>
          </cell>
          <cell r="D284">
            <v>205.07</v>
          </cell>
          <cell r="E284">
            <v>0.44</v>
          </cell>
        </row>
        <row r="285">
          <cell r="A285" t="str">
            <v>38322</v>
          </cell>
          <cell r="B285" t="str">
            <v>St John</v>
          </cell>
          <cell r="C285">
            <v>156.6986666666667</v>
          </cell>
          <cell r="D285">
            <v>152.9186666666667</v>
          </cell>
          <cell r="E285">
            <v>3.78</v>
          </cell>
        </row>
        <row r="286">
          <cell r="A286" t="str">
            <v>38324</v>
          </cell>
          <cell r="B286" t="str">
            <v>Oakesdale</v>
          </cell>
          <cell r="C286">
            <v>106.69788888888888</v>
          </cell>
          <cell r="D286">
            <v>103.13788888888888</v>
          </cell>
          <cell r="E286">
            <v>3.56</v>
          </cell>
        </row>
        <row r="287">
          <cell r="A287" t="str">
            <v>39002</v>
          </cell>
          <cell r="B287" t="str">
            <v>Union Gap</v>
          </cell>
          <cell r="C287">
            <v>624.47199999999998</v>
          </cell>
          <cell r="D287">
            <v>607.03199999999993</v>
          </cell>
          <cell r="E287">
            <v>17.440000000000001</v>
          </cell>
        </row>
        <row r="288">
          <cell r="A288" t="str">
            <v>39003</v>
          </cell>
          <cell r="B288" t="str">
            <v>Naches Valley</v>
          </cell>
          <cell r="C288">
            <v>1376.0471111111106</v>
          </cell>
          <cell r="D288">
            <v>1363.9371111111107</v>
          </cell>
          <cell r="E288">
            <v>12.11</v>
          </cell>
        </row>
        <row r="289">
          <cell r="A289" t="str">
            <v>39007</v>
          </cell>
          <cell r="B289" t="str">
            <v>Yakima</v>
          </cell>
          <cell r="C289">
            <v>15345.115666666665</v>
          </cell>
          <cell r="D289">
            <v>15054.365666666665</v>
          </cell>
          <cell r="E289">
            <v>290.75</v>
          </cell>
        </row>
        <row r="290">
          <cell r="A290" t="str">
            <v>39090</v>
          </cell>
          <cell r="B290" t="str">
            <v>East Valley (Yak)</v>
          </cell>
          <cell r="C290">
            <v>2790.3842222222224</v>
          </cell>
          <cell r="D290">
            <v>2759.0542222222225</v>
          </cell>
          <cell r="E290">
            <v>31.33</v>
          </cell>
        </row>
        <row r="291">
          <cell r="A291" t="str">
            <v>39119</v>
          </cell>
          <cell r="B291" t="str">
            <v>Selah</v>
          </cell>
          <cell r="C291">
            <v>3287.9307777777781</v>
          </cell>
          <cell r="D291">
            <v>3256.780777777778</v>
          </cell>
          <cell r="E291">
            <v>31.15</v>
          </cell>
        </row>
        <row r="292">
          <cell r="A292" t="str">
            <v>39120</v>
          </cell>
          <cell r="B292" t="str">
            <v>Mabton</v>
          </cell>
          <cell r="C292">
            <v>938.89566666666678</v>
          </cell>
          <cell r="D292">
            <v>925.0056666666668</v>
          </cell>
          <cell r="E292">
            <v>13.89</v>
          </cell>
        </row>
        <row r="293">
          <cell r="A293" t="str">
            <v>39200</v>
          </cell>
          <cell r="B293" t="str">
            <v>Grandview</v>
          </cell>
          <cell r="C293">
            <v>3479.5147777777775</v>
          </cell>
          <cell r="D293">
            <v>3441.1847777777775</v>
          </cell>
          <cell r="E293">
            <v>38.33</v>
          </cell>
        </row>
        <row r="294">
          <cell r="A294" t="str">
            <v>39201</v>
          </cell>
          <cell r="B294" t="str">
            <v>Sunnyside</v>
          </cell>
          <cell r="C294">
            <v>6359.4381111111106</v>
          </cell>
          <cell r="D294">
            <v>6247.2181111111104</v>
          </cell>
          <cell r="E294">
            <v>112.22</v>
          </cell>
        </row>
        <row r="295">
          <cell r="A295" t="str">
            <v>39202</v>
          </cell>
          <cell r="B295" t="str">
            <v>Toppenish</v>
          </cell>
          <cell r="C295">
            <v>3684.1477777777782</v>
          </cell>
          <cell r="D295">
            <v>3613.4777777777781</v>
          </cell>
          <cell r="E295">
            <v>70.67</v>
          </cell>
        </row>
        <row r="296">
          <cell r="A296" t="str">
            <v>39203</v>
          </cell>
          <cell r="B296" t="str">
            <v>Highland</v>
          </cell>
          <cell r="C296">
            <v>1214.7176666666669</v>
          </cell>
          <cell r="D296">
            <v>1198.157666666667</v>
          </cell>
          <cell r="E296">
            <v>16.559999999999999</v>
          </cell>
        </row>
        <row r="297">
          <cell r="A297" t="str">
            <v>39204</v>
          </cell>
          <cell r="B297" t="str">
            <v>Granger</v>
          </cell>
          <cell r="C297">
            <v>1513.4730000000002</v>
          </cell>
          <cell r="D297">
            <v>1484.1430000000003</v>
          </cell>
          <cell r="E297">
            <v>29.33</v>
          </cell>
        </row>
        <row r="298">
          <cell r="A298" t="str">
            <v>39205</v>
          </cell>
          <cell r="B298" t="str">
            <v>Zillah</v>
          </cell>
          <cell r="C298">
            <v>1322.0895555555553</v>
          </cell>
          <cell r="D298">
            <v>1309.5295555555554</v>
          </cell>
          <cell r="E298">
            <v>12.56</v>
          </cell>
        </row>
        <row r="299">
          <cell r="A299" t="str">
            <v>39207</v>
          </cell>
          <cell r="B299" t="str">
            <v>Wapato</v>
          </cell>
          <cell r="C299">
            <v>3354.0601111111109</v>
          </cell>
          <cell r="D299">
            <v>3291.2801111111107</v>
          </cell>
          <cell r="E299">
            <v>62.78</v>
          </cell>
        </row>
        <row r="300">
          <cell r="A300" t="str">
            <v>39208</v>
          </cell>
          <cell r="B300" t="str">
            <v>West Valley (Yak)</v>
          </cell>
          <cell r="C300">
            <v>4699.6632222222215</v>
          </cell>
          <cell r="D300">
            <v>4649.6632222222215</v>
          </cell>
          <cell r="E300">
            <v>50</v>
          </cell>
        </row>
        <row r="301">
          <cell r="A301" t="str">
            <v>39209</v>
          </cell>
          <cell r="B301" t="str">
            <v>Mount Adams</v>
          </cell>
          <cell r="C301">
            <v>1007.6430000000001</v>
          </cell>
          <cell r="D301">
            <v>996.42300000000012</v>
          </cell>
          <cell r="E301">
            <v>11.22</v>
          </cell>
        </row>
      </sheetData>
      <sheetData sheetId="29">
        <row r="7">
          <cell r="G7" t="str">
            <v>01109</v>
          </cell>
          <cell r="H7">
            <v>1891337.77</v>
          </cell>
          <cell r="I7">
            <v>0</v>
          </cell>
          <cell r="J7">
            <v>9387.7199999999993</v>
          </cell>
          <cell r="K7">
            <v>0</v>
          </cell>
          <cell r="L7">
            <v>1900725.49</v>
          </cell>
        </row>
        <row r="8">
          <cell r="G8" t="str">
            <v>01122</v>
          </cell>
          <cell r="H8">
            <v>345710.56</v>
          </cell>
          <cell r="I8">
            <v>7423.72</v>
          </cell>
          <cell r="J8">
            <v>0</v>
          </cell>
          <cell r="K8">
            <v>0</v>
          </cell>
          <cell r="L8">
            <v>353134.27999999997</v>
          </cell>
        </row>
        <row r="9">
          <cell r="G9" t="str">
            <v>01147</v>
          </cell>
          <cell r="H9">
            <v>36941155.100000001</v>
          </cell>
          <cell r="I9">
            <v>1005650.04</v>
          </cell>
          <cell r="J9">
            <v>2220822.25</v>
          </cell>
          <cell r="K9">
            <v>267560.11</v>
          </cell>
          <cell r="L9">
            <v>40435187.5</v>
          </cell>
        </row>
        <row r="10">
          <cell r="G10" t="str">
            <v>01158</v>
          </cell>
          <cell r="H10">
            <v>3689019.44</v>
          </cell>
          <cell r="I10">
            <v>2391251.46</v>
          </cell>
          <cell r="J10">
            <v>0</v>
          </cell>
          <cell r="K10">
            <v>329956.05</v>
          </cell>
          <cell r="L10">
            <v>6410226.9500000002</v>
          </cell>
        </row>
        <row r="11">
          <cell r="G11" t="str">
            <v>01160</v>
          </cell>
          <cell r="H11">
            <v>4319346.74</v>
          </cell>
          <cell r="I11">
            <v>374263.07</v>
          </cell>
          <cell r="J11">
            <v>562053.11</v>
          </cell>
          <cell r="K11">
            <v>0</v>
          </cell>
          <cell r="L11">
            <v>5255662.9200000009</v>
          </cell>
        </row>
        <row r="12">
          <cell r="G12" t="str">
            <v>02250</v>
          </cell>
          <cell r="H12">
            <v>27263839.960000001</v>
          </cell>
          <cell r="I12">
            <v>228651.88</v>
          </cell>
          <cell r="J12">
            <v>1315175</v>
          </cell>
          <cell r="K12">
            <v>13928.09</v>
          </cell>
          <cell r="L12">
            <v>28821594.93</v>
          </cell>
        </row>
        <row r="13">
          <cell r="G13" t="str">
            <v>02420</v>
          </cell>
          <cell r="H13">
            <v>6323054.0300000003</v>
          </cell>
          <cell r="I13">
            <v>140372</v>
          </cell>
          <cell r="J13">
            <v>0</v>
          </cell>
          <cell r="K13">
            <v>114709.39</v>
          </cell>
          <cell r="L13">
            <v>6578135.4199999999</v>
          </cell>
        </row>
        <row r="14">
          <cell r="G14" t="str">
            <v>03017</v>
          </cell>
          <cell r="H14">
            <v>159606933.93000001</v>
          </cell>
          <cell r="I14">
            <v>19210866.079999998</v>
          </cell>
          <cell r="J14">
            <v>10001843.76</v>
          </cell>
          <cell r="K14">
            <v>954847.18</v>
          </cell>
          <cell r="L14">
            <v>189774490.94999999</v>
          </cell>
        </row>
        <row r="15">
          <cell r="G15" t="str">
            <v>03050</v>
          </cell>
          <cell r="H15">
            <v>1543105.29</v>
          </cell>
          <cell r="I15">
            <v>0</v>
          </cell>
          <cell r="J15">
            <v>150960.4</v>
          </cell>
          <cell r="K15">
            <v>14983.17</v>
          </cell>
          <cell r="L15">
            <v>1709048.8599999999</v>
          </cell>
        </row>
        <row r="16">
          <cell r="G16" t="str">
            <v>03052</v>
          </cell>
          <cell r="H16">
            <v>15347487.359999999</v>
          </cell>
          <cell r="I16">
            <v>6747.62</v>
          </cell>
          <cell r="J16">
            <v>700526.86</v>
          </cell>
          <cell r="K16">
            <v>129218.42</v>
          </cell>
          <cell r="L16">
            <v>16183980.259999998</v>
          </cell>
        </row>
        <row r="17">
          <cell r="G17" t="str">
            <v>03053</v>
          </cell>
          <cell r="H17">
            <v>10190990.24</v>
          </cell>
          <cell r="I17">
            <v>0</v>
          </cell>
          <cell r="J17">
            <v>0</v>
          </cell>
          <cell r="K17">
            <v>0</v>
          </cell>
          <cell r="L17">
            <v>10190990.24</v>
          </cell>
        </row>
        <row r="18">
          <cell r="G18" t="str">
            <v>03116</v>
          </cell>
          <cell r="H18">
            <v>29873424.609999999</v>
          </cell>
          <cell r="I18">
            <v>69995.360000000001</v>
          </cell>
          <cell r="J18">
            <v>56447.89</v>
          </cell>
          <cell r="K18">
            <v>232942.78</v>
          </cell>
          <cell r="L18">
            <v>30232810.640000001</v>
          </cell>
        </row>
        <row r="19">
          <cell r="G19" t="str">
            <v>03400</v>
          </cell>
          <cell r="H19">
            <v>106447817.72</v>
          </cell>
          <cell r="I19">
            <v>13851852.109999999</v>
          </cell>
          <cell r="J19">
            <v>8488358.0199999996</v>
          </cell>
          <cell r="K19">
            <v>338351.75</v>
          </cell>
          <cell r="L19">
            <v>129126379.59999999</v>
          </cell>
        </row>
        <row r="20">
          <cell r="G20" t="str">
            <v>04019</v>
          </cell>
          <cell r="H20">
            <v>7837503.1500000004</v>
          </cell>
          <cell r="I20">
            <v>300020.58</v>
          </cell>
          <cell r="J20">
            <v>666325.62</v>
          </cell>
          <cell r="K20">
            <v>0</v>
          </cell>
          <cell r="L20">
            <v>8803849.3499999996</v>
          </cell>
        </row>
        <row r="21">
          <cell r="G21" t="str">
            <v>04069</v>
          </cell>
          <cell r="H21">
            <v>186700.96</v>
          </cell>
          <cell r="I21">
            <v>0</v>
          </cell>
          <cell r="J21">
            <v>0</v>
          </cell>
          <cell r="K21">
            <v>0</v>
          </cell>
          <cell r="L21">
            <v>186700.96</v>
          </cell>
        </row>
        <row r="22">
          <cell r="G22" t="str">
            <v>04127</v>
          </cell>
          <cell r="H22">
            <v>4359563.33</v>
          </cell>
          <cell r="I22">
            <v>655964.29</v>
          </cell>
          <cell r="J22">
            <v>250788.66</v>
          </cell>
          <cell r="K22">
            <v>0</v>
          </cell>
          <cell r="L22">
            <v>5266316.28</v>
          </cell>
        </row>
        <row r="23">
          <cell r="G23" t="str">
            <v>04129</v>
          </cell>
          <cell r="H23">
            <v>15840208.41</v>
          </cell>
          <cell r="I23">
            <v>1319567.6000000001</v>
          </cell>
          <cell r="J23">
            <v>1307487.5</v>
          </cell>
          <cell r="K23">
            <v>83159.31</v>
          </cell>
          <cell r="L23">
            <v>18550422.82</v>
          </cell>
        </row>
        <row r="24">
          <cell r="G24" t="str">
            <v>04222</v>
          </cell>
          <cell r="H24">
            <v>14335117.720000001</v>
          </cell>
          <cell r="I24">
            <v>0</v>
          </cell>
          <cell r="J24">
            <v>1329341.21</v>
          </cell>
          <cell r="K24">
            <v>28864</v>
          </cell>
          <cell r="L24">
            <v>15693322.93</v>
          </cell>
        </row>
        <row r="25">
          <cell r="G25" t="str">
            <v>04228</v>
          </cell>
          <cell r="H25">
            <v>12388245.029999999</v>
          </cell>
          <cell r="I25">
            <v>2752522.34</v>
          </cell>
          <cell r="J25">
            <v>803262.64</v>
          </cell>
          <cell r="K25">
            <v>119673.22</v>
          </cell>
          <cell r="L25">
            <v>16063703.23</v>
          </cell>
        </row>
        <row r="26">
          <cell r="G26" t="str">
            <v>04246</v>
          </cell>
          <cell r="H26">
            <v>78722228.150000006</v>
          </cell>
          <cell r="I26">
            <v>8310466.5800000001</v>
          </cell>
          <cell r="J26">
            <v>2437387.02</v>
          </cell>
          <cell r="K26">
            <v>142412.31</v>
          </cell>
          <cell r="L26">
            <v>89612494.060000002</v>
          </cell>
        </row>
        <row r="27">
          <cell r="G27" t="str">
            <v>05121</v>
          </cell>
          <cell r="H27">
            <v>39801613.390000001</v>
          </cell>
          <cell r="I27">
            <v>45595</v>
          </cell>
          <cell r="J27">
            <v>1320901.75</v>
          </cell>
          <cell r="K27">
            <v>0</v>
          </cell>
          <cell r="L27">
            <v>41168110.140000001</v>
          </cell>
        </row>
        <row r="28">
          <cell r="G28" t="str">
            <v>05313</v>
          </cell>
          <cell r="H28">
            <v>3432306.91</v>
          </cell>
          <cell r="I28">
            <v>218090.5</v>
          </cell>
          <cell r="J28">
            <v>0</v>
          </cell>
          <cell r="K28">
            <v>0</v>
          </cell>
          <cell r="L28">
            <v>3650397.41</v>
          </cell>
        </row>
        <row r="29">
          <cell r="G29" t="str">
            <v>05323</v>
          </cell>
          <cell r="H29">
            <v>26512617.440000001</v>
          </cell>
          <cell r="I29">
            <v>110323.07</v>
          </cell>
          <cell r="J29">
            <v>2934459.58</v>
          </cell>
          <cell r="K29">
            <v>808235.27</v>
          </cell>
          <cell r="L29">
            <v>30365635.360000003</v>
          </cell>
        </row>
        <row r="30">
          <cell r="G30" t="str">
            <v>05401</v>
          </cell>
          <cell r="H30">
            <v>7605597.6600000001</v>
          </cell>
          <cell r="I30">
            <v>0</v>
          </cell>
          <cell r="J30">
            <v>258126.26</v>
          </cell>
          <cell r="K30">
            <v>0</v>
          </cell>
          <cell r="L30">
            <v>7863723.9199999999</v>
          </cell>
        </row>
        <row r="31">
          <cell r="G31" t="str">
            <v>05402</v>
          </cell>
          <cell r="H31">
            <v>25210119.949999999</v>
          </cell>
          <cell r="I31">
            <v>246679.96</v>
          </cell>
          <cell r="J31">
            <v>1138628.5</v>
          </cell>
          <cell r="K31">
            <v>133415.10999999999</v>
          </cell>
          <cell r="L31">
            <v>26728843.52</v>
          </cell>
        </row>
        <row r="32">
          <cell r="G32" t="str">
            <v>06037</v>
          </cell>
          <cell r="H32">
            <v>228206389.15000001</v>
          </cell>
          <cell r="I32">
            <v>3554784.93</v>
          </cell>
          <cell r="J32">
            <v>20482569.699999999</v>
          </cell>
          <cell r="K32">
            <v>1913799.72</v>
          </cell>
          <cell r="L32">
            <v>254157543.5</v>
          </cell>
        </row>
        <row r="33">
          <cell r="G33" t="str">
            <v>06098</v>
          </cell>
          <cell r="H33">
            <v>16865603.760000002</v>
          </cell>
          <cell r="I33">
            <v>367676.51</v>
          </cell>
          <cell r="J33">
            <v>2322847.4500000002</v>
          </cell>
          <cell r="K33">
            <v>0</v>
          </cell>
          <cell r="L33">
            <v>19556127.720000003</v>
          </cell>
        </row>
        <row r="34">
          <cell r="G34" t="str">
            <v>06101</v>
          </cell>
          <cell r="H34">
            <v>14242640.220000001</v>
          </cell>
          <cell r="I34">
            <v>584583.16</v>
          </cell>
          <cell r="J34">
            <v>1186450</v>
          </cell>
          <cell r="K34">
            <v>0</v>
          </cell>
          <cell r="L34">
            <v>16013673.380000001</v>
          </cell>
        </row>
        <row r="35">
          <cell r="G35" t="str">
            <v>06103</v>
          </cell>
          <cell r="H35">
            <v>1537689.02</v>
          </cell>
          <cell r="I35">
            <v>97345.36</v>
          </cell>
          <cell r="J35">
            <v>38297.620000000003</v>
          </cell>
          <cell r="K35">
            <v>127895.13</v>
          </cell>
          <cell r="L35">
            <v>1801227.1300000004</v>
          </cell>
        </row>
        <row r="36">
          <cell r="G36" t="str">
            <v>06112</v>
          </cell>
          <cell r="H36">
            <v>29211347.82</v>
          </cell>
          <cell r="I36">
            <v>1121680.06</v>
          </cell>
          <cell r="J36">
            <v>3226072.5</v>
          </cell>
          <cell r="K36">
            <v>681324.92</v>
          </cell>
          <cell r="L36">
            <v>34240425.299999997</v>
          </cell>
        </row>
        <row r="37">
          <cell r="G37" t="str">
            <v>06114</v>
          </cell>
          <cell r="H37">
            <v>256661679.66999999</v>
          </cell>
          <cell r="I37">
            <v>24571257.670000002</v>
          </cell>
          <cell r="J37">
            <v>23755340.879999999</v>
          </cell>
          <cell r="K37">
            <v>2704759.43</v>
          </cell>
          <cell r="L37">
            <v>307693037.64999998</v>
          </cell>
        </row>
        <row r="38">
          <cell r="G38" t="str">
            <v>06117</v>
          </cell>
          <cell r="H38">
            <v>57899107.979999997</v>
          </cell>
          <cell r="I38">
            <v>2801351.37</v>
          </cell>
          <cell r="J38">
            <v>13995340.51</v>
          </cell>
          <cell r="K38">
            <v>382488.1</v>
          </cell>
          <cell r="L38">
            <v>75078287.959999993</v>
          </cell>
        </row>
        <row r="39">
          <cell r="G39" t="str">
            <v>06119</v>
          </cell>
          <cell r="H39">
            <v>125578182.89</v>
          </cell>
          <cell r="I39">
            <v>7550003.8899999997</v>
          </cell>
          <cell r="J39">
            <v>5736044.7000000002</v>
          </cell>
          <cell r="K39">
            <v>0</v>
          </cell>
          <cell r="L39">
            <v>138864231.47999999</v>
          </cell>
        </row>
        <row r="40">
          <cell r="G40" t="str">
            <v>06122</v>
          </cell>
          <cell r="H40">
            <v>18798200.440000001</v>
          </cell>
          <cell r="I40">
            <v>32497636.68</v>
          </cell>
          <cell r="J40">
            <v>2901643.76</v>
          </cell>
          <cell r="K40">
            <v>0</v>
          </cell>
          <cell r="L40">
            <v>54197480.880000003</v>
          </cell>
        </row>
        <row r="41">
          <cell r="G41" t="str">
            <v>07002</v>
          </cell>
          <cell r="H41">
            <v>5740923.5999999996</v>
          </cell>
          <cell r="I41">
            <v>246400.42</v>
          </cell>
          <cell r="J41">
            <v>60977.68</v>
          </cell>
          <cell r="K41">
            <v>99492.14</v>
          </cell>
          <cell r="L41">
            <v>6147793.8399999989</v>
          </cell>
        </row>
        <row r="42">
          <cell r="G42" t="str">
            <v>07035</v>
          </cell>
          <cell r="H42">
            <v>530891.85</v>
          </cell>
          <cell r="I42">
            <v>0</v>
          </cell>
          <cell r="J42">
            <v>0</v>
          </cell>
          <cell r="K42">
            <v>0</v>
          </cell>
          <cell r="L42">
            <v>530891.85</v>
          </cell>
        </row>
        <row r="43">
          <cell r="G43" t="str">
            <v>08122</v>
          </cell>
          <cell r="H43">
            <v>69110861.569999993</v>
          </cell>
          <cell r="I43">
            <v>3565912.56</v>
          </cell>
          <cell r="J43">
            <v>4294907.08</v>
          </cell>
          <cell r="K43">
            <v>489156.83</v>
          </cell>
          <cell r="L43">
            <v>77460838.039999992</v>
          </cell>
        </row>
        <row r="44">
          <cell r="G44" t="str">
            <v>08130</v>
          </cell>
          <cell r="H44">
            <v>6192585.9199999999</v>
          </cell>
          <cell r="I44">
            <v>82145.77</v>
          </cell>
          <cell r="J44">
            <v>164100</v>
          </cell>
          <cell r="K44">
            <v>114711.12</v>
          </cell>
          <cell r="L44">
            <v>6553542.8099999996</v>
          </cell>
        </row>
        <row r="45">
          <cell r="G45" t="str">
            <v>08401</v>
          </cell>
          <cell r="H45">
            <v>12318980.869999999</v>
          </cell>
          <cell r="I45">
            <v>458642.92</v>
          </cell>
          <cell r="J45">
            <v>123512.55</v>
          </cell>
          <cell r="K45">
            <v>123232.59</v>
          </cell>
          <cell r="L45">
            <v>13024368.93</v>
          </cell>
        </row>
        <row r="46">
          <cell r="G46" t="str">
            <v>08402</v>
          </cell>
          <cell r="H46">
            <v>8013437.1200000001</v>
          </cell>
          <cell r="I46">
            <v>622159.65</v>
          </cell>
          <cell r="J46">
            <v>288339.46000000002</v>
          </cell>
          <cell r="K46">
            <v>0</v>
          </cell>
          <cell r="L46">
            <v>8923936.2300000004</v>
          </cell>
        </row>
        <row r="47">
          <cell r="G47" t="str">
            <v>08404</v>
          </cell>
          <cell r="H47">
            <v>23344193.280000001</v>
          </cell>
          <cell r="I47">
            <v>29173069.879999999</v>
          </cell>
          <cell r="J47">
            <v>3275662.65</v>
          </cell>
          <cell r="K47">
            <v>1120015.18</v>
          </cell>
          <cell r="L47">
            <v>56912940.989999995</v>
          </cell>
        </row>
        <row r="48">
          <cell r="G48" t="str">
            <v>08458</v>
          </cell>
          <cell r="H48">
            <v>47898125.579999998</v>
          </cell>
          <cell r="I48">
            <v>622803.11</v>
          </cell>
          <cell r="J48">
            <v>2934630.02</v>
          </cell>
          <cell r="K48">
            <v>1208527</v>
          </cell>
          <cell r="L48">
            <v>52664085.710000001</v>
          </cell>
        </row>
        <row r="49">
          <cell r="G49" t="str">
            <v>09013</v>
          </cell>
          <cell r="H49">
            <v>3213369.93</v>
          </cell>
          <cell r="I49">
            <v>0</v>
          </cell>
          <cell r="J49">
            <v>0</v>
          </cell>
          <cell r="K49">
            <v>39166.35</v>
          </cell>
          <cell r="L49">
            <v>3252536.2800000003</v>
          </cell>
        </row>
        <row r="50">
          <cell r="G50" t="str">
            <v>09075</v>
          </cell>
          <cell r="H50">
            <v>8289155.2699999996</v>
          </cell>
          <cell r="I50">
            <v>59346.82</v>
          </cell>
          <cell r="J50">
            <v>50780</v>
          </cell>
          <cell r="K50">
            <v>3500</v>
          </cell>
          <cell r="L50">
            <v>8402782.0899999999</v>
          </cell>
        </row>
        <row r="51">
          <cell r="G51" t="str">
            <v>09102</v>
          </cell>
          <cell r="H51">
            <v>614935.38</v>
          </cell>
          <cell r="I51">
            <v>0</v>
          </cell>
          <cell r="J51">
            <v>0</v>
          </cell>
          <cell r="K51">
            <v>0</v>
          </cell>
          <cell r="L51">
            <v>614935.38</v>
          </cell>
        </row>
        <row r="52">
          <cell r="G52" t="str">
            <v>09206</v>
          </cell>
          <cell r="H52">
            <v>54310140.039999999</v>
          </cell>
          <cell r="I52">
            <v>15815520.539999999</v>
          </cell>
          <cell r="J52">
            <v>5779925.5599999996</v>
          </cell>
          <cell r="K52">
            <v>289807.96000000002</v>
          </cell>
          <cell r="L52">
            <v>76195394.099999994</v>
          </cell>
        </row>
        <row r="53">
          <cell r="G53" t="str">
            <v>09207</v>
          </cell>
          <cell r="H53">
            <v>2006001.99</v>
          </cell>
          <cell r="I53">
            <v>0</v>
          </cell>
          <cell r="J53">
            <v>40970</v>
          </cell>
          <cell r="K53">
            <v>0</v>
          </cell>
          <cell r="L53">
            <v>2046971.99</v>
          </cell>
        </row>
        <row r="54">
          <cell r="G54" t="str">
            <v>09209</v>
          </cell>
          <cell r="H54">
            <v>4117259.72</v>
          </cell>
          <cell r="I54">
            <v>277553.46000000002</v>
          </cell>
          <cell r="J54">
            <v>173412.78</v>
          </cell>
          <cell r="K54">
            <v>92967.66</v>
          </cell>
          <cell r="L54">
            <v>4661193.620000001</v>
          </cell>
        </row>
        <row r="55">
          <cell r="G55" t="str">
            <v>10003</v>
          </cell>
          <cell r="H55">
            <v>1097321.8600000001</v>
          </cell>
          <cell r="I55">
            <v>7909.49</v>
          </cell>
          <cell r="J55">
            <v>0</v>
          </cell>
          <cell r="K55">
            <v>15367.54</v>
          </cell>
          <cell r="L55">
            <v>1120598.8900000001</v>
          </cell>
        </row>
        <row r="56">
          <cell r="G56" t="str">
            <v>10050</v>
          </cell>
          <cell r="H56">
            <v>2803578.84</v>
          </cell>
          <cell r="I56">
            <v>0</v>
          </cell>
          <cell r="J56">
            <v>0</v>
          </cell>
          <cell r="K56">
            <v>0</v>
          </cell>
          <cell r="L56">
            <v>2803578.84</v>
          </cell>
        </row>
        <row r="57">
          <cell r="G57" t="str">
            <v>10065</v>
          </cell>
          <cell r="H57">
            <v>1561518.47</v>
          </cell>
          <cell r="I57">
            <v>50670.17</v>
          </cell>
          <cell r="J57">
            <v>0</v>
          </cell>
          <cell r="K57">
            <v>0</v>
          </cell>
          <cell r="L57">
            <v>1612188.64</v>
          </cell>
        </row>
        <row r="58">
          <cell r="G58" t="str">
            <v>10070</v>
          </cell>
          <cell r="H58">
            <v>3705299.88</v>
          </cell>
          <cell r="I58">
            <v>9777</v>
          </cell>
          <cell r="J58">
            <v>0</v>
          </cell>
          <cell r="K58">
            <v>100699.52</v>
          </cell>
          <cell r="L58">
            <v>3815776.4</v>
          </cell>
        </row>
        <row r="59">
          <cell r="G59" t="str">
            <v>10309</v>
          </cell>
          <cell r="H59">
            <v>4268082.1500000004</v>
          </cell>
          <cell r="I59">
            <v>355.41</v>
          </cell>
          <cell r="J59">
            <v>20686.64</v>
          </cell>
          <cell r="K59">
            <v>100100.22</v>
          </cell>
          <cell r="L59">
            <v>4389224.42</v>
          </cell>
        </row>
        <row r="60">
          <cell r="G60" t="str">
            <v>11001</v>
          </cell>
          <cell r="H60">
            <v>160583882.16</v>
          </cell>
          <cell r="I60">
            <v>25438566.059999999</v>
          </cell>
          <cell r="J60">
            <v>11781520.439999999</v>
          </cell>
          <cell r="K60">
            <v>2333567.83</v>
          </cell>
          <cell r="L60">
            <v>200137536.49000001</v>
          </cell>
        </row>
        <row r="61">
          <cell r="G61" t="str">
            <v>11051</v>
          </cell>
          <cell r="H61">
            <v>20999510.18</v>
          </cell>
          <cell r="I61">
            <v>3144271.92</v>
          </cell>
          <cell r="J61">
            <v>1355483.82</v>
          </cell>
          <cell r="K61">
            <v>0</v>
          </cell>
          <cell r="L61">
            <v>25499265.920000002</v>
          </cell>
        </row>
        <row r="62">
          <cell r="G62" t="str">
            <v>11054</v>
          </cell>
          <cell r="H62">
            <v>373857.84</v>
          </cell>
          <cell r="I62">
            <v>0</v>
          </cell>
          <cell r="J62">
            <v>0</v>
          </cell>
          <cell r="K62">
            <v>0</v>
          </cell>
          <cell r="L62">
            <v>373857.84</v>
          </cell>
        </row>
        <row r="63">
          <cell r="G63" t="str">
            <v>11056</v>
          </cell>
          <cell r="H63">
            <v>1921896.56</v>
          </cell>
          <cell r="I63">
            <v>0</v>
          </cell>
          <cell r="J63">
            <v>0</v>
          </cell>
          <cell r="K63">
            <v>0</v>
          </cell>
          <cell r="L63">
            <v>1921896.56</v>
          </cell>
        </row>
        <row r="64">
          <cell r="G64" t="str">
            <v>12110</v>
          </cell>
          <cell r="H64">
            <v>4211962.4000000004</v>
          </cell>
          <cell r="I64">
            <v>131987.70000000001</v>
          </cell>
          <cell r="J64">
            <v>557719.29</v>
          </cell>
          <cell r="K64">
            <v>101000</v>
          </cell>
          <cell r="L64">
            <v>5002669.3900000006</v>
          </cell>
        </row>
        <row r="65">
          <cell r="G65" t="str">
            <v>13073</v>
          </cell>
          <cell r="H65">
            <v>22277719.09</v>
          </cell>
          <cell r="I65">
            <v>0</v>
          </cell>
          <cell r="J65">
            <v>1144891</v>
          </cell>
          <cell r="K65">
            <v>66547</v>
          </cell>
          <cell r="L65">
            <v>23489157.09</v>
          </cell>
        </row>
        <row r="66">
          <cell r="G66" t="str">
            <v>13144</v>
          </cell>
          <cell r="H66">
            <v>30006542.100000001</v>
          </cell>
          <cell r="I66">
            <v>4192.26</v>
          </cell>
          <cell r="J66">
            <v>2092573.76</v>
          </cell>
          <cell r="K66">
            <v>133864.21</v>
          </cell>
          <cell r="L66">
            <v>32237172.330000006</v>
          </cell>
        </row>
        <row r="67">
          <cell r="G67" t="str">
            <v>13146</v>
          </cell>
          <cell r="H67">
            <v>10384324.67</v>
          </cell>
          <cell r="I67">
            <v>58457.75</v>
          </cell>
          <cell r="J67">
            <v>512375</v>
          </cell>
          <cell r="K67">
            <v>0</v>
          </cell>
          <cell r="L67">
            <v>10955157.42</v>
          </cell>
        </row>
        <row r="68">
          <cell r="G68" t="str">
            <v>13151</v>
          </cell>
          <cell r="H68">
            <v>2932121.56</v>
          </cell>
          <cell r="I68">
            <v>98419.57</v>
          </cell>
          <cell r="J68">
            <v>350818</v>
          </cell>
          <cell r="K68">
            <v>137240.15</v>
          </cell>
          <cell r="L68">
            <v>3518599.28</v>
          </cell>
        </row>
        <row r="69">
          <cell r="G69" t="str">
            <v>13156</v>
          </cell>
          <cell r="H69">
            <v>6213975.1100000003</v>
          </cell>
          <cell r="I69">
            <v>12592.33</v>
          </cell>
          <cell r="J69">
            <v>286128.45</v>
          </cell>
          <cell r="K69">
            <v>0</v>
          </cell>
          <cell r="L69">
            <v>6512695.8900000006</v>
          </cell>
        </row>
        <row r="70">
          <cell r="G70" t="str">
            <v>13160</v>
          </cell>
          <cell r="H70">
            <v>14935380.25</v>
          </cell>
          <cell r="I70">
            <v>2301745.4900000002</v>
          </cell>
          <cell r="J70">
            <v>271157.59000000003</v>
          </cell>
          <cell r="K70">
            <v>3500</v>
          </cell>
          <cell r="L70">
            <v>17511783.330000002</v>
          </cell>
        </row>
        <row r="71">
          <cell r="G71" t="str">
            <v>13161</v>
          </cell>
          <cell r="H71">
            <v>78951520.109999999</v>
          </cell>
          <cell r="I71">
            <v>14357908.66</v>
          </cell>
          <cell r="J71">
            <v>2517818.5</v>
          </cell>
          <cell r="K71">
            <v>326817.28000000003</v>
          </cell>
          <cell r="L71">
            <v>96154064.549999997</v>
          </cell>
        </row>
        <row r="72">
          <cell r="G72" t="str">
            <v>13165</v>
          </cell>
          <cell r="H72">
            <v>22226068.960000001</v>
          </cell>
          <cell r="I72">
            <v>1182918.6599999999</v>
          </cell>
          <cell r="J72">
            <v>190328.95999999999</v>
          </cell>
          <cell r="K72">
            <v>107239.23</v>
          </cell>
          <cell r="L72">
            <v>23706555.810000002</v>
          </cell>
        </row>
        <row r="73">
          <cell r="G73" t="str">
            <v>13167</v>
          </cell>
          <cell r="H73">
            <v>2796301.07</v>
          </cell>
          <cell r="I73">
            <v>0</v>
          </cell>
          <cell r="J73">
            <v>98700</v>
          </cell>
          <cell r="K73">
            <v>0</v>
          </cell>
          <cell r="L73">
            <v>2895001.07</v>
          </cell>
        </row>
        <row r="74">
          <cell r="G74" t="str">
            <v>13301</v>
          </cell>
          <cell r="H74">
            <v>8987072.3900000006</v>
          </cell>
          <cell r="I74">
            <v>20070582.73</v>
          </cell>
          <cell r="J74">
            <v>0</v>
          </cell>
          <cell r="K74">
            <v>100164.05</v>
          </cell>
          <cell r="L74">
            <v>29157819.170000002</v>
          </cell>
        </row>
        <row r="75">
          <cell r="G75" t="str">
            <v>14005</v>
          </cell>
          <cell r="H75">
            <v>37244300.270000003</v>
          </cell>
          <cell r="I75">
            <v>341029.23</v>
          </cell>
          <cell r="J75">
            <v>2358523.84</v>
          </cell>
          <cell r="K75">
            <v>256473.3</v>
          </cell>
          <cell r="L75">
            <v>40200326.640000001</v>
          </cell>
        </row>
        <row r="76">
          <cell r="G76" t="str">
            <v>14028</v>
          </cell>
          <cell r="H76">
            <v>17867686.510000002</v>
          </cell>
          <cell r="I76">
            <v>391127.9</v>
          </cell>
          <cell r="J76">
            <v>1057534.73</v>
          </cell>
          <cell r="K76">
            <v>0</v>
          </cell>
          <cell r="L76">
            <v>19316349.140000001</v>
          </cell>
        </row>
        <row r="77">
          <cell r="G77" t="str">
            <v>14064</v>
          </cell>
          <cell r="H77">
            <v>6897847.0999999996</v>
          </cell>
          <cell r="I77">
            <v>294251.73</v>
          </cell>
          <cell r="J77">
            <v>966671.42</v>
          </cell>
          <cell r="K77">
            <v>0</v>
          </cell>
          <cell r="L77">
            <v>8158770.25</v>
          </cell>
        </row>
        <row r="78">
          <cell r="G78" t="str">
            <v>14065</v>
          </cell>
          <cell r="H78">
            <v>3066767.72</v>
          </cell>
          <cell r="I78">
            <v>65964.850000000006</v>
          </cell>
          <cell r="J78">
            <v>460783.03</v>
          </cell>
          <cell r="K78">
            <v>10963.71</v>
          </cell>
          <cell r="L78">
            <v>3604479.3100000005</v>
          </cell>
        </row>
        <row r="79">
          <cell r="G79" t="str">
            <v>14066</v>
          </cell>
          <cell r="H79">
            <v>12347307.16</v>
          </cell>
          <cell r="I79">
            <v>1150815.8899999999</v>
          </cell>
          <cell r="J79">
            <v>1179052.47</v>
          </cell>
          <cell r="K79">
            <v>30000</v>
          </cell>
          <cell r="L79">
            <v>14707175.520000001</v>
          </cell>
        </row>
        <row r="80">
          <cell r="G80" t="str">
            <v>14068</v>
          </cell>
          <cell r="H80">
            <v>15656002.82</v>
          </cell>
          <cell r="I80">
            <v>0</v>
          </cell>
          <cell r="J80">
            <v>0</v>
          </cell>
          <cell r="K80">
            <v>122090.74</v>
          </cell>
          <cell r="L80">
            <v>15778093.560000001</v>
          </cell>
        </row>
        <row r="81">
          <cell r="G81" t="str">
            <v>14077</v>
          </cell>
          <cell r="H81">
            <v>3933442.23</v>
          </cell>
          <cell r="I81">
            <v>109690.83</v>
          </cell>
          <cell r="J81">
            <v>0</v>
          </cell>
          <cell r="K81">
            <v>0</v>
          </cell>
          <cell r="L81">
            <v>4043133.06</v>
          </cell>
        </row>
        <row r="82">
          <cell r="G82" t="str">
            <v>14097</v>
          </cell>
          <cell r="H82">
            <v>3194626.71</v>
          </cell>
          <cell r="I82">
            <v>178603.11</v>
          </cell>
          <cell r="J82">
            <v>85933.13</v>
          </cell>
          <cell r="K82">
            <v>153393.51999999999</v>
          </cell>
          <cell r="L82">
            <v>3612556.4699999997</v>
          </cell>
        </row>
        <row r="83">
          <cell r="G83" t="str">
            <v>14099</v>
          </cell>
          <cell r="H83">
            <v>1769716.58</v>
          </cell>
          <cell r="I83">
            <v>10208.1</v>
          </cell>
          <cell r="J83">
            <v>148677.07999999999</v>
          </cell>
          <cell r="K83">
            <v>0</v>
          </cell>
          <cell r="L83">
            <v>1928601.7600000002</v>
          </cell>
        </row>
        <row r="84">
          <cell r="G84" t="str">
            <v>14104</v>
          </cell>
          <cell r="H84">
            <v>617878.6</v>
          </cell>
          <cell r="I84">
            <v>0</v>
          </cell>
          <cell r="J84">
            <v>0</v>
          </cell>
          <cell r="K84">
            <v>0</v>
          </cell>
          <cell r="L84">
            <v>617878.6</v>
          </cell>
        </row>
        <row r="85">
          <cell r="G85" t="str">
            <v>14117</v>
          </cell>
          <cell r="H85">
            <v>2219008.34</v>
          </cell>
          <cell r="I85">
            <v>0</v>
          </cell>
          <cell r="J85">
            <v>33628.36</v>
          </cell>
          <cell r="K85">
            <v>0</v>
          </cell>
          <cell r="L85">
            <v>2252636.6999999997</v>
          </cell>
        </row>
        <row r="86">
          <cell r="G86" t="str">
            <v>14172</v>
          </cell>
          <cell r="H86">
            <v>7698472.2400000002</v>
          </cell>
          <cell r="I86">
            <v>1106017.19</v>
          </cell>
          <cell r="J86">
            <v>535778.41</v>
          </cell>
          <cell r="K86">
            <v>0</v>
          </cell>
          <cell r="L86">
            <v>9340267.8399999999</v>
          </cell>
        </row>
        <row r="87">
          <cell r="G87" t="str">
            <v>14400</v>
          </cell>
          <cell r="H87">
            <v>4080616.4</v>
          </cell>
          <cell r="I87">
            <v>0</v>
          </cell>
          <cell r="J87">
            <v>27013.759999999998</v>
          </cell>
          <cell r="K87">
            <v>0</v>
          </cell>
          <cell r="L87">
            <v>4107630.1599999997</v>
          </cell>
        </row>
        <row r="88">
          <cell r="G88" t="str">
            <v>15201</v>
          </cell>
          <cell r="H88">
            <v>52966545.960000001</v>
          </cell>
          <cell r="I88">
            <v>1243694.43</v>
          </cell>
          <cell r="J88">
            <v>6378014.8799999999</v>
          </cell>
          <cell r="K88">
            <v>320899.07</v>
          </cell>
          <cell r="L88">
            <v>60909154.340000004</v>
          </cell>
        </row>
        <row r="89">
          <cell r="G89" t="str">
            <v>15204</v>
          </cell>
          <cell r="H89">
            <v>9388327.9000000004</v>
          </cell>
          <cell r="I89">
            <v>186200.36</v>
          </cell>
          <cell r="J89">
            <v>2023725</v>
          </cell>
          <cell r="K89">
            <v>0</v>
          </cell>
          <cell r="L89">
            <v>11598253.26</v>
          </cell>
        </row>
        <row r="90">
          <cell r="G90" t="str">
            <v>15206</v>
          </cell>
          <cell r="H90">
            <v>15191087.49</v>
          </cell>
          <cell r="I90">
            <v>1980476.73</v>
          </cell>
          <cell r="J90">
            <v>88700</v>
          </cell>
          <cell r="K90">
            <v>67579.34</v>
          </cell>
          <cell r="L90">
            <v>17327843.559999999</v>
          </cell>
        </row>
        <row r="91">
          <cell r="G91" t="str">
            <v>16020</v>
          </cell>
          <cell r="H91">
            <v>948478.32</v>
          </cell>
          <cell r="I91">
            <v>148830.74</v>
          </cell>
          <cell r="J91">
            <v>5672.12</v>
          </cell>
          <cell r="K91">
            <v>0</v>
          </cell>
          <cell r="L91">
            <v>1102981.1800000002</v>
          </cell>
        </row>
        <row r="92">
          <cell r="G92" t="str">
            <v>16046</v>
          </cell>
          <cell r="H92">
            <v>867334.69</v>
          </cell>
          <cell r="I92">
            <v>0</v>
          </cell>
          <cell r="J92">
            <v>0</v>
          </cell>
          <cell r="K92">
            <v>0</v>
          </cell>
          <cell r="L92">
            <v>867334.69</v>
          </cell>
        </row>
        <row r="93">
          <cell r="G93" t="str">
            <v>16048</v>
          </cell>
          <cell r="H93">
            <v>4384752.84</v>
          </cell>
          <cell r="I93">
            <v>1173.8599999999999</v>
          </cell>
          <cell r="J93">
            <v>212665.14</v>
          </cell>
          <cell r="K93">
            <v>5000</v>
          </cell>
          <cell r="L93">
            <v>4603591.84</v>
          </cell>
        </row>
        <row r="94">
          <cell r="G94" t="str">
            <v>16049</v>
          </cell>
          <cell r="H94">
            <v>11808565.85</v>
          </cell>
          <cell r="I94">
            <v>2004605.27</v>
          </cell>
          <cell r="J94">
            <v>0</v>
          </cell>
          <cell r="K94">
            <v>0</v>
          </cell>
          <cell r="L94">
            <v>13813171.119999999</v>
          </cell>
        </row>
        <row r="95">
          <cell r="G95" t="str">
            <v>16050</v>
          </cell>
          <cell r="H95">
            <v>13500912.98</v>
          </cell>
          <cell r="I95">
            <v>1243434.52</v>
          </cell>
          <cell r="J95">
            <v>60032.65</v>
          </cell>
          <cell r="K95">
            <v>0</v>
          </cell>
          <cell r="L95">
            <v>14804380.15</v>
          </cell>
        </row>
        <row r="96">
          <cell r="G96" t="str">
            <v>17001</v>
          </cell>
          <cell r="H96">
            <v>611682782.97000003</v>
          </cell>
          <cell r="I96">
            <v>84170697.349999994</v>
          </cell>
          <cell r="J96">
            <v>45988976.75</v>
          </cell>
          <cell r="K96">
            <v>0</v>
          </cell>
          <cell r="L96">
            <v>741842457.07000005</v>
          </cell>
        </row>
        <row r="97">
          <cell r="G97" t="str">
            <v>17210</v>
          </cell>
          <cell r="H97">
            <v>222483029.50999999</v>
          </cell>
          <cell r="I97">
            <v>9637308.6699999999</v>
          </cell>
          <cell r="J97">
            <v>18438173.960000001</v>
          </cell>
          <cell r="K97">
            <v>583380.39</v>
          </cell>
          <cell r="L97">
            <v>251141892.52999997</v>
          </cell>
        </row>
        <row r="98">
          <cell r="G98" t="str">
            <v>17216</v>
          </cell>
          <cell r="H98">
            <v>43292247.009999998</v>
          </cell>
          <cell r="I98">
            <v>800768.58</v>
          </cell>
          <cell r="J98">
            <v>3950135</v>
          </cell>
          <cell r="K98">
            <v>0</v>
          </cell>
          <cell r="L98">
            <v>48043150.589999996</v>
          </cell>
        </row>
        <row r="99">
          <cell r="G99" t="str">
            <v>17400</v>
          </cell>
          <cell r="H99">
            <v>44635177.090000004</v>
          </cell>
          <cell r="I99">
            <v>7528263.8899999997</v>
          </cell>
          <cell r="J99">
            <v>4680675.0199999996</v>
          </cell>
          <cell r="K99">
            <v>289096.82</v>
          </cell>
          <cell r="L99">
            <v>57133212.82</v>
          </cell>
        </row>
        <row r="100">
          <cell r="G100" t="str">
            <v>17401</v>
          </cell>
          <cell r="H100">
            <v>206320899.59999999</v>
          </cell>
          <cell r="I100">
            <v>19114548.809999999</v>
          </cell>
          <cell r="J100">
            <v>23166967.75</v>
          </cell>
          <cell r="K100">
            <v>220849.54</v>
          </cell>
          <cell r="L100">
            <v>248823265.69999999</v>
          </cell>
        </row>
        <row r="101">
          <cell r="G101" t="str">
            <v>17402</v>
          </cell>
          <cell r="H101">
            <v>16283019.18</v>
          </cell>
          <cell r="I101">
            <v>12471568.25</v>
          </cell>
          <cell r="J101">
            <v>4370242.75</v>
          </cell>
          <cell r="K101">
            <v>0</v>
          </cell>
          <cell r="L101">
            <v>33124830.18</v>
          </cell>
        </row>
        <row r="102">
          <cell r="G102" t="str">
            <v>17403</v>
          </cell>
          <cell r="H102">
            <v>158170177.94</v>
          </cell>
          <cell r="I102">
            <v>35611027.920000002</v>
          </cell>
          <cell r="J102">
            <v>32186912.25</v>
          </cell>
          <cell r="K102">
            <v>592034.82999999996</v>
          </cell>
          <cell r="L102">
            <v>226560152.94000003</v>
          </cell>
        </row>
        <row r="103">
          <cell r="G103" t="str">
            <v>17404</v>
          </cell>
          <cell r="H103">
            <v>2024254.2</v>
          </cell>
          <cell r="I103">
            <v>0</v>
          </cell>
          <cell r="J103">
            <v>32226</v>
          </cell>
          <cell r="K103">
            <v>0</v>
          </cell>
          <cell r="L103">
            <v>2056480.2</v>
          </cell>
        </row>
        <row r="104">
          <cell r="G104" t="str">
            <v>17405</v>
          </cell>
          <cell r="H104">
            <v>209265127.08000001</v>
          </cell>
          <cell r="I104">
            <v>98636184.219999999</v>
          </cell>
          <cell r="J104">
            <v>54200548.109999999</v>
          </cell>
          <cell r="K104">
            <v>1847144.36</v>
          </cell>
          <cell r="L104">
            <v>363949003.77000004</v>
          </cell>
        </row>
        <row r="105">
          <cell r="G105" t="str">
            <v>17406</v>
          </cell>
          <cell r="H105">
            <v>34582932</v>
          </cell>
          <cell r="I105">
            <v>2151996.89</v>
          </cell>
          <cell r="J105">
            <v>1952872.85</v>
          </cell>
          <cell r="K105">
            <v>0</v>
          </cell>
          <cell r="L105">
            <v>38687801.740000002</v>
          </cell>
        </row>
        <row r="106">
          <cell r="G106" t="str">
            <v>17407</v>
          </cell>
          <cell r="H106">
            <v>30869964.600000001</v>
          </cell>
          <cell r="I106">
            <v>1891354.33</v>
          </cell>
          <cell r="J106">
            <v>3583075.01</v>
          </cell>
          <cell r="K106">
            <v>275027.03999999998</v>
          </cell>
          <cell r="L106">
            <v>36619420.979999997</v>
          </cell>
        </row>
        <row r="107">
          <cell r="G107" t="str">
            <v>17408</v>
          </cell>
          <cell r="H107">
            <v>155982193.91999999</v>
          </cell>
          <cell r="I107">
            <v>56891864.710000001</v>
          </cell>
          <cell r="J107">
            <v>18804897.52</v>
          </cell>
          <cell r="K107">
            <v>0</v>
          </cell>
          <cell r="L107">
            <v>231678956.15000001</v>
          </cell>
        </row>
        <row r="108">
          <cell r="G108" t="str">
            <v>17409</v>
          </cell>
          <cell r="H108">
            <v>71533007.209999993</v>
          </cell>
          <cell r="I108">
            <v>9184135.1899999995</v>
          </cell>
          <cell r="J108">
            <v>6630079.7300000004</v>
          </cell>
          <cell r="K108">
            <v>267911.53999999998</v>
          </cell>
          <cell r="L108">
            <v>87615133.670000002</v>
          </cell>
        </row>
        <row r="109">
          <cell r="G109" t="str">
            <v>17410</v>
          </cell>
          <cell r="H109">
            <v>57045539.289999999</v>
          </cell>
          <cell r="I109">
            <v>4689802.67</v>
          </cell>
          <cell r="J109">
            <v>7721162.5099999998</v>
          </cell>
          <cell r="K109">
            <v>482143.86</v>
          </cell>
          <cell r="L109">
            <v>69938648.329999998</v>
          </cell>
        </row>
        <row r="110">
          <cell r="G110" t="str">
            <v>17411</v>
          </cell>
          <cell r="H110">
            <v>173809760.34</v>
          </cell>
          <cell r="I110">
            <v>51802502.520000003</v>
          </cell>
          <cell r="J110">
            <v>31325164.129999999</v>
          </cell>
          <cell r="K110">
            <v>904595.93</v>
          </cell>
          <cell r="L110">
            <v>257842022.92000002</v>
          </cell>
        </row>
        <row r="111">
          <cell r="G111" t="str">
            <v>17412</v>
          </cell>
          <cell r="H111">
            <v>92334012.700000003</v>
          </cell>
          <cell r="I111">
            <v>34481281.399999999</v>
          </cell>
          <cell r="J111">
            <v>19982427.370000001</v>
          </cell>
          <cell r="K111">
            <v>754689.77</v>
          </cell>
          <cell r="L111">
            <v>147552411.24000001</v>
          </cell>
        </row>
        <row r="112">
          <cell r="G112" t="str">
            <v>17414</v>
          </cell>
          <cell r="H112">
            <v>247723994.65000001</v>
          </cell>
          <cell r="I112">
            <v>30325106.969999999</v>
          </cell>
          <cell r="J112">
            <v>46986600.009999998</v>
          </cell>
          <cell r="K112">
            <v>0</v>
          </cell>
          <cell r="L112">
            <v>325035701.63</v>
          </cell>
        </row>
        <row r="113">
          <cell r="G113" t="str">
            <v>17415</v>
          </cell>
          <cell r="H113">
            <v>275883882.38</v>
          </cell>
          <cell r="I113">
            <v>15781854.550000001</v>
          </cell>
          <cell r="J113">
            <v>30765726.210000001</v>
          </cell>
          <cell r="K113">
            <v>603700.19999999995</v>
          </cell>
          <cell r="L113">
            <v>323035163.33999997</v>
          </cell>
        </row>
        <row r="114">
          <cell r="G114" t="str">
            <v>17417</v>
          </cell>
          <cell r="H114">
            <v>201332246.84</v>
          </cell>
          <cell r="I114">
            <v>19252515.940000001</v>
          </cell>
          <cell r="J114">
            <v>42307765.780000001</v>
          </cell>
          <cell r="K114">
            <v>953258.36</v>
          </cell>
          <cell r="L114">
            <v>263845786.92000002</v>
          </cell>
        </row>
        <row r="115">
          <cell r="G115" t="str">
            <v>18100</v>
          </cell>
          <cell r="H115">
            <v>54005492.07</v>
          </cell>
          <cell r="I115">
            <v>2197542.88</v>
          </cell>
          <cell r="J115">
            <v>3973447.5</v>
          </cell>
          <cell r="K115">
            <v>524617.46</v>
          </cell>
          <cell r="L115">
            <v>60701099.910000004</v>
          </cell>
        </row>
        <row r="116">
          <cell r="G116" t="str">
            <v>18303</v>
          </cell>
          <cell r="H116">
            <v>38953462.509999998</v>
          </cell>
          <cell r="I116">
            <v>4004550.43</v>
          </cell>
          <cell r="J116">
            <v>7787651.6600000001</v>
          </cell>
          <cell r="K116">
            <v>0</v>
          </cell>
          <cell r="L116">
            <v>50745664.599999994</v>
          </cell>
        </row>
        <row r="117">
          <cell r="G117" t="str">
            <v>18400</v>
          </cell>
          <cell r="H117">
            <v>61339994.75</v>
          </cell>
          <cell r="I117">
            <v>170523.9</v>
          </cell>
          <cell r="J117">
            <v>7973447.7999999998</v>
          </cell>
          <cell r="K117">
            <v>666311.37</v>
          </cell>
          <cell r="L117">
            <v>70150277.820000008</v>
          </cell>
        </row>
        <row r="118">
          <cell r="G118" t="str">
            <v>18401</v>
          </cell>
          <cell r="H118">
            <v>115007831.23999999</v>
          </cell>
          <cell r="I118">
            <v>27093030.129999999</v>
          </cell>
          <cell r="J118">
            <v>0</v>
          </cell>
          <cell r="K118">
            <v>0</v>
          </cell>
          <cell r="L118">
            <v>142100861.37</v>
          </cell>
        </row>
        <row r="119">
          <cell r="G119" t="str">
            <v>18402</v>
          </cell>
          <cell r="H119">
            <v>87913233.079999998</v>
          </cell>
          <cell r="I119">
            <v>1333442.1599999999</v>
          </cell>
          <cell r="J119">
            <v>399470.12</v>
          </cell>
          <cell r="K119">
            <v>272489.78999999998</v>
          </cell>
          <cell r="L119">
            <v>89918635.150000006</v>
          </cell>
        </row>
        <row r="120">
          <cell r="G120" t="str">
            <v>19007</v>
          </cell>
          <cell r="H120">
            <v>493944.63</v>
          </cell>
          <cell r="I120">
            <v>0</v>
          </cell>
          <cell r="J120">
            <v>0</v>
          </cell>
          <cell r="K120">
            <v>0</v>
          </cell>
          <cell r="L120">
            <v>493944.63</v>
          </cell>
        </row>
        <row r="121">
          <cell r="G121" t="str">
            <v>19028</v>
          </cell>
          <cell r="H121">
            <v>2034253.83</v>
          </cell>
          <cell r="I121">
            <v>0</v>
          </cell>
          <cell r="J121">
            <v>322062.68</v>
          </cell>
          <cell r="K121">
            <v>83441.55</v>
          </cell>
          <cell r="L121">
            <v>2439758.06</v>
          </cell>
        </row>
        <row r="122">
          <cell r="G122" t="str">
            <v>19400</v>
          </cell>
          <cell r="H122">
            <v>2282481.52</v>
          </cell>
          <cell r="I122">
            <v>425460.39</v>
          </cell>
          <cell r="J122">
            <v>0</v>
          </cell>
          <cell r="K122">
            <v>0</v>
          </cell>
          <cell r="L122">
            <v>2707941.91</v>
          </cell>
        </row>
        <row r="123">
          <cell r="G123" t="str">
            <v>19401</v>
          </cell>
          <cell r="H123">
            <v>28393952.899999999</v>
          </cell>
          <cell r="I123">
            <v>656035.92000000004</v>
          </cell>
          <cell r="J123">
            <v>2547787.5</v>
          </cell>
          <cell r="K123">
            <v>239585.8</v>
          </cell>
          <cell r="L123">
            <v>31837362.120000001</v>
          </cell>
        </row>
        <row r="124">
          <cell r="G124" t="str">
            <v>19403</v>
          </cell>
          <cell r="H124">
            <v>7032553.6100000003</v>
          </cell>
          <cell r="I124">
            <v>0</v>
          </cell>
          <cell r="J124">
            <v>621087.5</v>
          </cell>
          <cell r="K124">
            <v>52925</v>
          </cell>
          <cell r="L124">
            <v>7706566.1100000003</v>
          </cell>
        </row>
        <row r="125">
          <cell r="G125" t="str">
            <v>19404</v>
          </cell>
          <cell r="H125">
            <v>8555157.6699999999</v>
          </cell>
          <cell r="I125">
            <v>1493098.34</v>
          </cell>
          <cell r="J125">
            <v>0</v>
          </cell>
          <cell r="K125">
            <v>0</v>
          </cell>
          <cell r="L125">
            <v>10048256.01</v>
          </cell>
        </row>
        <row r="126">
          <cell r="G126" t="str">
            <v>20094</v>
          </cell>
          <cell r="H126">
            <v>1908010.17</v>
          </cell>
          <cell r="I126">
            <v>8820.59</v>
          </cell>
          <cell r="J126">
            <v>0</v>
          </cell>
          <cell r="K126">
            <v>0</v>
          </cell>
          <cell r="L126">
            <v>1916830.76</v>
          </cell>
        </row>
        <row r="127">
          <cell r="G127" t="str">
            <v>20203</v>
          </cell>
          <cell r="H127">
            <v>1787324</v>
          </cell>
          <cell r="I127">
            <v>265181.88</v>
          </cell>
          <cell r="J127">
            <v>1349231.26</v>
          </cell>
          <cell r="K127">
            <v>0</v>
          </cell>
          <cell r="L127">
            <v>3401737.1399999997</v>
          </cell>
        </row>
        <row r="128">
          <cell r="G128" t="str">
            <v>20215</v>
          </cell>
          <cell r="H128">
            <v>1021447.5</v>
          </cell>
          <cell r="I128">
            <v>0</v>
          </cell>
          <cell r="J128">
            <v>0</v>
          </cell>
          <cell r="K128">
            <v>0</v>
          </cell>
          <cell r="L128">
            <v>1021447.5</v>
          </cell>
        </row>
        <row r="129">
          <cell r="G129" t="str">
            <v>20400</v>
          </cell>
          <cell r="H129">
            <v>2707744.64</v>
          </cell>
          <cell r="I129">
            <v>0</v>
          </cell>
          <cell r="J129">
            <v>0</v>
          </cell>
          <cell r="K129">
            <v>23776</v>
          </cell>
          <cell r="L129">
            <v>2731520.64</v>
          </cell>
        </row>
        <row r="130">
          <cell r="G130" t="str">
            <v>20401</v>
          </cell>
          <cell r="H130">
            <v>1926804.2</v>
          </cell>
          <cell r="I130">
            <v>0</v>
          </cell>
          <cell r="J130">
            <v>0</v>
          </cell>
          <cell r="K130">
            <v>126732.03</v>
          </cell>
          <cell r="L130">
            <v>2053536.23</v>
          </cell>
        </row>
        <row r="131">
          <cell r="G131" t="str">
            <v>20402</v>
          </cell>
          <cell r="H131">
            <v>2079575.6</v>
          </cell>
          <cell r="I131">
            <v>160141.82999999999</v>
          </cell>
          <cell r="J131">
            <v>0</v>
          </cell>
          <cell r="K131">
            <v>0</v>
          </cell>
          <cell r="L131">
            <v>2239717.4300000002</v>
          </cell>
        </row>
        <row r="132">
          <cell r="G132" t="str">
            <v>20403</v>
          </cell>
          <cell r="H132">
            <v>458351.51</v>
          </cell>
          <cell r="I132">
            <v>0</v>
          </cell>
          <cell r="J132">
            <v>0</v>
          </cell>
          <cell r="K132">
            <v>96520.47</v>
          </cell>
          <cell r="L132">
            <v>554871.98</v>
          </cell>
        </row>
        <row r="133">
          <cell r="G133" t="str">
            <v>20404</v>
          </cell>
          <cell r="H133">
            <v>10821870.529999999</v>
          </cell>
          <cell r="I133">
            <v>657266.69999999995</v>
          </cell>
          <cell r="J133">
            <v>43220.13</v>
          </cell>
          <cell r="K133">
            <v>13036.44</v>
          </cell>
          <cell r="L133">
            <v>11535393.799999999</v>
          </cell>
        </row>
        <row r="134">
          <cell r="G134" t="str">
            <v>20405</v>
          </cell>
          <cell r="H134">
            <v>13370465.77</v>
          </cell>
          <cell r="I134">
            <v>1450292.93</v>
          </cell>
          <cell r="J134">
            <v>435857.93</v>
          </cell>
          <cell r="K134">
            <v>325561.09999999998</v>
          </cell>
          <cell r="L134">
            <v>15582177.729999999</v>
          </cell>
        </row>
        <row r="135">
          <cell r="G135" t="str">
            <v>20406</v>
          </cell>
          <cell r="H135">
            <v>3249196.58</v>
          </cell>
          <cell r="I135">
            <v>0</v>
          </cell>
          <cell r="J135">
            <v>466404.8</v>
          </cell>
          <cell r="K135">
            <v>25929.69</v>
          </cell>
          <cell r="L135">
            <v>3741531.07</v>
          </cell>
        </row>
        <row r="136">
          <cell r="G136" t="str">
            <v>21014</v>
          </cell>
          <cell r="H136">
            <v>7260251.3700000001</v>
          </cell>
          <cell r="I136">
            <v>136949.41</v>
          </cell>
          <cell r="J136">
            <v>431510.46</v>
          </cell>
          <cell r="K136">
            <v>0</v>
          </cell>
          <cell r="L136">
            <v>7828711.2400000002</v>
          </cell>
        </row>
        <row r="137">
          <cell r="G137" t="str">
            <v>21036</v>
          </cell>
          <cell r="H137">
            <v>541263.63</v>
          </cell>
          <cell r="I137">
            <v>0</v>
          </cell>
          <cell r="J137">
            <v>194208.5</v>
          </cell>
          <cell r="K137">
            <v>0</v>
          </cell>
          <cell r="L137">
            <v>735472.13</v>
          </cell>
        </row>
        <row r="138">
          <cell r="G138" t="str">
            <v>21206</v>
          </cell>
          <cell r="H138">
            <v>5515611.2400000002</v>
          </cell>
          <cell r="I138">
            <v>280970.73</v>
          </cell>
          <cell r="J138">
            <v>561801.75</v>
          </cell>
          <cell r="K138">
            <v>107877.41</v>
          </cell>
          <cell r="L138">
            <v>6466261.1300000008</v>
          </cell>
        </row>
        <row r="139">
          <cell r="G139" t="str">
            <v>21214</v>
          </cell>
          <cell r="H139">
            <v>4002153.88</v>
          </cell>
          <cell r="I139">
            <v>1082815.18</v>
          </cell>
          <cell r="J139">
            <v>399139.25</v>
          </cell>
          <cell r="K139">
            <v>0</v>
          </cell>
          <cell r="L139">
            <v>5484108.3099999996</v>
          </cell>
        </row>
        <row r="140">
          <cell r="G140" t="str">
            <v>21226</v>
          </cell>
          <cell r="H140">
            <v>5467172.8099999996</v>
          </cell>
          <cell r="I140">
            <v>284751.51</v>
          </cell>
          <cell r="J140">
            <v>0</v>
          </cell>
          <cell r="K140">
            <v>0</v>
          </cell>
          <cell r="L140">
            <v>5751924.3199999994</v>
          </cell>
        </row>
        <row r="141">
          <cell r="G141" t="str">
            <v>21232</v>
          </cell>
          <cell r="H141">
            <v>6899002.7400000002</v>
          </cell>
          <cell r="I141">
            <v>393871.18</v>
          </cell>
          <cell r="J141">
            <v>521139.25</v>
          </cell>
          <cell r="K141">
            <v>21522</v>
          </cell>
          <cell r="L141">
            <v>7835535.1699999999</v>
          </cell>
        </row>
        <row r="142">
          <cell r="G142" t="str">
            <v>21234</v>
          </cell>
          <cell r="H142">
            <v>1413923.36</v>
          </cell>
          <cell r="I142">
            <v>0</v>
          </cell>
          <cell r="J142">
            <v>7187.34</v>
          </cell>
          <cell r="K142">
            <v>0</v>
          </cell>
          <cell r="L142">
            <v>1421110.7000000002</v>
          </cell>
        </row>
        <row r="143">
          <cell r="G143" t="str">
            <v>21237</v>
          </cell>
          <cell r="H143">
            <v>7640352.8399999999</v>
          </cell>
          <cell r="I143">
            <v>3.6</v>
          </cell>
          <cell r="J143">
            <v>66181</v>
          </cell>
          <cell r="K143">
            <v>0</v>
          </cell>
          <cell r="L143">
            <v>7706537.4399999995</v>
          </cell>
        </row>
        <row r="144">
          <cell r="G144" t="str">
            <v>21300</v>
          </cell>
          <cell r="H144">
            <v>7589032.0999999996</v>
          </cell>
          <cell r="I144">
            <v>1060104.8500000001</v>
          </cell>
          <cell r="J144">
            <v>73299.5</v>
          </cell>
          <cell r="K144">
            <v>0</v>
          </cell>
          <cell r="L144">
            <v>8722436.4499999993</v>
          </cell>
        </row>
        <row r="145">
          <cell r="G145" t="str">
            <v>21301</v>
          </cell>
          <cell r="H145">
            <v>3785372.35</v>
          </cell>
          <cell r="I145">
            <v>1124759.6100000001</v>
          </cell>
          <cell r="J145">
            <v>223564.25</v>
          </cell>
          <cell r="K145">
            <v>3000</v>
          </cell>
          <cell r="L145">
            <v>5136696.21</v>
          </cell>
        </row>
        <row r="146">
          <cell r="G146" t="str">
            <v>21302</v>
          </cell>
          <cell r="H146">
            <v>31308093.620000001</v>
          </cell>
          <cell r="I146">
            <v>11764.02</v>
          </cell>
          <cell r="J146">
            <v>70961.94</v>
          </cell>
          <cell r="K146">
            <v>349942.23</v>
          </cell>
          <cell r="L146">
            <v>31740761.810000002</v>
          </cell>
        </row>
        <row r="147">
          <cell r="G147" t="str">
            <v>21303</v>
          </cell>
          <cell r="H147">
            <v>5288563.25</v>
          </cell>
          <cell r="I147">
            <v>57533.25</v>
          </cell>
          <cell r="J147">
            <v>1397288.5</v>
          </cell>
          <cell r="K147">
            <v>127059.66</v>
          </cell>
          <cell r="L147">
            <v>6870444.6600000001</v>
          </cell>
        </row>
        <row r="148">
          <cell r="G148" t="str">
            <v>21401</v>
          </cell>
          <cell r="H148">
            <v>35965116.159999996</v>
          </cell>
          <cell r="I148">
            <v>719294.62</v>
          </cell>
          <cell r="J148">
            <v>324953.96000000002</v>
          </cell>
          <cell r="K148">
            <v>239867.82</v>
          </cell>
          <cell r="L148">
            <v>37249232.559999995</v>
          </cell>
        </row>
        <row r="149">
          <cell r="G149" t="str">
            <v>22008</v>
          </cell>
          <cell r="H149">
            <v>1855189.21</v>
          </cell>
          <cell r="I149">
            <v>500000</v>
          </cell>
          <cell r="J149">
            <v>0</v>
          </cell>
          <cell r="K149">
            <v>126135.89</v>
          </cell>
          <cell r="L149">
            <v>2481325.1</v>
          </cell>
        </row>
        <row r="150">
          <cell r="G150" t="str">
            <v>22009</v>
          </cell>
          <cell r="H150">
            <v>6504374.3399999999</v>
          </cell>
          <cell r="I150">
            <v>127285.22</v>
          </cell>
          <cell r="J150">
            <v>0</v>
          </cell>
          <cell r="K150">
            <v>103373.34</v>
          </cell>
          <cell r="L150">
            <v>6735032.8999999994</v>
          </cell>
        </row>
        <row r="151">
          <cell r="G151" t="str">
            <v>22017</v>
          </cell>
          <cell r="H151">
            <v>2121227.81</v>
          </cell>
          <cell r="I151">
            <v>355554.16</v>
          </cell>
          <cell r="J151">
            <v>0</v>
          </cell>
          <cell r="K151">
            <v>9931.93</v>
          </cell>
          <cell r="L151">
            <v>2486713.9000000004</v>
          </cell>
        </row>
        <row r="152">
          <cell r="G152" t="str">
            <v>22073</v>
          </cell>
          <cell r="H152">
            <v>2238864.89</v>
          </cell>
          <cell r="I152">
            <v>38292.11</v>
          </cell>
          <cell r="J152">
            <v>0</v>
          </cell>
          <cell r="K152">
            <v>0</v>
          </cell>
          <cell r="L152">
            <v>2277157</v>
          </cell>
        </row>
        <row r="153">
          <cell r="G153" t="str">
            <v>22105</v>
          </cell>
          <cell r="H153">
            <v>3464595.26</v>
          </cell>
          <cell r="I153">
            <v>52252.73</v>
          </cell>
          <cell r="J153">
            <v>37856.379999999997</v>
          </cell>
          <cell r="K153">
            <v>0</v>
          </cell>
          <cell r="L153">
            <v>3554704.3699999996</v>
          </cell>
        </row>
        <row r="154">
          <cell r="G154" t="str">
            <v>22200</v>
          </cell>
          <cell r="H154">
            <v>3834592.35</v>
          </cell>
          <cell r="I154">
            <v>267647.62</v>
          </cell>
          <cell r="J154">
            <v>37084.29</v>
          </cell>
          <cell r="K154">
            <v>101271.56</v>
          </cell>
          <cell r="L154">
            <v>4240595.82</v>
          </cell>
        </row>
        <row r="155">
          <cell r="G155" t="str">
            <v>22204</v>
          </cell>
          <cell r="H155">
            <v>2404752.63</v>
          </cell>
          <cell r="I155">
            <v>488.5</v>
          </cell>
          <cell r="J155">
            <v>0</v>
          </cell>
          <cell r="K155">
            <v>0</v>
          </cell>
          <cell r="L155">
            <v>2405241.13</v>
          </cell>
        </row>
        <row r="156">
          <cell r="G156" t="str">
            <v>22207</v>
          </cell>
          <cell r="H156">
            <v>6365345.5300000003</v>
          </cell>
          <cell r="I156">
            <v>9268.01</v>
          </cell>
          <cell r="J156">
            <v>690356</v>
          </cell>
          <cell r="K156">
            <v>93101.88</v>
          </cell>
          <cell r="L156">
            <v>7158071.4199999999</v>
          </cell>
        </row>
        <row r="157">
          <cell r="G157" t="str">
            <v>23042</v>
          </cell>
          <cell r="H157">
            <v>1998558.29</v>
          </cell>
          <cell r="I157">
            <v>4517.3</v>
          </cell>
          <cell r="J157">
            <v>273876.75</v>
          </cell>
          <cell r="K157">
            <v>0</v>
          </cell>
          <cell r="L157">
            <v>2276952.34</v>
          </cell>
        </row>
        <row r="158">
          <cell r="G158" t="str">
            <v>23054</v>
          </cell>
          <cell r="H158">
            <v>2182114</v>
          </cell>
          <cell r="I158">
            <v>685260.67</v>
          </cell>
          <cell r="J158">
            <v>418358.53</v>
          </cell>
          <cell r="K158">
            <v>0</v>
          </cell>
          <cell r="L158">
            <v>3285733.2</v>
          </cell>
        </row>
        <row r="159">
          <cell r="G159" t="str">
            <v>23309</v>
          </cell>
          <cell r="H159">
            <v>44417360.5</v>
          </cell>
          <cell r="I159">
            <v>0</v>
          </cell>
          <cell r="J159">
            <v>2842742.48</v>
          </cell>
          <cell r="K159">
            <v>133411.85999999999</v>
          </cell>
          <cell r="L159">
            <v>47393514.839999996</v>
          </cell>
        </row>
        <row r="160">
          <cell r="G160" t="str">
            <v>23311</v>
          </cell>
          <cell r="H160">
            <v>3101991.67</v>
          </cell>
          <cell r="I160">
            <v>18299.54</v>
          </cell>
          <cell r="J160">
            <v>0</v>
          </cell>
          <cell r="K160">
            <v>0</v>
          </cell>
          <cell r="L160">
            <v>3120291.21</v>
          </cell>
        </row>
        <row r="161">
          <cell r="G161" t="str">
            <v>23402</v>
          </cell>
          <cell r="H161">
            <v>8137267.1799999997</v>
          </cell>
          <cell r="I161">
            <v>0</v>
          </cell>
          <cell r="J161">
            <v>0</v>
          </cell>
          <cell r="K161">
            <v>0</v>
          </cell>
          <cell r="L161">
            <v>8137267.1799999997</v>
          </cell>
        </row>
        <row r="162">
          <cell r="G162" t="str">
            <v>23403</v>
          </cell>
          <cell r="H162">
            <v>20812508.469999999</v>
          </cell>
          <cell r="I162">
            <v>3466344.78</v>
          </cell>
          <cell r="J162">
            <v>3068428.84</v>
          </cell>
          <cell r="K162">
            <v>131744.4</v>
          </cell>
          <cell r="L162">
            <v>27479026.489999998</v>
          </cell>
        </row>
        <row r="163">
          <cell r="G163" t="str">
            <v>23404</v>
          </cell>
          <cell r="H163">
            <v>4452880.55</v>
          </cell>
          <cell r="I163">
            <v>69591.09</v>
          </cell>
          <cell r="J163">
            <v>794022.25</v>
          </cell>
          <cell r="K163">
            <v>0</v>
          </cell>
          <cell r="L163">
            <v>5316493.8899999997</v>
          </cell>
        </row>
        <row r="164">
          <cell r="G164" t="str">
            <v>24014</v>
          </cell>
          <cell r="H164">
            <v>3024339.68</v>
          </cell>
          <cell r="I164">
            <v>12194.02</v>
          </cell>
          <cell r="J164">
            <v>0</v>
          </cell>
          <cell r="K164">
            <v>114686.79</v>
          </cell>
          <cell r="L164">
            <v>3151220.49</v>
          </cell>
        </row>
        <row r="165">
          <cell r="G165" t="str">
            <v>24019</v>
          </cell>
          <cell r="H165">
            <v>37925541.600000001</v>
          </cell>
          <cell r="I165">
            <v>1264841.1299999999</v>
          </cell>
          <cell r="J165">
            <v>732493.6</v>
          </cell>
          <cell r="K165">
            <v>140277.14000000001</v>
          </cell>
          <cell r="L165">
            <v>40063153.470000006</v>
          </cell>
        </row>
        <row r="166">
          <cell r="G166" t="str">
            <v>24105</v>
          </cell>
          <cell r="H166">
            <v>11516048.949999999</v>
          </cell>
          <cell r="I166">
            <v>261836.28</v>
          </cell>
          <cell r="J166">
            <v>534765.25</v>
          </cell>
          <cell r="K166">
            <v>0</v>
          </cell>
          <cell r="L166">
            <v>12312650.479999999</v>
          </cell>
        </row>
        <row r="167">
          <cell r="G167" t="str">
            <v>24111</v>
          </cell>
          <cell r="H167">
            <v>10062974.68</v>
          </cell>
          <cell r="I167">
            <v>316153.68</v>
          </cell>
          <cell r="J167">
            <v>107276.11</v>
          </cell>
          <cell r="K167">
            <v>0</v>
          </cell>
          <cell r="L167">
            <v>10486404.469999999</v>
          </cell>
        </row>
        <row r="168">
          <cell r="G168" t="str">
            <v>24122</v>
          </cell>
          <cell r="H168">
            <v>3990277.5</v>
          </cell>
          <cell r="I168">
            <v>3880.02</v>
          </cell>
          <cell r="J168">
            <v>186785.7</v>
          </cell>
          <cell r="K168">
            <v>0</v>
          </cell>
          <cell r="L168">
            <v>4180943.22</v>
          </cell>
        </row>
        <row r="169">
          <cell r="G169" t="str">
            <v>24350</v>
          </cell>
          <cell r="H169">
            <v>6979168.3600000003</v>
          </cell>
          <cell r="I169">
            <v>317207.31</v>
          </cell>
          <cell r="J169">
            <v>415627.26</v>
          </cell>
          <cell r="K169">
            <v>11918.15</v>
          </cell>
          <cell r="L169">
            <v>7723921.0800000001</v>
          </cell>
        </row>
        <row r="170">
          <cell r="G170" t="str">
            <v>24404</v>
          </cell>
          <cell r="H170">
            <v>10943943.65</v>
          </cell>
          <cell r="I170">
            <v>0</v>
          </cell>
          <cell r="J170">
            <v>804625</v>
          </cell>
          <cell r="K170">
            <v>212364.19</v>
          </cell>
          <cell r="L170">
            <v>11960932.84</v>
          </cell>
        </row>
        <row r="171">
          <cell r="G171" t="str">
            <v>24410</v>
          </cell>
          <cell r="H171">
            <v>6805889.3499999996</v>
          </cell>
          <cell r="I171">
            <v>805489.15</v>
          </cell>
          <cell r="J171">
            <v>661207.38</v>
          </cell>
          <cell r="K171">
            <v>114588.81</v>
          </cell>
          <cell r="L171">
            <v>8387174.6899999995</v>
          </cell>
        </row>
        <row r="172">
          <cell r="G172" t="str">
            <v>25101</v>
          </cell>
          <cell r="H172">
            <v>11194674.27</v>
          </cell>
          <cell r="I172">
            <v>2958893.84</v>
          </cell>
          <cell r="J172">
            <v>1726997.71</v>
          </cell>
          <cell r="K172">
            <v>112781.08</v>
          </cell>
          <cell r="L172">
            <v>15993346.9</v>
          </cell>
        </row>
        <row r="173">
          <cell r="G173" t="str">
            <v>25116</v>
          </cell>
          <cell r="H173">
            <v>6975410.6799999997</v>
          </cell>
          <cell r="I173">
            <v>868730.49</v>
          </cell>
          <cell r="J173">
            <v>789933.96</v>
          </cell>
          <cell r="K173">
            <v>102758.53</v>
          </cell>
          <cell r="L173">
            <v>8736833.6599999983</v>
          </cell>
        </row>
        <row r="174">
          <cell r="G174" t="str">
            <v>25118</v>
          </cell>
          <cell r="H174">
            <v>7104522.7999999998</v>
          </cell>
          <cell r="I174">
            <v>162247.79999999999</v>
          </cell>
          <cell r="J174">
            <v>202108</v>
          </cell>
          <cell r="K174">
            <v>45799.62</v>
          </cell>
          <cell r="L174">
            <v>7514678.2199999997</v>
          </cell>
        </row>
        <row r="175">
          <cell r="G175" t="str">
            <v>25155</v>
          </cell>
          <cell r="H175">
            <v>6098619.4500000002</v>
          </cell>
          <cell r="I175">
            <v>25073.98</v>
          </cell>
          <cell r="J175">
            <v>0</v>
          </cell>
          <cell r="K175">
            <v>126748.65</v>
          </cell>
          <cell r="L175">
            <v>6250442.080000001</v>
          </cell>
        </row>
        <row r="176">
          <cell r="G176" t="str">
            <v>25160</v>
          </cell>
          <cell r="H176">
            <v>4092177.86</v>
          </cell>
          <cell r="I176">
            <v>99171.1</v>
          </cell>
          <cell r="J176">
            <v>535786.71</v>
          </cell>
          <cell r="K176">
            <v>125993.3</v>
          </cell>
          <cell r="L176">
            <v>4853128.97</v>
          </cell>
        </row>
        <row r="177">
          <cell r="G177" t="str">
            <v>25200</v>
          </cell>
          <cell r="H177">
            <v>1602182.1</v>
          </cell>
          <cell r="I177">
            <v>0</v>
          </cell>
          <cell r="J177">
            <v>0</v>
          </cell>
          <cell r="K177">
            <v>0</v>
          </cell>
          <cell r="L177">
            <v>1602182.1</v>
          </cell>
        </row>
        <row r="178">
          <cell r="G178" t="str">
            <v>26056</v>
          </cell>
          <cell r="H178">
            <v>12392115.210000001</v>
          </cell>
          <cell r="I178">
            <v>62197.63</v>
          </cell>
          <cell r="J178">
            <v>667209.99</v>
          </cell>
          <cell r="K178">
            <v>0</v>
          </cell>
          <cell r="L178">
            <v>13121522.830000002</v>
          </cell>
        </row>
        <row r="179">
          <cell r="G179" t="str">
            <v>26059</v>
          </cell>
          <cell r="H179">
            <v>3492026.87</v>
          </cell>
          <cell r="I179">
            <v>6359.18</v>
          </cell>
          <cell r="J179">
            <v>19751.04</v>
          </cell>
          <cell r="K179">
            <v>137566.03</v>
          </cell>
          <cell r="L179">
            <v>3655703.12</v>
          </cell>
        </row>
        <row r="180">
          <cell r="G180" t="str">
            <v>26070</v>
          </cell>
          <cell r="H180">
            <v>3618773.68</v>
          </cell>
          <cell r="I180">
            <v>138624.76</v>
          </cell>
          <cell r="J180">
            <v>0</v>
          </cell>
          <cell r="K180">
            <v>130299.96</v>
          </cell>
          <cell r="L180">
            <v>3887698.4000000004</v>
          </cell>
        </row>
        <row r="181">
          <cell r="G181" t="str">
            <v>27001</v>
          </cell>
          <cell r="H181">
            <v>29350823.079999998</v>
          </cell>
          <cell r="I181">
            <v>3140285.82</v>
          </cell>
          <cell r="J181">
            <v>5516352.75</v>
          </cell>
          <cell r="K181">
            <v>0</v>
          </cell>
          <cell r="L181">
            <v>38007461.649999999</v>
          </cell>
        </row>
        <row r="182">
          <cell r="G182" t="str">
            <v>27003</v>
          </cell>
          <cell r="H182">
            <v>203719847.61000001</v>
          </cell>
          <cell r="I182">
            <v>6747841.3600000003</v>
          </cell>
          <cell r="J182">
            <v>20604712.75</v>
          </cell>
          <cell r="K182">
            <v>4140875.33</v>
          </cell>
          <cell r="L182">
            <v>235213277.05000004</v>
          </cell>
        </row>
        <row r="183">
          <cell r="G183" t="str">
            <v>27010</v>
          </cell>
          <cell r="H183">
            <v>336884412.38999999</v>
          </cell>
          <cell r="I183">
            <v>56682916.659999996</v>
          </cell>
          <cell r="J183">
            <v>31409428.5</v>
          </cell>
          <cell r="K183">
            <v>722169.28</v>
          </cell>
          <cell r="L183">
            <v>425698926.82999992</v>
          </cell>
        </row>
        <row r="184">
          <cell r="G184" t="str">
            <v>27019</v>
          </cell>
          <cell r="H184">
            <v>2037596.44</v>
          </cell>
          <cell r="I184">
            <v>3592.26</v>
          </cell>
          <cell r="J184">
            <v>171779.71</v>
          </cell>
          <cell r="K184">
            <v>0</v>
          </cell>
          <cell r="L184">
            <v>2212968.41</v>
          </cell>
        </row>
        <row r="185">
          <cell r="G185" t="str">
            <v>27083</v>
          </cell>
          <cell r="H185">
            <v>53457894.780000001</v>
          </cell>
          <cell r="I185">
            <v>1496526.14</v>
          </cell>
          <cell r="J185">
            <v>7180132.5499999998</v>
          </cell>
          <cell r="K185">
            <v>191913.93</v>
          </cell>
          <cell r="L185">
            <v>62326467.399999999</v>
          </cell>
        </row>
        <row r="186">
          <cell r="G186" t="str">
            <v>27320</v>
          </cell>
          <cell r="H186">
            <v>86081748.930000007</v>
          </cell>
          <cell r="I186">
            <v>5120693.43</v>
          </cell>
          <cell r="J186">
            <v>11628434.859999999</v>
          </cell>
          <cell r="K186">
            <v>373114.81</v>
          </cell>
          <cell r="L186">
            <v>103203992.03000002</v>
          </cell>
        </row>
        <row r="187">
          <cell r="G187" t="str">
            <v>27343</v>
          </cell>
          <cell r="H187">
            <v>15459120.65</v>
          </cell>
          <cell r="I187">
            <v>207900.55</v>
          </cell>
          <cell r="J187">
            <v>3202981.25</v>
          </cell>
          <cell r="K187">
            <v>129056.24</v>
          </cell>
          <cell r="L187">
            <v>18999058.690000001</v>
          </cell>
        </row>
        <row r="188">
          <cell r="G188" t="str">
            <v>27344</v>
          </cell>
          <cell r="H188">
            <v>21361463.379999999</v>
          </cell>
          <cell r="I188">
            <v>1353967.33</v>
          </cell>
          <cell r="J188">
            <v>3653768.87</v>
          </cell>
          <cell r="K188">
            <v>267094.2</v>
          </cell>
          <cell r="L188">
            <v>26636293.780000001</v>
          </cell>
        </row>
        <row r="189">
          <cell r="G189" t="str">
            <v>27400</v>
          </cell>
          <cell r="H189">
            <v>138685293.47999999</v>
          </cell>
          <cell r="I189">
            <v>103896887.73999999</v>
          </cell>
          <cell r="J189">
            <v>8954470.5</v>
          </cell>
          <cell r="K189">
            <v>3125732.4</v>
          </cell>
          <cell r="L189">
            <v>254662384.11999997</v>
          </cell>
        </row>
        <row r="190">
          <cell r="G190" t="str">
            <v>27401</v>
          </cell>
          <cell r="H190">
            <v>86582501.329999998</v>
          </cell>
          <cell r="I190">
            <v>4470309.97</v>
          </cell>
          <cell r="J190">
            <v>3880278.5</v>
          </cell>
          <cell r="K190">
            <v>589887.32999999996</v>
          </cell>
          <cell r="L190">
            <v>95522977.129999995</v>
          </cell>
        </row>
        <row r="191">
          <cell r="G191" t="str">
            <v>27402</v>
          </cell>
          <cell r="H191">
            <v>78835437.319999993</v>
          </cell>
          <cell r="I191">
            <v>9058205.0099999998</v>
          </cell>
          <cell r="J191">
            <v>2912391.88</v>
          </cell>
          <cell r="K191">
            <v>474844.82</v>
          </cell>
          <cell r="L191">
            <v>91280879.029999986</v>
          </cell>
        </row>
        <row r="192">
          <cell r="G192" t="str">
            <v>27403</v>
          </cell>
          <cell r="H192">
            <v>175512078.28</v>
          </cell>
          <cell r="I192">
            <v>37757989.539999999</v>
          </cell>
          <cell r="J192">
            <v>18274688.949999999</v>
          </cell>
          <cell r="K192">
            <v>982254.34</v>
          </cell>
          <cell r="L192">
            <v>232527011.10999998</v>
          </cell>
        </row>
        <row r="193">
          <cell r="G193" t="str">
            <v>27404</v>
          </cell>
          <cell r="H193">
            <v>18315459.449999999</v>
          </cell>
          <cell r="I193">
            <v>2462138.4300000002</v>
          </cell>
          <cell r="J193">
            <v>2122000.0099999998</v>
          </cell>
          <cell r="K193">
            <v>123687.5</v>
          </cell>
          <cell r="L193">
            <v>23023285.390000001</v>
          </cell>
        </row>
        <row r="194">
          <cell r="G194" t="str">
            <v>27416</v>
          </cell>
          <cell r="H194">
            <v>35015827.539999999</v>
          </cell>
          <cell r="I194">
            <v>1605877.79</v>
          </cell>
          <cell r="J194">
            <v>6697852.2699999996</v>
          </cell>
          <cell r="K194">
            <v>256821.12</v>
          </cell>
          <cell r="L194">
            <v>43576378.719999991</v>
          </cell>
        </row>
        <row r="195">
          <cell r="G195" t="str">
            <v>27417</v>
          </cell>
          <cell r="H195">
            <v>34516194.189999998</v>
          </cell>
          <cell r="I195">
            <v>1286434.73</v>
          </cell>
          <cell r="J195">
            <v>3499751.95</v>
          </cell>
          <cell r="K195">
            <v>12552.33</v>
          </cell>
          <cell r="L195">
            <v>39314933.199999996</v>
          </cell>
        </row>
        <row r="196">
          <cell r="G196" t="str">
            <v>28010</v>
          </cell>
          <cell r="H196">
            <v>317019.05</v>
          </cell>
          <cell r="I196">
            <v>0</v>
          </cell>
          <cell r="J196">
            <v>0</v>
          </cell>
          <cell r="K196">
            <v>0</v>
          </cell>
          <cell r="L196">
            <v>317019.05</v>
          </cell>
        </row>
        <row r="197">
          <cell r="G197" t="str">
            <v>28137</v>
          </cell>
          <cell r="H197">
            <v>8160126.6699999999</v>
          </cell>
          <cell r="I197">
            <v>2032343.17</v>
          </cell>
          <cell r="J197">
            <v>835146.95</v>
          </cell>
          <cell r="K197">
            <v>0</v>
          </cell>
          <cell r="L197">
            <v>11027616.789999999</v>
          </cell>
        </row>
        <row r="198">
          <cell r="G198" t="str">
            <v>28144</v>
          </cell>
          <cell r="H198">
            <v>3881701.88</v>
          </cell>
          <cell r="I198">
            <v>136297.89000000001</v>
          </cell>
          <cell r="J198">
            <v>493065.68</v>
          </cell>
          <cell r="K198">
            <v>0</v>
          </cell>
          <cell r="L198">
            <v>4511065.45</v>
          </cell>
        </row>
        <row r="199">
          <cell r="G199" t="str">
            <v>28149</v>
          </cell>
          <cell r="H199">
            <v>8575084.8300000001</v>
          </cell>
          <cell r="I199">
            <v>766357.86</v>
          </cell>
          <cell r="J199">
            <v>325501.75</v>
          </cell>
          <cell r="K199">
            <v>0</v>
          </cell>
          <cell r="L199">
            <v>9666944.4399999995</v>
          </cell>
        </row>
        <row r="200">
          <cell r="G200" t="str">
            <v>29011</v>
          </cell>
          <cell r="H200">
            <v>6746384.1799999997</v>
          </cell>
          <cell r="I200">
            <v>531349.51</v>
          </cell>
          <cell r="J200">
            <v>55461.8</v>
          </cell>
          <cell r="K200">
            <v>245532.58</v>
          </cell>
          <cell r="L200">
            <v>7578728.0699999994</v>
          </cell>
        </row>
        <row r="201">
          <cell r="G201" t="str">
            <v>29100</v>
          </cell>
          <cell r="H201">
            <v>38511240.909999996</v>
          </cell>
          <cell r="I201">
            <v>375984.04</v>
          </cell>
          <cell r="J201">
            <v>5383375</v>
          </cell>
          <cell r="K201">
            <v>279232.57</v>
          </cell>
          <cell r="L201">
            <v>44549832.519999996</v>
          </cell>
        </row>
        <row r="202">
          <cell r="G202" t="str">
            <v>29101</v>
          </cell>
          <cell r="H202">
            <v>42709072.600000001</v>
          </cell>
          <cell r="I202">
            <v>5513175.8899999997</v>
          </cell>
          <cell r="J202">
            <v>3788881.9199999999</v>
          </cell>
          <cell r="K202">
            <v>303410.02</v>
          </cell>
          <cell r="L202">
            <v>52314540.430000007</v>
          </cell>
        </row>
        <row r="203">
          <cell r="G203" t="str">
            <v>29103</v>
          </cell>
          <cell r="H203">
            <v>27544271.670000002</v>
          </cell>
          <cell r="I203">
            <v>96194.559999999998</v>
          </cell>
          <cell r="J203">
            <v>3093015.11</v>
          </cell>
          <cell r="K203">
            <v>131056.19</v>
          </cell>
          <cell r="L203">
            <v>30864537.530000001</v>
          </cell>
        </row>
        <row r="204">
          <cell r="G204" t="str">
            <v>29311</v>
          </cell>
          <cell r="H204">
            <v>9141434.8599999994</v>
          </cell>
          <cell r="I204">
            <v>7711325.9000000004</v>
          </cell>
          <cell r="J204">
            <v>2485943.09</v>
          </cell>
          <cell r="K204">
            <v>0</v>
          </cell>
          <cell r="L204">
            <v>19338703.849999998</v>
          </cell>
        </row>
        <row r="205">
          <cell r="G205" t="str">
            <v>29317</v>
          </cell>
          <cell r="H205">
            <v>4367816.12</v>
          </cell>
          <cell r="I205">
            <v>9237074.7599999998</v>
          </cell>
          <cell r="J205">
            <v>864151.52</v>
          </cell>
          <cell r="K205">
            <v>0</v>
          </cell>
          <cell r="L205">
            <v>14469042.399999999</v>
          </cell>
        </row>
        <row r="206">
          <cell r="G206" t="str">
            <v>29320</v>
          </cell>
          <cell r="H206">
            <v>70361534.959999993</v>
          </cell>
          <cell r="I206">
            <v>1141385.03</v>
          </cell>
          <cell r="J206">
            <v>6060853.7800000003</v>
          </cell>
          <cell r="K206">
            <v>956361.38</v>
          </cell>
          <cell r="L206">
            <v>78520135.149999991</v>
          </cell>
        </row>
        <row r="207">
          <cell r="G207" t="str">
            <v>30002</v>
          </cell>
          <cell r="H207">
            <v>896010.88</v>
          </cell>
          <cell r="I207">
            <v>0</v>
          </cell>
          <cell r="J207">
            <v>0</v>
          </cell>
          <cell r="K207">
            <v>12634.1</v>
          </cell>
          <cell r="L207">
            <v>908644.98</v>
          </cell>
        </row>
        <row r="208">
          <cell r="G208" t="str">
            <v>30029</v>
          </cell>
          <cell r="H208">
            <v>691071.21</v>
          </cell>
          <cell r="I208">
            <v>0</v>
          </cell>
          <cell r="J208">
            <v>0</v>
          </cell>
          <cell r="K208">
            <v>0</v>
          </cell>
          <cell r="L208">
            <v>691071.21</v>
          </cell>
        </row>
        <row r="209">
          <cell r="G209" t="str">
            <v>30031</v>
          </cell>
          <cell r="H209">
            <v>584857.46</v>
          </cell>
          <cell r="I209">
            <v>6484.42</v>
          </cell>
          <cell r="J209">
            <v>0</v>
          </cell>
          <cell r="K209">
            <v>110419.2</v>
          </cell>
          <cell r="L209">
            <v>701761.08</v>
          </cell>
        </row>
        <row r="210">
          <cell r="G210" t="str">
            <v>30303</v>
          </cell>
          <cell r="H210">
            <v>11495321.470000001</v>
          </cell>
          <cell r="I210">
            <v>131192.44</v>
          </cell>
          <cell r="J210">
            <v>0</v>
          </cell>
          <cell r="K210">
            <v>0</v>
          </cell>
          <cell r="L210">
            <v>11626513.91</v>
          </cell>
        </row>
        <row r="211">
          <cell r="G211" t="str">
            <v>31002</v>
          </cell>
          <cell r="H211">
            <v>200506313.68000001</v>
          </cell>
          <cell r="I211">
            <v>17397921.690000001</v>
          </cell>
          <cell r="J211">
            <v>25174588.359999999</v>
          </cell>
          <cell r="K211">
            <v>216306.44</v>
          </cell>
          <cell r="L211">
            <v>243295130.17000002</v>
          </cell>
        </row>
        <row r="212">
          <cell r="G212" t="str">
            <v>31004</v>
          </cell>
          <cell r="H212">
            <v>77283396.650000006</v>
          </cell>
          <cell r="I212">
            <v>3327866.8</v>
          </cell>
          <cell r="J212">
            <v>6377785.3099999996</v>
          </cell>
          <cell r="K212">
            <v>569244.51</v>
          </cell>
          <cell r="L212">
            <v>87558293.270000011</v>
          </cell>
        </row>
        <row r="213">
          <cell r="G213" t="str">
            <v>31006</v>
          </cell>
          <cell r="H213">
            <v>154098308.66</v>
          </cell>
          <cell r="I213">
            <v>7274707.4699999997</v>
          </cell>
          <cell r="J213">
            <v>5463728.75</v>
          </cell>
          <cell r="K213">
            <v>1091884.8600000001</v>
          </cell>
          <cell r="L213">
            <v>167928629.74000001</v>
          </cell>
        </row>
        <row r="214">
          <cell r="G214" t="str">
            <v>31015</v>
          </cell>
          <cell r="H214">
            <v>209912458.59999999</v>
          </cell>
          <cell r="I214">
            <v>16586012.26</v>
          </cell>
          <cell r="J214">
            <v>28653905.079999998</v>
          </cell>
          <cell r="K214">
            <v>1796137.81</v>
          </cell>
          <cell r="L214">
            <v>256948513.75</v>
          </cell>
        </row>
        <row r="215">
          <cell r="G215" t="str">
            <v>31016</v>
          </cell>
          <cell r="H215">
            <v>50986160.939999998</v>
          </cell>
          <cell r="I215">
            <v>1685204.67</v>
          </cell>
          <cell r="J215">
            <v>4800476.82</v>
          </cell>
          <cell r="K215">
            <v>397300.19</v>
          </cell>
          <cell r="L215">
            <v>57869142.619999997</v>
          </cell>
        </row>
        <row r="216">
          <cell r="G216" t="str">
            <v>31025</v>
          </cell>
          <cell r="H216">
            <v>118490372.04000001</v>
          </cell>
          <cell r="I216">
            <v>4162892.7</v>
          </cell>
          <cell r="J216">
            <v>8031086.6500000004</v>
          </cell>
          <cell r="K216">
            <v>596697.9</v>
          </cell>
          <cell r="L216">
            <v>131281049.29000002</v>
          </cell>
        </row>
        <row r="217">
          <cell r="G217" t="str">
            <v>31063</v>
          </cell>
          <cell r="H217">
            <v>715541.85</v>
          </cell>
          <cell r="I217">
            <v>0</v>
          </cell>
          <cell r="J217">
            <v>0</v>
          </cell>
          <cell r="K217">
            <v>0</v>
          </cell>
          <cell r="L217">
            <v>715541.85</v>
          </cell>
        </row>
        <row r="218">
          <cell r="G218" t="str">
            <v>31103</v>
          </cell>
          <cell r="H218">
            <v>64973208.909999996</v>
          </cell>
          <cell r="I218">
            <v>112016.86</v>
          </cell>
          <cell r="J218">
            <v>5888660.3200000003</v>
          </cell>
          <cell r="K218">
            <v>585014.9</v>
          </cell>
          <cell r="L218">
            <v>71558900.99000001</v>
          </cell>
        </row>
        <row r="219">
          <cell r="G219" t="str">
            <v>31201</v>
          </cell>
          <cell r="H219">
            <v>94710817.730000004</v>
          </cell>
          <cell r="I219">
            <v>9824726.4700000007</v>
          </cell>
          <cell r="J219">
            <v>20038165.75</v>
          </cell>
          <cell r="K219">
            <v>304196.95</v>
          </cell>
          <cell r="L219">
            <v>124877906.90000001</v>
          </cell>
        </row>
        <row r="220">
          <cell r="G220" t="str">
            <v>31306</v>
          </cell>
          <cell r="H220">
            <v>22690526.489999998</v>
          </cell>
          <cell r="I220">
            <v>3625600.51</v>
          </cell>
          <cell r="J220">
            <v>0</v>
          </cell>
          <cell r="K220">
            <v>284224.65000000002</v>
          </cell>
          <cell r="L220">
            <v>26600351.649999999</v>
          </cell>
        </row>
        <row r="221">
          <cell r="G221" t="str">
            <v>31311</v>
          </cell>
          <cell r="H221">
            <v>20249071.129999999</v>
          </cell>
          <cell r="I221">
            <v>298164.63</v>
          </cell>
          <cell r="J221">
            <v>282118.75</v>
          </cell>
          <cell r="K221">
            <v>108822.57</v>
          </cell>
          <cell r="L221">
            <v>20938177.079999998</v>
          </cell>
        </row>
        <row r="222">
          <cell r="G222" t="str">
            <v>31330</v>
          </cell>
          <cell r="H222">
            <v>5380554.71</v>
          </cell>
          <cell r="I222">
            <v>0</v>
          </cell>
          <cell r="J222">
            <v>343615</v>
          </cell>
          <cell r="K222">
            <v>0</v>
          </cell>
          <cell r="L222">
            <v>5724169.71</v>
          </cell>
        </row>
        <row r="223">
          <cell r="G223" t="str">
            <v>31332</v>
          </cell>
          <cell r="H223">
            <v>20236230</v>
          </cell>
          <cell r="I223">
            <v>1905058.04</v>
          </cell>
          <cell r="J223">
            <v>3350262.5</v>
          </cell>
          <cell r="K223">
            <v>315375.28000000003</v>
          </cell>
          <cell r="L223">
            <v>25806925.82</v>
          </cell>
        </row>
        <row r="224">
          <cell r="G224" t="str">
            <v>31401</v>
          </cell>
          <cell r="H224">
            <v>44691032.68</v>
          </cell>
          <cell r="I224">
            <v>2572378.23</v>
          </cell>
          <cell r="J224">
            <v>6775250</v>
          </cell>
          <cell r="K224">
            <v>533743.64</v>
          </cell>
          <cell r="L224">
            <v>54572404.549999997</v>
          </cell>
        </row>
        <row r="225">
          <cell r="G225" t="str">
            <v>32081</v>
          </cell>
          <cell r="H225">
            <v>325176869.30000001</v>
          </cell>
          <cell r="I225">
            <v>73799607.219999999</v>
          </cell>
          <cell r="J225">
            <v>31298449.18</v>
          </cell>
          <cell r="K225">
            <v>0</v>
          </cell>
          <cell r="L225">
            <v>430274925.69999999</v>
          </cell>
        </row>
        <row r="226">
          <cell r="G226" t="str">
            <v>32123</v>
          </cell>
          <cell r="H226">
            <v>798463.86</v>
          </cell>
          <cell r="I226">
            <v>0</v>
          </cell>
          <cell r="J226">
            <v>0</v>
          </cell>
          <cell r="K226">
            <v>0</v>
          </cell>
          <cell r="L226">
            <v>798463.86</v>
          </cell>
        </row>
        <row r="227">
          <cell r="G227" t="str">
            <v>32312</v>
          </cell>
          <cell r="H227">
            <v>627502.79</v>
          </cell>
          <cell r="I227">
            <v>0</v>
          </cell>
          <cell r="J227">
            <v>0</v>
          </cell>
          <cell r="K227">
            <v>106039.03</v>
          </cell>
          <cell r="L227">
            <v>733541.82000000007</v>
          </cell>
        </row>
        <row r="228">
          <cell r="G228" t="str">
            <v>32325</v>
          </cell>
          <cell r="H228">
            <v>14662330.960000001</v>
          </cell>
          <cell r="I228">
            <v>4491.51</v>
          </cell>
          <cell r="J228">
            <v>1912832.14</v>
          </cell>
          <cell r="K228">
            <v>0</v>
          </cell>
          <cell r="L228">
            <v>16579654.610000001</v>
          </cell>
        </row>
        <row r="229">
          <cell r="G229" t="str">
            <v>32326</v>
          </cell>
          <cell r="H229">
            <v>18734720.030000001</v>
          </cell>
          <cell r="I229">
            <v>0</v>
          </cell>
          <cell r="J229">
            <v>1718624.87</v>
          </cell>
          <cell r="K229">
            <v>0</v>
          </cell>
          <cell r="L229">
            <v>20453344.900000002</v>
          </cell>
        </row>
        <row r="230">
          <cell r="G230" t="str">
            <v>32354</v>
          </cell>
          <cell r="H230">
            <v>89799507.370000005</v>
          </cell>
          <cell r="I230">
            <v>500320.98</v>
          </cell>
          <cell r="J230">
            <v>2658250.84</v>
          </cell>
          <cell r="K230">
            <v>496701.64</v>
          </cell>
          <cell r="L230">
            <v>93454780.830000013</v>
          </cell>
        </row>
        <row r="231">
          <cell r="G231" t="str">
            <v>32356</v>
          </cell>
          <cell r="H231">
            <v>124632789.70999999</v>
          </cell>
          <cell r="I231">
            <v>4059978.51</v>
          </cell>
          <cell r="J231">
            <v>7351317</v>
          </cell>
          <cell r="K231">
            <v>18987.96</v>
          </cell>
          <cell r="L231">
            <v>136063073.18000001</v>
          </cell>
        </row>
        <row r="232">
          <cell r="G232" t="str">
            <v>32358</v>
          </cell>
          <cell r="H232">
            <v>8591978.2699999996</v>
          </cell>
          <cell r="I232">
            <v>69736.789999999994</v>
          </cell>
          <cell r="J232">
            <v>1579113.53</v>
          </cell>
          <cell r="K232">
            <v>167259.1</v>
          </cell>
          <cell r="L232">
            <v>10408087.689999998</v>
          </cell>
        </row>
        <row r="233">
          <cell r="G233" t="str">
            <v>32360</v>
          </cell>
          <cell r="H233">
            <v>41786771.869999997</v>
          </cell>
          <cell r="I233">
            <v>3456135.81</v>
          </cell>
          <cell r="J233">
            <v>5695158.3499999996</v>
          </cell>
          <cell r="K233">
            <v>228185.8</v>
          </cell>
          <cell r="L233">
            <v>51166251.829999998</v>
          </cell>
        </row>
        <row r="234">
          <cell r="G234" t="str">
            <v>32361</v>
          </cell>
          <cell r="H234">
            <v>45764658.060000002</v>
          </cell>
          <cell r="I234">
            <v>258357.77</v>
          </cell>
          <cell r="J234">
            <v>645909.79</v>
          </cell>
          <cell r="K234">
            <v>44903</v>
          </cell>
          <cell r="L234">
            <v>46713828.620000005</v>
          </cell>
        </row>
        <row r="235">
          <cell r="G235" t="str">
            <v>32362</v>
          </cell>
          <cell r="H235">
            <v>5425579.6900000004</v>
          </cell>
          <cell r="I235">
            <v>172031.01</v>
          </cell>
          <cell r="J235">
            <v>428317.74</v>
          </cell>
          <cell r="K235">
            <v>113576.17</v>
          </cell>
          <cell r="L235">
            <v>6139504.6100000003</v>
          </cell>
        </row>
        <row r="236">
          <cell r="G236" t="str">
            <v>32363</v>
          </cell>
          <cell r="H236">
            <v>39457034.810000002</v>
          </cell>
          <cell r="I236">
            <v>450100.76</v>
          </cell>
          <cell r="J236">
            <v>3990288.94</v>
          </cell>
          <cell r="K236">
            <v>458310.93</v>
          </cell>
          <cell r="L236">
            <v>44355735.439999998</v>
          </cell>
        </row>
        <row r="237">
          <cell r="G237" t="str">
            <v>32414</v>
          </cell>
          <cell r="H237">
            <v>22354454.210000001</v>
          </cell>
          <cell r="I237">
            <v>428036.23</v>
          </cell>
          <cell r="J237">
            <v>2475505.36</v>
          </cell>
          <cell r="K237">
            <v>299360.69</v>
          </cell>
          <cell r="L237">
            <v>25557356.490000002</v>
          </cell>
        </row>
        <row r="238">
          <cell r="G238" t="str">
            <v>32416</v>
          </cell>
          <cell r="H238">
            <v>16578783.84</v>
          </cell>
          <cell r="I238">
            <v>443143.2</v>
          </cell>
          <cell r="J238">
            <v>0</v>
          </cell>
          <cell r="K238">
            <v>0</v>
          </cell>
          <cell r="L238">
            <v>17021927.039999999</v>
          </cell>
        </row>
        <row r="239">
          <cell r="G239" t="str">
            <v>33030</v>
          </cell>
          <cell r="H239">
            <v>922823.43</v>
          </cell>
          <cell r="I239">
            <v>0</v>
          </cell>
          <cell r="J239">
            <v>0</v>
          </cell>
          <cell r="K239">
            <v>100381.24</v>
          </cell>
          <cell r="L239">
            <v>1023204.67</v>
          </cell>
        </row>
        <row r="240">
          <cell r="G240" t="str">
            <v>33036</v>
          </cell>
          <cell r="H240">
            <v>9068932.0800000001</v>
          </cell>
          <cell r="I240">
            <v>159211.82999999999</v>
          </cell>
          <cell r="J240">
            <v>0</v>
          </cell>
          <cell r="K240">
            <v>161437.87</v>
          </cell>
          <cell r="L240">
            <v>9389581.7799999993</v>
          </cell>
        </row>
        <row r="241">
          <cell r="G241" t="str">
            <v>33049</v>
          </cell>
          <cell r="H241">
            <v>6410460.9199999999</v>
          </cell>
          <cell r="I241">
            <v>566995.17000000004</v>
          </cell>
          <cell r="J241">
            <v>0</v>
          </cell>
          <cell r="K241">
            <v>129140.53</v>
          </cell>
          <cell r="L241">
            <v>7106596.6200000001</v>
          </cell>
        </row>
        <row r="242">
          <cell r="G242" t="str">
            <v>33070</v>
          </cell>
          <cell r="H242">
            <v>10448107.5</v>
          </cell>
          <cell r="I242">
            <v>0</v>
          </cell>
          <cell r="J242">
            <v>302854.25</v>
          </cell>
          <cell r="K242">
            <v>0</v>
          </cell>
          <cell r="L242">
            <v>10750961.75</v>
          </cell>
        </row>
        <row r="243">
          <cell r="G243" t="str">
            <v>33115</v>
          </cell>
          <cell r="H243">
            <v>18719443.48</v>
          </cell>
          <cell r="I243">
            <v>91802.25</v>
          </cell>
          <cell r="J243">
            <v>97950</v>
          </cell>
          <cell r="K243">
            <v>0</v>
          </cell>
          <cell r="L243">
            <v>18909195.73</v>
          </cell>
        </row>
        <row r="244">
          <cell r="G244" t="str">
            <v>33183</v>
          </cell>
          <cell r="H244">
            <v>1800595.14</v>
          </cell>
          <cell r="I244">
            <v>416663.03</v>
          </cell>
          <cell r="J244">
            <v>29625.18</v>
          </cell>
          <cell r="K244">
            <v>34539.18</v>
          </cell>
          <cell r="L244">
            <v>2281422.5300000003</v>
          </cell>
        </row>
        <row r="245">
          <cell r="G245" t="str">
            <v>33202</v>
          </cell>
          <cell r="H245">
            <v>998751.42</v>
          </cell>
          <cell r="I245">
            <v>0</v>
          </cell>
          <cell r="J245">
            <v>0</v>
          </cell>
          <cell r="K245">
            <v>0</v>
          </cell>
          <cell r="L245">
            <v>998751.42</v>
          </cell>
        </row>
        <row r="246">
          <cell r="G246" t="str">
            <v>33205</v>
          </cell>
          <cell r="H246">
            <v>454635.48</v>
          </cell>
          <cell r="I246">
            <v>0</v>
          </cell>
          <cell r="J246">
            <v>0</v>
          </cell>
          <cell r="K246">
            <v>0</v>
          </cell>
          <cell r="L246">
            <v>454635.48</v>
          </cell>
        </row>
        <row r="247">
          <cell r="G247" t="str">
            <v>33206</v>
          </cell>
          <cell r="H247">
            <v>2902351.51</v>
          </cell>
          <cell r="I247">
            <v>15526.68</v>
          </cell>
          <cell r="J247">
            <v>9000</v>
          </cell>
          <cell r="K247">
            <v>97657.9</v>
          </cell>
          <cell r="L247">
            <v>3024536.09</v>
          </cell>
        </row>
        <row r="248">
          <cell r="G248" t="str">
            <v>33207</v>
          </cell>
          <cell r="H248">
            <v>6104304.4299999997</v>
          </cell>
          <cell r="I248">
            <v>57938.82</v>
          </cell>
          <cell r="J248">
            <v>181200</v>
          </cell>
          <cell r="K248">
            <v>113661.7</v>
          </cell>
          <cell r="L248">
            <v>6457104.9500000002</v>
          </cell>
        </row>
        <row r="249">
          <cell r="G249" t="str">
            <v>33211</v>
          </cell>
          <cell r="H249">
            <v>3248842.89</v>
          </cell>
          <cell r="I249">
            <v>0</v>
          </cell>
          <cell r="J249">
            <v>93998.86</v>
          </cell>
          <cell r="K249">
            <v>18063</v>
          </cell>
          <cell r="L249">
            <v>3360904.75</v>
          </cell>
        </row>
        <row r="250">
          <cell r="G250" t="str">
            <v>33212</v>
          </cell>
          <cell r="H250">
            <v>8843272.4800000004</v>
          </cell>
          <cell r="I250">
            <v>106402.93</v>
          </cell>
          <cell r="J250">
            <v>0</v>
          </cell>
          <cell r="K250">
            <v>97361</v>
          </cell>
          <cell r="L250">
            <v>9047036.4100000001</v>
          </cell>
        </row>
        <row r="251">
          <cell r="G251" t="str">
            <v>34002</v>
          </cell>
          <cell r="H251">
            <v>52132413.170000002</v>
          </cell>
          <cell r="I251">
            <v>427784.08</v>
          </cell>
          <cell r="J251">
            <v>4520832.76</v>
          </cell>
          <cell r="K251">
            <v>243025.18</v>
          </cell>
          <cell r="L251">
            <v>57324055.189999998</v>
          </cell>
        </row>
        <row r="252">
          <cell r="G252" t="str">
            <v>34003</v>
          </cell>
          <cell r="H252">
            <v>141507121.62</v>
          </cell>
          <cell r="I252">
            <v>8589570.0999999996</v>
          </cell>
          <cell r="J252">
            <v>11982401.789999999</v>
          </cell>
          <cell r="K252">
            <v>959413.05</v>
          </cell>
          <cell r="L252">
            <v>163038506.56</v>
          </cell>
        </row>
        <row r="253">
          <cell r="G253" t="str">
            <v>34033</v>
          </cell>
          <cell r="H253">
            <v>63768168.530000001</v>
          </cell>
          <cell r="I253">
            <v>3855139.46</v>
          </cell>
          <cell r="J253">
            <v>10085202.51</v>
          </cell>
          <cell r="K253">
            <v>468480.86</v>
          </cell>
          <cell r="L253">
            <v>78176991.359999999</v>
          </cell>
        </row>
        <row r="254">
          <cell r="G254" t="str">
            <v>34111</v>
          </cell>
          <cell r="H254">
            <v>92227164.620000005</v>
          </cell>
          <cell r="I254">
            <v>39883685.630000003</v>
          </cell>
          <cell r="J254">
            <v>13778108.9</v>
          </cell>
          <cell r="K254">
            <v>469005.7</v>
          </cell>
          <cell r="L254">
            <v>146357964.84999999</v>
          </cell>
        </row>
        <row r="255">
          <cell r="G255" t="str">
            <v>34307</v>
          </cell>
          <cell r="H255">
            <v>8296490.21</v>
          </cell>
          <cell r="I255">
            <v>9171.5</v>
          </cell>
          <cell r="J255">
            <v>578501.75</v>
          </cell>
          <cell r="K255">
            <v>0</v>
          </cell>
          <cell r="L255">
            <v>8884163.4600000009</v>
          </cell>
        </row>
        <row r="256">
          <cell r="G256" t="str">
            <v>34324</v>
          </cell>
          <cell r="H256">
            <v>7007994.9400000004</v>
          </cell>
          <cell r="I256">
            <v>609781.44999999995</v>
          </cell>
          <cell r="J256">
            <v>1278789.33</v>
          </cell>
          <cell r="K256">
            <v>208167.84</v>
          </cell>
          <cell r="L256">
            <v>9104733.5600000005</v>
          </cell>
        </row>
        <row r="257">
          <cell r="G257" t="str">
            <v>34401</v>
          </cell>
          <cell r="H257">
            <v>22299250.050000001</v>
          </cell>
          <cell r="I257">
            <v>228674.97</v>
          </cell>
          <cell r="J257">
            <v>1466495.29</v>
          </cell>
          <cell r="K257">
            <v>0</v>
          </cell>
          <cell r="L257">
            <v>23994420.309999999</v>
          </cell>
        </row>
        <row r="258">
          <cell r="G258" t="str">
            <v>34402</v>
          </cell>
          <cell r="H258">
            <v>12047188.630000001</v>
          </cell>
          <cell r="I258">
            <v>1101450.4099999999</v>
          </cell>
          <cell r="J258">
            <v>0</v>
          </cell>
          <cell r="K258">
            <v>0</v>
          </cell>
          <cell r="L258">
            <v>13148639.040000001</v>
          </cell>
        </row>
        <row r="259">
          <cell r="G259" t="str">
            <v>35200</v>
          </cell>
          <cell r="H259">
            <v>4990277.12</v>
          </cell>
          <cell r="I259">
            <v>123572.51</v>
          </cell>
          <cell r="J259">
            <v>323294.5</v>
          </cell>
          <cell r="K259">
            <v>0</v>
          </cell>
          <cell r="L259">
            <v>5437144.1299999999</v>
          </cell>
        </row>
        <row r="260">
          <cell r="G260" t="str">
            <v>36101</v>
          </cell>
          <cell r="H260">
            <v>768238.19</v>
          </cell>
          <cell r="I260">
            <v>0</v>
          </cell>
          <cell r="J260">
            <v>0</v>
          </cell>
          <cell r="K260">
            <v>0</v>
          </cell>
          <cell r="L260">
            <v>768238.19</v>
          </cell>
        </row>
        <row r="261">
          <cell r="G261" t="str">
            <v>36140</v>
          </cell>
          <cell r="H261">
            <v>64323322.840000004</v>
          </cell>
          <cell r="I261">
            <v>6977475.25</v>
          </cell>
          <cell r="J261">
            <v>3523064.25</v>
          </cell>
          <cell r="K261">
            <v>249041.86</v>
          </cell>
          <cell r="L261">
            <v>75072904.200000003</v>
          </cell>
        </row>
        <row r="262">
          <cell r="G262" t="str">
            <v>36250</v>
          </cell>
          <cell r="H262">
            <v>9667287.9000000004</v>
          </cell>
          <cell r="I262">
            <v>27266304.210000001</v>
          </cell>
          <cell r="J262">
            <v>2314625.5099999998</v>
          </cell>
          <cell r="K262">
            <v>135894.5</v>
          </cell>
          <cell r="L262">
            <v>39384112.119999997</v>
          </cell>
        </row>
        <row r="263">
          <cell r="G263" t="str">
            <v>36300</v>
          </cell>
          <cell r="H263">
            <v>3371349.34</v>
          </cell>
          <cell r="I263">
            <v>717301.4</v>
          </cell>
          <cell r="J263">
            <v>539885.71</v>
          </cell>
          <cell r="K263">
            <v>0</v>
          </cell>
          <cell r="L263">
            <v>4628536.4499999993</v>
          </cell>
        </row>
        <row r="264">
          <cell r="G264" t="str">
            <v>36400</v>
          </cell>
          <cell r="H264">
            <v>8922407.6199999992</v>
          </cell>
          <cell r="I264">
            <v>309036</v>
          </cell>
          <cell r="J264">
            <v>1619146.3</v>
          </cell>
          <cell r="K264">
            <v>348155.28</v>
          </cell>
          <cell r="L264">
            <v>11198745.199999999</v>
          </cell>
        </row>
        <row r="265">
          <cell r="G265" t="str">
            <v>36401</v>
          </cell>
          <cell r="H265">
            <v>3531051.68</v>
          </cell>
          <cell r="I265">
            <v>0</v>
          </cell>
          <cell r="J265">
            <v>302481.75</v>
          </cell>
          <cell r="K265">
            <v>119155.53</v>
          </cell>
          <cell r="L265">
            <v>3952688.96</v>
          </cell>
        </row>
        <row r="266">
          <cell r="G266" t="str">
            <v>36402</v>
          </cell>
          <cell r="H266">
            <v>4269271.5199999996</v>
          </cell>
          <cell r="I266">
            <v>18392.78</v>
          </cell>
          <cell r="J266">
            <v>357926.75</v>
          </cell>
          <cell r="K266">
            <v>0</v>
          </cell>
          <cell r="L266">
            <v>4645591.05</v>
          </cell>
        </row>
        <row r="267">
          <cell r="G267" t="str">
            <v>37501</v>
          </cell>
          <cell r="H267">
            <v>110707866.23</v>
          </cell>
          <cell r="I267">
            <v>18270803.760000002</v>
          </cell>
          <cell r="J267">
            <v>13470505.289999999</v>
          </cell>
          <cell r="K267">
            <v>215418.32</v>
          </cell>
          <cell r="L267">
            <v>142664593.59999999</v>
          </cell>
        </row>
        <row r="268">
          <cell r="G268" t="str">
            <v>37502</v>
          </cell>
          <cell r="H268">
            <v>52266820.979999997</v>
          </cell>
          <cell r="I268">
            <v>1880014.37</v>
          </cell>
          <cell r="J268">
            <v>3300413.75</v>
          </cell>
          <cell r="K268">
            <v>180791.75</v>
          </cell>
          <cell r="L268">
            <v>57628040.849999994</v>
          </cell>
        </row>
        <row r="269">
          <cell r="G269" t="str">
            <v>37503</v>
          </cell>
          <cell r="H269">
            <v>22319028.149999999</v>
          </cell>
          <cell r="I269">
            <v>255311.04</v>
          </cell>
          <cell r="J269">
            <v>3622616</v>
          </cell>
          <cell r="K269">
            <v>281724.90000000002</v>
          </cell>
          <cell r="L269">
            <v>26478680.089999996</v>
          </cell>
        </row>
        <row r="270">
          <cell r="G270" t="str">
            <v>37504</v>
          </cell>
          <cell r="H270">
            <v>26095906.84</v>
          </cell>
          <cell r="I270">
            <v>0</v>
          </cell>
          <cell r="J270">
            <v>344198.87</v>
          </cell>
          <cell r="K270">
            <v>274294.09000000003</v>
          </cell>
          <cell r="L270">
            <v>26714399.800000001</v>
          </cell>
        </row>
        <row r="271">
          <cell r="G271" t="str">
            <v>37505</v>
          </cell>
          <cell r="H271">
            <v>16818360.82</v>
          </cell>
          <cell r="I271">
            <v>4009549.49</v>
          </cell>
          <cell r="J271">
            <v>1076297.3899999999</v>
          </cell>
          <cell r="K271">
            <v>103677.55</v>
          </cell>
          <cell r="L271">
            <v>22007885.250000004</v>
          </cell>
        </row>
        <row r="272">
          <cell r="G272" t="str">
            <v>37506</v>
          </cell>
          <cell r="H272">
            <v>17502466.870000001</v>
          </cell>
          <cell r="I272">
            <v>3140.73</v>
          </cell>
          <cell r="J272">
            <v>965442.8</v>
          </cell>
          <cell r="K272">
            <v>52840.6</v>
          </cell>
          <cell r="L272">
            <v>18523891.000000004</v>
          </cell>
        </row>
        <row r="273">
          <cell r="G273" t="str">
            <v>37507</v>
          </cell>
          <cell r="H273">
            <v>21589520.960000001</v>
          </cell>
          <cell r="I273">
            <v>1479967.47</v>
          </cell>
          <cell r="J273">
            <v>2106338.08</v>
          </cell>
          <cell r="K273">
            <v>319596.17</v>
          </cell>
          <cell r="L273">
            <v>25495422.68</v>
          </cell>
        </row>
        <row r="274">
          <cell r="G274" t="str">
            <v>38126</v>
          </cell>
          <cell r="H274">
            <v>2348191.84</v>
          </cell>
          <cell r="I274">
            <v>470293.18</v>
          </cell>
          <cell r="J274">
            <v>0</v>
          </cell>
          <cell r="K274">
            <v>73506.05</v>
          </cell>
          <cell r="L274">
            <v>2891991.07</v>
          </cell>
        </row>
        <row r="275">
          <cell r="G275" t="str">
            <v>38264</v>
          </cell>
          <cell r="H275">
            <v>690588.79</v>
          </cell>
          <cell r="I275">
            <v>0</v>
          </cell>
          <cell r="J275">
            <v>2245.5500000000002</v>
          </cell>
          <cell r="K275">
            <v>96628.85</v>
          </cell>
          <cell r="L275">
            <v>789463.19000000006</v>
          </cell>
        </row>
        <row r="276">
          <cell r="G276" t="str">
            <v>38265</v>
          </cell>
          <cell r="H276">
            <v>3075436.27</v>
          </cell>
          <cell r="I276">
            <v>0</v>
          </cell>
          <cell r="J276">
            <v>0</v>
          </cell>
          <cell r="K276">
            <v>0</v>
          </cell>
          <cell r="L276">
            <v>3075436.27</v>
          </cell>
        </row>
        <row r="277">
          <cell r="G277" t="str">
            <v>38267</v>
          </cell>
          <cell r="H277">
            <v>22268984.68</v>
          </cell>
          <cell r="I277">
            <v>6003483.3899999997</v>
          </cell>
          <cell r="J277">
            <v>4327253.59</v>
          </cell>
          <cell r="K277">
            <v>118315.49</v>
          </cell>
          <cell r="L277">
            <v>32718037.149999999</v>
          </cell>
        </row>
        <row r="278">
          <cell r="G278" t="str">
            <v>38300</v>
          </cell>
          <cell r="H278">
            <v>6336419.6699999999</v>
          </cell>
          <cell r="I278">
            <v>258168.3</v>
          </cell>
          <cell r="J278">
            <v>549075</v>
          </cell>
          <cell r="K278">
            <v>193912.81</v>
          </cell>
          <cell r="L278">
            <v>7337575.7799999993</v>
          </cell>
        </row>
        <row r="279">
          <cell r="G279" t="str">
            <v>38301</v>
          </cell>
          <cell r="H279">
            <v>2661872.0299999998</v>
          </cell>
          <cell r="I279">
            <v>0</v>
          </cell>
          <cell r="J279">
            <v>0</v>
          </cell>
          <cell r="K279">
            <v>0</v>
          </cell>
          <cell r="L279">
            <v>2661872.0299999998</v>
          </cell>
        </row>
        <row r="280">
          <cell r="G280" t="str">
            <v>38302</v>
          </cell>
          <cell r="H280">
            <v>2325550.9</v>
          </cell>
          <cell r="I280">
            <v>21800</v>
          </cell>
          <cell r="J280">
            <v>0</v>
          </cell>
          <cell r="K280">
            <v>106206.92</v>
          </cell>
          <cell r="L280">
            <v>2453557.8199999998</v>
          </cell>
        </row>
        <row r="281">
          <cell r="G281" t="str">
            <v>38304</v>
          </cell>
          <cell r="H281">
            <v>712023.45</v>
          </cell>
          <cell r="I281">
            <v>0</v>
          </cell>
          <cell r="J281">
            <v>0</v>
          </cell>
          <cell r="K281">
            <v>0</v>
          </cell>
          <cell r="L281">
            <v>712023.45</v>
          </cell>
        </row>
        <row r="282">
          <cell r="G282" t="str">
            <v>38306</v>
          </cell>
          <cell r="H282">
            <v>2474418.19</v>
          </cell>
          <cell r="I282">
            <v>855720.95999999996</v>
          </cell>
          <cell r="J282">
            <v>228900.19</v>
          </cell>
          <cell r="K282">
            <v>0</v>
          </cell>
          <cell r="L282">
            <v>3559039.34</v>
          </cell>
        </row>
        <row r="283">
          <cell r="G283" t="str">
            <v>38308</v>
          </cell>
          <cell r="H283">
            <v>2338056.66</v>
          </cell>
          <cell r="I283">
            <v>13175.29</v>
          </cell>
          <cell r="J283">
            <v>0</v>
          </cell>
          <cell r="K283">
            <v>96411.35</v>
          </cell>
          <cell r="L283">
            <v>2447643.3000000003</v>
          </cell>
        </row>
        <row r="284">
          <cell r="G284" t="str">
            <v>38320</v>
          </cell>
          <cell r="H284">
            <v>3353061.95</v>
          </cell>
          <cell r="I284">
            <v>82876.63</v>
          </cell>
          <cell r="J284">
            <v>333395</v>
          </cell>
          <cell r="K284">
            <v>0</v>
          </cell>
          <cell r="L284">
            <v>3769333.58</v>
          </cell>
        </row>
        <row r="285">
          <cell r="G285" t="str">
            <v>38322</v>
          </cell>
          <cell r="H285">
            <v>2705963.07</v>
          </cell>
          <cell r="I285">
            <v>755736.52</v>
          </cell>
          <cell r="J285">
            <v>0</v>
          </cell>
          <cell r="K285">
            <v>204527.3</v>
          </cell>
          <cell r="L285">
            <v>3666226.8899999997</v>
          </cell>
        </row>
        <row r="286">
          <cell r="G286" t="str">
            <v>38324</v>
          </cell>
          <cell r="H286">
            <v>2664899.5499999998</v>
          </cell>
          <cell r="I286">
            <v>0</v>
          </cell>
          <cell r="J286">
            <v>0</v>
          </cell>
          <cell r="K286">
            <v>0</v>
          </cell>
          <cell r="L286">
            <v>2664899.5499999998</v>
          </cell>
        </row>
        <row r="287">
          <cell r="G287" t="str">
            <v>39002</v>
          </cell>
          <cell r="H287">
            <v>6492520.1699999999</v>
          </cell>
          <cell r="I287">
            <v>0</v>
          </cell>
          <cell r="J287">
            <v>762143.75</v>
          </cell>
          <cell r="K287">
            <v>0</v>
          </cell>
          <cell r="L287">
            <v>7254663.9199999999</v>
          </cell>
        </row>
        <row r="288">
          <cell r="G288" t="str">
            <v>39003</v>
          </cell>
          <cell r="H288">
            <v>13062770.380000001</v>
          </cell>
          <cell r="I288">
            <v>1241035.3</v>
          </cell>
          <cell r="J288">
            <v>563360.67000000004</v>
          </cell>
          <cell r="K288">
            <v>111408.43</v>
          </cell>
          <cell r="L288">
            <v>14978574.780000001</v>
          </cell>
        </row>
        <row r="289">
          <cell r="G289" t="str">
            <v>39007</v>
          </cell>
          <cell r="H289">
            <v>170911924.93000001</v>
          </cell>
          <cell r="I289">
            <v>40358726.229999997</v>
          </cell>
          <cell r="J289">
            <v>6610556.2599999998</v>
          </cell>
          <cell r="K289">
            <v>1986880.38</v>
          </cell>
          <cell r="L289">
            <v>219868087.79999998</v>
          </cell>
        </row>
        <row r="290">
          <cell r="G290" t="str">
            <v>39090</v>
          </cell>
          <cell r="H290">
            <v>29894617.699999999</v>
          </cell>
          <cell r="I290">
            <v>2952365.17</v>
          </cell>
          <cell r="J290">
            <v>3709950</v>
          </cell>
          <cell r="K290">
            <v>143636.22</v>
          </cell>
          <cell r="L290">
            <v>36700569.089999996</v>
          </cell>
        </row>
        <row r="291">
          <cell r="G291" t="str">
            <v>39119</v>
          </cell>
          <cell r="H291">
            <v>33161511.960000001</v>
          </cell>
          <cell r="I291">
            <v>28317714.449999999</v>
          </cell>
          <cell r="J291">
            <v>2332079.9</v>
          </cell>
          <cell r="K291">
            <v>145572.57</v>
          </cell>
          <cell r="L291">
            <v>63956878.879999995</v>
          </cell>
        </row>
        <row r="292">
          <cell r="G292" t="str">
            <v>39120</v>
          </cell>
          <cell r="H292">
            <v>9909710.1400000006</v>
          </cell>
          <cell r="I292">
            <v>227619.57</v>
          </cell>
          <cell r="J292">
            <v>170860</v>
          </cell>
          <cell r="K292">
            <v>242245.6</v>
          </cell>
          <cell r="L292">
            <v>10550435.310000001</v>
          </cell>
        </row>
        <row r="293">
          <cell r="G293" t="str">
            <v>39200</v>
          </cell>
          <cell r="H293">
            <v>34794121.619999997</v>
          </cell>
          <cell r="I293">
            <v>555892.22</v>
          </cell>
          <cell r="J293">
            <v>1723651.75</v>
          </cell>
          <cell r="K293">
            <v>111916.05</v>
          </cell>
          <cell r="L293">
            <v>37185581.639999993</v>
          </cell>
        </row>
        <row r="294">
          <cell r="G294" t="str">
            <v>39201</v>
          </cell>
          <cell r="H294">
            <v>65277620.630000003</v>
          </cell>
          <cell r="I294">
            <v>9568440.5</v>
          </cell>
          <cell r="J294">
            <v>2892587.5</v>
          </cell>
          <cell r="K294">
            <v>374997.36</v>
          </cell>
          <cell r="L294">
            <v>78113645.989999995</v>
          </cell>
        </row>
        <row r="295">
          <cell r="G295" t="str">
            <v>39202</v>
          </cell>
          <cell r="H295">
            <v>40392516.380000003</v>
          </cell>
          <cell r="I295">
            <v>973530.62</v>
          </cell>
          <cell r="J295">
            <v>1526635</v>
          </cell>
          <cell r="K295">
            <v>236068.58</v>
          </cell>
          <cell r="L295">
            <v>43128750.579999998</v>
          </cell>
        </row>
        <row r="296">
          <cell r="G296" t="str">
            <v>39203</v>
          </cell>
          <cell r="H296">
            <v>12742663.369999999</v>
          </cell>
          <cell r="I296">
            <v>0</v>
          </cell>
          <cell r="J296">
            <v>710950</v>
          </cell>
          <cell r="K296">
            <v>104861.57</v>
          </cell>
          <cell r="L296">
            <v>13558474.939999999</v>
          </cell>
        </row>
        <row r="297">
          <cell r="G297" t="str">
            <v>39204</v>
          </cell>
          <cell r="H297">
            <v>15845512.24</v>
          </cell>
          <cell r="I297">
            <v>0</v>
          </cell>
          <cell r="J297">
            <v>327982.64</v>
          </cell>
          <cell r="K297">
            <v>132072.39000000001</v>
          </cell>
          <cell r="L297">
            <v>16305567.270000001</v>
          </cell>
        </row>
        <row r="298">
          <cell r="G298" t="str">
            <v>39205</v>
          </cell>
          <cell r="H298">
            <v>12017537.59</v>
          </cell>
          <cell r="I298">
            <v>905.25</v>
          </cell>
          <cell r="J298">
            <v>720655</v>
          </cell>
          <cell r="K298">
            <v>0</v>
          </cell>
          <cell r="L298">
            <v>12739097.84</v>
          </cell>
        </row>
        <row r="299">
          <cell r="G299" t="str">
            <v>39207</v>
          </cell>
          <cell r="H299">
            <v>35942755.549999997</v>
          </cell>
          <cell r="I299">
            <v>14598452.1</v>
          </cell>
          <cell r="J299">
            <v>1212113.02</v>
          </cell>
          <cell r="K299">
            <v>373022.79</v>
          </cell>
          <cell r="L299">
            <v>52126343.460000001</v>
          </cell>
        </row>
        <row r="300">
          <cell r="G300" t="str">
            <v>39208</v>
          </cell>
          <cell r="H300">
            <v>44849813.82</v>
          </cell>
          <cell r="I300">
            <v>1515177.61</v>
          </cell>
          <cell r="J300">
            <v>3912835.21</v>
          </cell>
          <cell r="K300">
            <v>313632.71999999997</v>
          </cell>
          <cell r="L300">
            <v>50591459.359999999</v>
          </cell>
        </row>
        <row r="301">
          <cell r="G301" t="str">
            <v>39209</v>
          </cell>
          <cell r="H301">
            <v>12498124.65</v>
          </cell>
          <cell r="I301">
            <v>0</v>
          </cell>
          <cell r="J301">
            <v>0</v>
          </cell>
          <cell r="K301">
            <v>0</v>
          </cell>
          <cell r="L301">
            <v>12498124.65</v>
          </cell>
        </row>
        <row r="302">
          <cell r="G302" t="str">
            <v>Grand Total</v>
          </cell>
          <cell r="H302">
            <v>10763802742.030005</v>
          </cell>
          <cell r="I302">
            <v>1446618351.9199994</v>
          </cell>
          <cell r="J302">
            <v>1045315803.17</v>
          </cell>
          <cell r="K302">
            <v>63452061.290000014</v>
          </cell>
          <cell r="L302">
            <v>13319188958.410004</v>
          </cell>
        </row>
      </sheetData>
      <sheetData sheetId="30">
        <row r="6">
          <cell r="G6" t="str">
            <v>01109</v>
          </cell>
          <cell r="H6">
            <v>1854713.02</v>
          </cell>
          <cell r="I6">
            <v>118119.22</v>
          </cell>
          <cell r="J6">
            <v>9381.51</v>
          </cell>
          <cell r="K6">
            <v>0</v>
          </cell>
          <cell r="L6">
            <v>1982213.75</v>
          </cell>
        </row>
        <row r="7">
          <cell r="G7" t="str">
            <v>01122</v>
          </cell>
          <cell r="H7">
            <v>365397.25</v>
          </cell>
          <cell r="I7">
            <v>0</v>
          </cell>
          <cell r="J7">
            <v>0</v>
          </cell>
          <cell r="K7">
            <v>72270.350000000006</v>
          </cell>
          <cell r="L7">
            <v>437667.6</v>
          </cell>
        </row>
        <row r="8">
          <cell r="G8" t="str">
            <v>01147</v>
          </cell>
          <cell r="H8">
            <v>43787288.780000001</v>
          </cell>
          <cell r="I8">
            <v>123110.71</v>
          </cell>
          <cell r="J8">
            <v>2307961.25</v>
          </cell>
          <cell r="K8">
            <v>265392.90000000002</v>
          </cell>
          <cell r="L8">
            <v>46483753.640000001</v>
          </cell>
        </row>
        <row r="9">
          <cell r="G9" t="str">
            <v>01158</v>
          </cell>
          <cell r="H9">
            <v>3935671.9</v>
          </cell>
          <cell r="I9">
            <v>147977.75</v>
          </cell>
          <cell r="J9">
            <v>305175</v>
          </cell>
          <cell r="K9">
            <v>166891.45000000001</v>
          </cell>
          <cell r="L9">
            <v>4555716.1000000006</v>
          </cell>
        </row>
        <row r="10">
          <cell r="G10" t="str">
            <v>01160</v>
          </cell>
          <cell r="H10">
            <v>4508547</v>
          </cell>
          <cell r="I10">
            <v>0</v>
          </cell>
          <cell r="J10">
            <v>407362.86</v>
          </cell>
          <cell r="K10">
            <v>0</v>
          </cell>
          <cell r="L10">
            <v>4915909.8600000003</v>
          </cell>
        </row>
        <row r="11">
          <cell r="G11" t="str">
            <v>02250</v>
          </cell>
          <cell r="H11">
            <v>30263633.440000001</v>
          </cell>
          <cell r="I11">
            <v>6277.19</v>
          </cell>
          <cell r="J11">
            <v>0</v>
          </cell>
          <cell r="K11">
            <v>219916.41</v>
          </cell>
          <cell r="L11">
            <v>30489827.040000003</v>
          </cell>
        </row>
        <row r="12">
          <cell r="G12" t="str">
            <v>02420</v>
          </cell>
          <cell r="H12">
            <v>7510040.2999999998</v>
          </cell>
          <cell r="I12">
            <v>0</v>
          </cell>
          <cell r="J12">
            <v>0</v>
          </cell>
          <cell r="K12">
            <v>147191.42000000001</v>
          </cell>
          <cell r="L12">
            <v>7657231.7199999997</v>
          </cell>
        </row>
        <row r="13">
          <cell r="G13" t="str">
            <v>03017</v>
          </cell>
          <cell r="H13">
            <v>187018982.44</v>
          </cell>
          <cell r="I13">
            <v>72127215.670000002</v>
          </cell>
          <cell r="J13">
            <v>13238450.539999999</v>
          </cell>
          <cell r="K13">
            <v>1242806.8400000001</v>
          </cell>
          <cell r="L13">
            <v>273627455.49000001</v>
          </cell>
        </row>
        <row r="14">
          <cell r="G14" t="str">
            <v>03050</v>
          </cell>
          <cell r="H14">
            <v>1728815.53</v>
          </cell>
          <cell r="I14">
            <v>0</v>
          </cell>
          <cell r="J14">
            <v>185318.02</v>
          </cell>
          <cell r="K14">
            <v>30505.439999999999</v>
          </cell>
          <cell r="L14">
            <v>1944638.99</v>
          </cell>
        </row>
        <row r="15">
          <cell r="G15" t="str">
            <v>03052</v>
          </cell>
          <cell r="H15">
            <v>17332759.629999999</v>
          </cell>
          <cell r="I15">
            <v>193887.73</v>
          </cell>
          <cell r="J15">
            <v>912165.86</v>
          </cell>
          <cell r="K15">
            <v>0</v>
          </cell>
          <cell r="L15">
            <v>18438813.219999999</v>
          </cell>
        </row>
        <row r="16">
          <cell r="G16" t="str">
            <v>03053</v>
          </cell>
          <cell r="H16">
            <v>11209875.26</v>
          </cell>
          <cell r="I16">
            <v>54148.15</v>
          </cell>
          <cell r="J16">
            <v>0</v>
          </cell>
          <cell r="K16">
            <v>246556.36</v>
          </cell>
          <cell r="L16">
            <v>11510579.77</v>
          </cell>
        </row>
        <row r="17">
          <cell r="G17" t="str">
            <v>03116</v>
          </cell>
          <cell r="H17">
            <v>32422192.800000001</v>
          </cell>
          <cell r="I17">
            <v>12200</v>
          </cell>
          <cell r="J17">
            <v>0</v>
          </cell>
          <cell r="K17">
            <v>309584.71999999997</v>
          </cell>
          <cell r="L17">
            <v>32743977.52</v>
          </cell>
        </row>
        <row r="18">
          <cell r="G18" t="str">
            <v>03400</v>
          </cell>
          <cell r="H18">
            <v>132309736.3</v>
          </cell>
          <cell r="I18">
            <v>32336842.140000001</v>
          </cell>
          <cell r="J18">
            <v>10995038.539999999</v>
          </cell>
          <cell r="K18">
            <v>1200981.77</v>
          </cell>
          <cell r="L18">
            <v>176842598.75</v>
          </cell>
        </row>
        <row r="19">
          <cell r="G19" t="str">
            <v>04019</v>
          </cell>
          <cell r="H19">
            <v>8982404.2200000007</v>
          </cell>
          <cell r="I19">
            <v>439103.84</v>
          </cell>
          <cell r="J19">
            <v>458025.52</v>
          </cell>
          <cell r="K19">
            <v>25000</v>
          </cell>
          <cell r="L19">
            <v>9904533.5800000001</v>
          </cell>
        </row>
        <row r="20">
          <cell r="G20" t="str">
            <v>04069</v>
          </cell>
          <cell r="H20">
            <v>208855.9</v>
          </cell>
          <cell r="I20">
            <v>0</v>
          </cell>
          <cell r="J20">
            <v>0</v>
          </cell>
          <cell r="K20">
            <v>0</v>
          </cell>
          <cell r="L20">
            <v>208855.9</v>
          </cell>
        </row>
        <row r="21">
          <cell r="G21" t="str">
            <v>04127</v>
          </cell>
          <cell r="H21">
            <v>4562284.46</v>
          </cell>
          <cell r="I21">
            <v>1194567.75</v>
          </cell>
          <cell r="J21">
            <v>411050</v>
          </cell>
          <cell r="K21">
            <v>0</v>
          </cell>
          <cell r="L21">
            <v>6167902.21</v>
          </cell>
        </row>
        <row r="22">
          <cell r="G22" t="str">
            <v>04129</v>
          </cell>
          <cell r="H22">
            <v>17394224.07</v>
          </cell>
          <cell r="I22">
            <v>1050914.6100000001</v>
          </cell>
          <cell r="J22">
            <v>721262.5</v>
          </cell>
          <cell r="K22">
            <v>225658.21</v>
          </cell>
          <cell r="L22">
            <v>19392059.390000001</v>
          </cell>
        </row>
        <row r="23">
          <cell r="G23" t="str">
            <v>04222</v>
          </cell>
          <cell r="H23">
            <v>16575978.640000001</v>
          </cell>
          <cell r="I23">
            <v>46043.25</v>
          </cell>
          <cell r="J23">
            <v>1443519</v>
          </cell>
          <cell r="K23">
            <v>0</v>
          </cell>
          <cell r="L23">
            <v>18065540.890000001</v>
          </cell>
        </row>
        <row r="24">
          <cell r="G24" t="str">
            <v>04228</v>
          </cell>
          <cell r="H24">
            <v>14960668.439999999</v>
          </cell>
          <cell r="I24">
            <v>5389589.8700000001</v>
          </cell>
          <cell r="J24">
            <v>3694417.34</v>
          </cell>
          <cell r="K24">
            <v>220649.91</v>
          </cell>
          <cell r="L24">
            <v>24265325.559999999</v>
          </cell>
        </row>
        <row r="25">
          <cell r="G25" t="str">
            <v>04246</v>
          </cell>
          <cell r="H25">
            <v>88876738.480000004</v>
          </cell>
          <cell r="I25">
            <v>47875341.689999998</v>
          </cell>
          <cell r="J25">
            <v>5371487.5</v>
          </cell>
          <cell r="K25">
            <v>146656.82</v>
          </cell>
          <cell r="L25">
            <v>142270224.49000001</v>
          </cell>
        </row>
        <row r="26">
          <cell r="G26" t="str">
            <v>05121</v>
          </cell>
          <cell r="H26">
            <v>43160372.170000002</v>
          </cell>
          <cell r="I26">
            <v>820753.39</v>
          </cell>
          <cell r="J26">
            <v>1375076.23</v>
          </cell>
          <cell r="K26">
            <v>250255.2</v>
          </cell>
          <cell r="L26">
            <v>45606456.990000002</v>
          </cell>
        </row>
        <row r="27">
          <cell r="G27" t="str">
            <v>05313</v>
          </cell>
          <cell r="H27">
            <v>3668157.31</v>
          </cell>
          <cell r="I27">
            <v>0</v>
          </cell>
          <cell r="J27">
            <v>0</v>
          </cell>
          <cell r="K27">
            <v>104077.44</v>
          </cell>
          <cell r="L27">
            <v>3772234.75</v>
          </cell>
        </row>
        <row r="28">
          <cell r="G28" t="str">
            <v>05323</v>
          </cell>
          <cell r="H28">
            <v>29931145.149999999</v>
          </cell>
          <cell r="I28">
            <v>121286.59</v>
          </cell>
          <cell r="J28">
            <v>143970.35</v>
          </cell>
          <cell r="K28">
            <v>430431.37</v>
          </cell>
          <cell r="L28">
            <v>30626833.460000001</v>
          </cell>
        </row>
        <row r="29">
          <cell r="G29" t="str">
            <v>05401</v>
          </cell>
          <cell r="H29">
            <v>8344559.8300000001</v>
          </cell>
          <cell r="I29">
            <v>411958.34</v>
          </cell>
          <cell r="J29">
            <v>214425.63</v>
          </cell>
          <cell r="K29">
            <v>111796.18</v>
          </cell>
          <cell r="L29">
            <v>9082739.9800000004</v>
          </cell>
        </row>
        <row r="30">
          <cell r="G30" t="str">
            <v>05402</v>
          </cell>
          <cell r="H30">
            <v>27847119.649999999</v>
          </cell>
          <cell r="I30">
            <v>1523795.87</v>
          </cell>
          <cell r="J30">
            <v>1055832.5</v>
          </cell>
          <cell r="K30">
            <v>138299.88</v>
          </cell>
          <cell r="L30">
            <v>30565047.899999999</v>
          </cell>
        </row>
        <row r="31">
          <cell r="G31" t="str">
            <v>06037</v>
          </cell>
          <cell r="H31">
            <v>261193843.08000001</v>
          </cell>
          <cell r="I31">
            <v>1688240.05</v>
          </cell>
          <cell r="J31">
            <v>13602877.699999999</v>
          </cell>
          <cell r="K31">
            <v>360415.5</v>
          </cell>
          <cell r="L31">
            <v>276845376.33000004</v>
          </cell>
        </row>
        <row r="32">
          <cell r="G32" t="str">
            <v>06098</v>
          </cell>
          <cell r="H32">
            <v>18515972.260000002</v>
          </cell>
          <cell r="I32">
            <v>15274797.99</v>
          </cell>
          <cell r="J32">
            <v>3554270.12</v>
          </cell>
          <cell r="K32">
            <v>0</v>
          </cell>
          <cell r="L32">
            <v>37345040.369999997</v>
          </cell>
        </row>
        <row r="33">
          <cell r="G33" t="str">
            <v>06101</v>
          </cell>
          <cell r="H33">
            <v>16457369.869999999</v>
          </cell>
          <cell r="I33">
            <v>401276.23</v>
          </cell>
          <cell r="J33">
            <v>1254675</v>
          </cell>
          <cell r="K33">
            <v>0</v>
          </cell>
          <cell r="L33">
            <v>18113321.099999998</v>
          </cell>
        </row>
        <row r="34">
          <cell r="G34" t="str">
            <v>06103</v>
          </cell>
          <cell r="H34">
            <v>1780771.97</v>
          </cell>
          <cell r="I34">
            <v>2450</v>
          </cell>
          <cell r="J34">
            <v>73961.75</v>
          </cell>
          <cell r="K34">
            <v>4166.74</v>
          </cell>
          <cell r="L34">
            <v>1861350.46</v>
          </cell>
        </row>
        <row r="35">
          <cell r="G35" t="str">
            <v>06112</v>
          </cell>
          <cell r="H35">
            <v>31953812.07</v>
          </cell>
          <cell r="I35">
            <v>12578736.699999999</v>
          </cell>
          <cell r="J35">
            <v>4711604.22</v>
          </cell>
          <cell r="K35">
            <v>639079.88</v>
          </cell>
          <cell r="L35">
            <v>49883232.869999997</v>
          </cell>
        </row>
        <row r="36">
          <cell r="G36" t="str">
            <v>06114</v>
          </cell>
          <cell r="H36">
            <v>293077460.99000001</v>
          </cell>
          <cell r="I36">
            <v>537763.41</v>
          </cell>
          <cell r="J36">
            <v>24911926.140000001</v>
          </cell>
          <cell r="K36">
            <v>2392662.06</v>
          </cell>
          <cell r="L36">
            <v>320919812.60000002</v>
          </cell>
        </row>
        <row r="37">
          <cell r="G37" t="str">
            <v>06117</v>
          </cell>
          <cell r="H37">
            <v>68821766.870000005</v>
          </cell>
          <cell r="I37">
            <v>26054382.43</v>
          </cell>
          <cell r="J37">
            <v>11678948.5</v>
          </cell>
          <cell r="K37">
            <v>1290348.52</v>
          </cell>
          <cell r="L37">
            <v>107845446.32000001</v>
          </cell>
        </row>
        <row r="38">
          <cell r="G38" t="str">
            <v>06119</v>
          </cell>
          <cell r="H38">
            <v>141183509.5</v>
          </cell>
          <cell r="I38">
            <v>5400585.6900000004</v>
          </cell>
          <cell r="J38">
            <v>6374643.5499999998</v>
          </cell>
          <cell r="K38">
            <v>0</v>
          </cell>
          <cell r="L38">
            <v>152958738.74000001</v>
          </cell>
        </row>
        <row r="39">
          <cell r="G39" t="str">
            <v>06122</v>
          </cell>
          <cell r="H39">
            <v>23178231.949999999</v>
          </cell>
          <cell r="I39">
            <v>2994185.87</v>
          </cell>
          <cell r="J39">
            <v>3029380.81</v>
          </cell>
          <cell r="K39">
            <v>0</v>
          </cell>
          <cell r="L39">
            <v>29201798.629999999</v>
          </cell>
        </row>
        <row r="40">
          <cell r="G40" t="str">
            <v>07002</v>
          </cell>
          <cell r="H40">
            <v>5730552.21</v>
          </cell>
          <cell r="I40">
            <v>74448.05</v>
          </cell>
          <cell r="J40">
            <v>19500</v>
          </cell>
          <cell r="K40">
            <v>112637.45</v>
          </cell>
          <cell r="L40">
            <v>5937137.71</v>
          </cell>
        </row>
        <row r="41">
          <cell r="G41" t="str">
            <v>07035</v>
          </cell>
          <cell r="H41">
            <v>541334.42000000004</v>
          </cell>
          <cell r="I41">
            <v>0</v>
          </cell>
          <cell r="J41">
            <v>0</v>
          </cell>
          <cell r="K41">
            <v>6500</v>
          </cell>
          <cell r="L41">
            <v>547834.42000000004</v>
          </cell>
        </row>
        <row r="42">
          <cell r="G42" t="str">
            <v>08122</v>
          </cell>
          <cell r="H42">
            <v>75293853.989999995</v>
          </cell>
          <cell r="I42">
            <v>2956907.38</v>
          </cell>
          <cell r="J42">
            <v>4422447.38</v>
          </cell>
          <cell r="K42">
            <v>414889.76</v>
          </cell>
          <cell r="L42">
            <v>83088098.50999999</v>
          </cell>
        </row>
        <row r="43">
          <cell r="G43" t="str">
            <v>08130</v>
          </cell>
          <cell r="H43">
            <v>6804046.0599999996</v>
          </cell>
          <cell r="I43">
            <v>1390811.64</v>
          </cell>
          <cell r="J43">
            <v>175530.9</v>
          </cell>
          <cell r="K43">
            <v>108103.67999999999</v>
          </cell>
          <cell r="L43">
            <v>8478492.2799999993</v>
          </cell>
        </row>
        <row r="44">
          <cell r="G44" t="str">
            <v>08401</v>
          </cell>
          <cell r="H44">
            <v>13429835.48</v>
          </cell>
          <cell r="I44">
            <v>106139.07</v>
          </cell>
          <cell r="J44">
            <v>111129.82</v>
          </cell>
          <cell r="K44">
            <v>136977.96</v>
          </cell>
          <cell r="L44">
            <v>13784082.330000002</v>
          </cell>
        </row>
        <row r="45">
          <cell r="G45" t="str">
            <v>08402</v>
          </cell>
          <cell r="H45">
            <v>9087143.3300000001</v>
          </cell>
          <cell r="I45">
            <v>163339.01999999999</v>
          </cell>
          <cell r="J45">
            <v>413377.35</v>
          </cell>
          <cell r="K45">
            <v>0</v>
          </cell>
          <cell r="L45">
            <v>9663859.6999999993</v>
          </cell>
        </row>
        <row r="46">
          <cell r="G46" t="str">
            <v>08404</v>
          </cell>
          <cell r="H46">
            <v>28140732.239999998</v>
          </cell>
          <cell r="I46">
            <v>1946029.88</v>
          </cell>
          <cell r="J46">
            <v>3040199.16</v>
          </cell>
          <cell r="K46">
            <v>679354.88</v>
          </cell>
          <cell r="L46">
            <v>33806316.159999996</v>
          </cell>
        </row>
        <row r="47">
          <cell r="G47" t="str">
            <v>08458</v>
          </cell>
          <cell r="H47">
            <v>53862465.700000003</v>
          </cell>
          <cell r="I47">
            <v>336778.54</v>
          </cell>
          <cell r="J47">
            <v>2897008.01</v>
          </cell>
          <cell r="K47">
            <v>133720.82999999999</v>
          </cell>
          <cell r="L47">
            <v>57229973.079999998</v>
          </cell>
        </row>
        <row r="48">
          <cell r="G48" t="str">
            <v>09013</v>
          </cell>
          <cell r="H48">
            <v>3324373.81</v>
          </cell>
          <cell r="I48">
            <v>0</v>
          </cell>
          <cell r="J48">
            <v>0</v>
          </cell>
          <cell r="K48">
            <v>125950.18</v>
          </cell>
          <cell r="L48">
            <v>3450323.99</v>
          </cell>
        </row>
        <row r="49">
          <cell r="G49" t="str">
            <v>09075</v>
          </cell>
          <cell r="H49">
            <v>9522476.9499999993</v>
          </cell>
          <cell r="I49">
            <v>158807.01999999999</v>
          </cell>
          <cell r="J49">
            <v>52150</v>
          </cell>
          <cell r="K49">
            <v>135008.70000000001</v>
          </cell>
          <cell r="L49">
            <v>9868442.6699999981</v>
          </cell>
        </row>
        <row r="50">
          <cell r="G50" t="str">
            <v>09102</v>
          </cell>
          <cell r="H50">
            <v>631802.14</v>
          </cell>
          <cell r="I50">
            <v>0</v>
          </cell>
          <cell r="J50">
            <v>0</v>
          </cell>
          <cell r="K50">
            <v>0</v>
          </cell>
          <cell r="L50">
            <v>631802.14</v>
          </cell>
        </row>
        <row r="51">
          <cell r="G51" t="str">
            <v>09206</v>
          </cell>
          <cell r="H51">
            <v>61092157.640000001</v>
          </cell>
          <cell r="I51">
            <v>571128.38</v>
          </cell>
          <cell r="J51">
            <v>4346170.3099999996</v>
          </cell>
          <cell r="K51">
            <v>240364.7</v>
          </cell>
          <cell r="L51">
            <v>66249821.030000009</v>
          </cell>
        </row>
        <row r="52">
          <cell r="G52" t="str">
            <v>09207</v>
          </cell>
          <cell r="H52">
            <v>2151915.87</v>
          </cell>
          <cell r="I52">
            <v>0</v>
          </cell>
          <cell r="J52">
            <v>40970</v>
          </cell>
          <cell r="K52">
            <v>0</v>
          </cell>
          <cell r="L52">
            <v>2192885.87</v>
          </cell>
        </row>
        <row r="53">
          <cell r="G53" t="str">
            <v>09209</v>
          </cell>
          <cell r="H53">
            <v>4151830.39</v>
          </cell>
          <cell r="I53">
            <v>0</v>
          </cell>
          <cell r="J53">
            <v>87706.37</v>
          </cell>
          <cell r="K53">
            <v>99000.99</v>
          </cell>
          <cell r="L53">
            <v>4338537.75</v>
          </cell>
        </row>
        <row r="54">
          <cell r="G54" t="str">
            <v>10003</v>
          </cell>
          <cell r="H54">
            <v>1024800.67</v>
          </cell>
          <cell r="I54">
            <v>157.5</v>
          </cell>
          <cell r="J54">
            <v>0</v>
          </cell>
          <cell r="K54">
            <v>0</v>
          </cell>
          <cell r="L54">
            <v>1024958.17</v>
          </cell>
        </row>
        <row r="55">
          <cell r="G55" t="str">
            <v>10050</v>
          </cell>
          <cell r="H55">
            <v>2915334.97</v>
          </cell>
          <cell r="I55">
            <v>0</v>
          </cell>
          <cell r="J55">
            <v>0</v>
          </cell>
          <cell r="K55">
            <v>0</v>
          </cell>
          <cell r="L55">
            <v>2915334.97</v>
          </cell>
        </row>
        <row r="56">
          <cell r="G56" t="str">
            <v>10065</v>
          </cell>
          <cell r="H56">
            <v>1101738.3799999999</v>
          </cell>
          <cell r="I56">
            <v>0</v>
          </cell>
          <cell r="J56">
            <v>0</v>
          </cell>
          <cell r="K56">
            <v>0</v>
          </cell>
          <cell r="L56">
            <v>1101738.3799999999</v>
          </cell>
        </row>
        <row r="57">
          <cell r="G57" t="str">
            <v>10070</v>
          </cell>
          <cell r="H57">
            <v>4150423.72</v>
          </cell>
          <cell r="I57">
            <v>50004.05</v>
          </cell>
          <cell r="J57">
            <v>0</v>
          </cell>
          <cell r="K57">
            <v>131747.23000000001</v>
          </cell>
          <cell r="L57">
            <v>4332175.0000000009</v>
          </cell>
        </row>
        <row r="58">
          <cell r="G58" t="str">
            <v>10309</v>
          </cell>
          <cell r="H58">
            <v>4338515.66</v>
          </cell>
          <cell r="I58">
            <v>0</v>
          </cell>
          <cell r="J58">
            <v>20686.64</v>
          </cell>
          <cell r="K58">
            <v>108989.98</v>
          </cell>
          <cell r="L58">
            <v>4468192.28</v>
          </cell>
        </row>
        <row r="59">
          <cell r="G59" t="str">
            <v>11001</v>
          </cell>
          <cell r="H59">
            <v>198673274.74000001</v>
          </cell>
          <cell r="I59">
            <v>12330968.25</v>
          </cell>
          <cell r="J59">
            <v>13695173.76</v>
          </cell>
          <cell r="K59">
            <v>1774141.47</v>
          </cell>
          <cell r="L59">
            <v>226473558.22</v>
          </cell>
        </row>
        <row r="60">
          <cell r="G60" t="str">
            <v>11051</v>
          </cell>
          <cell r="H60">
            <v>23332503.010000002</v>
          </cell>
          <cell r="I60">
            <v>1845334.47</v>
          </cell>
          <cell r="J60">
            <v>1370171.26</v>
          </cell>
          <cell r="K60">
            <v>249437.64</v>
          </cell>
          <cell r="L60">
            <v>26797446.380000003</v>
          </cell>
        </row>
        <row r="61">
          <cell r="G61" t="str">
            <v>11054</v>
          </cell>
          <cell r="H61">
            <v>361492.96</v>
          </cell>
          <cell r="I61">
            <v>0</v>
          </cell>
          <cell r="J61">
            <v>0</v>
          </cell>
          <cell r="K61">
            <v>0</v>
          </cell>
          <cell r="L61">
            <v>361492.96</v>
          </cell>
        </row>
        <row r="62">
          <cell r="G62" t="str">
            <v>11056</v>
          </cell>
          <cell r="H62">
            <v>1985239.7</v>
          </cell>
          <cell r="I62">
            <v>0</v>
          </cell>
          <cell r="J62">
            <v>0</v>
          </cell>
          <cell r="K62">
            <v>109837.13</v>
          </cell>
          <cell r="L62">
            <v>2095076.83</v>
          </cell>
        </row>
        <row r="63">
          <cell r="G63" t="str">
            <v>12110</v>
          </cell>
          <cell r="H63">
            <v>4795258.76</v>
          </cell>
          <cell r="I63">
            <v>6706.5</v>
          </cell>
          <cell r="J63">
            <v>567971.31999999995</v>
          </cell>
          <cell r="K63">
            <v>99554.19</v>
          </cell>
          <cell r="L63">
            <v>5469490.7700000005</v>
          </cell>
        </row>
        <row r="64">
          <cell r="G64" t="str">
            <v>13073</v>
          </cell>
          <cell r="H64">
            <v>25271335.870000001</v>
          </cell>
          <cell r="I64">
            <v>12046.33</v>
          </cell>
          <cell r="J64">
            <v>1229425</v>
          </cell>
          <cell r="K64">
            <v>284938.31</v>
          </cell>
          <cell r="L64">
            <v>26797745.509999998</v>
          </cell>
        </row>
        <row r="65">
          <cell r="G65" t="str">
            <v>13144</v>
          </cell>
          <cell r="H65">
            <v>32933369.789999999</v>
          </cell>
          <cell r="I65">
            <v>746401.85</v>
          </cell>
          <cell r="J65">
            <v>638033.92000000004</v>
          </cell>
          <cell r="K65">
            <v>257204.38</v>
          </cell>
          <cell r="L65">
            <v>34575009.940000005</v>
          </cell>
        </row>
        <row r="66">
          <cell r="G66" t="str">
            <v>13146</v>
          </cell>
          <cell r="H66">
            <v>10566422.310000001</v>
          </cell>
          <cell r="I66">
            <v>378638.57</v>
          </cell>
          <cell r="J66">
            <v>0</v>
          </cell>
          <cell r="K66">
            <v>0</v>
          </cell>
          <cell r="L66">
            <v>10945060.880000001</v>
          </cell>
        </row>
        <row r="67">
          <cell r="G67" t="str">
            <v>13151</v>
          </cell>
          <cell r="H67">
            <v>3078929.79</v>
          </cell>
          <cell r="I67">
            <v>140729.21</v>
          </cell>
          <cell r="J67">
            <v>254025</v>
          </cell>
          <cell r="K67">
            <v>116305.21</v>
          </cell>
          <cell r="L67">
            <v>3589989.21</v>
          </cell>
        </row>
        <row r="68">
          <cell r="G68" t="str">
            <v>13156</v>
          </cell>
          <cell r="H68">
            <v>6493699.6200000001</v>
          </cell>
          <cell r="I68">
            <v>0</v>
          </cell>
          <cell r="J68">
            <v>271431.83</v>
          </cell>
          <cell r="K68">
            <v>0</v>
          </cell>
          <cell r="L68">
            <v>6765131.4500000002</v>
          </cell>
        </row>
        <row r="69">
          <cell r="G69" t="str">
            <v>13160</v>
          </cell>
          <cell r="H69">
            <v>17655620.469999999</v>
          </cell>
          <cell r="I69">
            <v>431155.41</v>
          </cell>
          <cell r="J69">
            <v>662706.28</v>
          </cell>
          <cell r="K69">
            <v>0</v>
          </cell>
          <cell r="L69">
            <v>18749482.16</v>
          </cell>
        </row>
        <row r="70">
          <cell r="G70" t="str">
            <v>13161</v>
          </cell>
          <cell r="H70">
            <v>93661735.459999993</v>
          </cell>
          <cell r="I70">
            <v>1679745.6</v>
          </cell>
          <cell r="J70">
            <v>2433509.38</v>
          </cell>
          <cell r="K70">
            <v>652550.69999999995</v>
          </cell>
          <cell r="L70">
            <v>98427541.139999986</v>
          </cell>
        </row>
        <row r="71">
          <cell r="G71" t="str">
            <v>13165</v>
          </cell>
          <cell r="H71">
            <v>25542441.75</v>
          </cell>
          <cell r="I71">
            <v>726175.46</v>
          </cell>
          <cell r="J71">
            <v>115250</v>
          </cell>
          <cell r="K71">
            <v>134746.32999999999</v>
          </cell>
          <cell r="L71">
            <v>26518613.539999999</v>
          </cell>
        </row>
        <row r="72">
          <cell r="G72" t="str">
            <v>13167</v>
          </cell>
          <cell r="H72">
            <v>2789303.38</v>
          </cell>
          <cell r="I72">
            <v>32641.91</v>
          </cell>
          <cell r="J72">
            <v>102175</v>
          </cell>
          <cell r="K72">
            <v>1800</v>
          </cell>
          <cell r="L72">
            <v>2925920.29</v>
          </cell>
        </row>
        <row r="73">
          <cell r="G73" t="str">
            <v>13301</v>
          </cell>
          <cell r="H73">
            <v>10133384.189999999</v>
          </cell>
          <cell r="I73">
            <v>11804.12</v>
          </cell>
          <cell r="J73">
            <v>0</v>
          </cell>
          <cell r="K73">
            <v>130328.06</v>
          </cell>
          <cell r="L73">
            <v>10275516.369999999</v>
          </cell>
        </row>
        <row r="74">
          <cell r="G74" t="str">
            <v>14005</v>
          </cell>
          <cell r="H74">
            <v>41164409.409999996</v>
          </cell>
          <cell r="I74">
            <v>401185.31</v>
          </cell>
          <cell r="J74">
            <v>2462477.5</v>
          </cell>
          <cell r="K74">
            <v>116382.52</v>
          </cell>
          <cell r="L74">
            <v>44144454.740000002</v>
          </cell>
        </row>
        <row r="75">
          <cell r="G75" t="str">
            <v>14028</v>
          </cell>
          <cell r="H75">
            <v>20149390.109999999</v>
          </cell>
          <cell r="I75">
            <v>192705.62</v>
          </cell>
          <cell r="J75">
            <v>975619.4</v>
          </cell>
          <cell r="K75">
            <v>0</v>
          </cell>
          <cell r="L75">
            <v>21317715.129999999</v>
          </cell>
        </row>
        <row r="76">
          <cell r="G76" t="str">
            <v>14064</v>
          </cell>
          <cell r="H76">
            <v>8090027.6799999997</v>
          </cell>
          <cell r="I76">
            <v>118367.46</v>
          </cell>
          <cell r="J76">
            <v>967025</v>
          </cell>
          <cell r="K76">
            <v>134565.69</v>
          </cell>
          <cell r="L76">
            <v>9309985.8300000001</v>
          </cell>
        </row>
        <row r="77">
          <cell r="G77" t="str">
            <v>14065</v>
          </cell>
          <cell r="H77">
            <v>3565550.24</v>
          </cell>
          <cell r="I77">
            <v>13440.24</v>
          </cell>
          <cell r="J77">
            <v>462873.95</v>
          </cell>
          <cell r="K77">
            <v>0</v>
          </cell>
          <cell r="L77">
            <v>4041864.4300000006</v>
          </cell>
        </row>
        <row r="78">
          <cell r="G78" t="str">
            <v>14066</v>
          </cell>
          <cell r="H78">
            <v>14078881.59</v>
          </cell>
          <cell r="I78">
            <v>557233.97</v>
          </cell>
          <cell r="J78">
            <v>1083978.97</v>
          </cell>
          <cell r="K78">
            <v>54798</v>
          </cell>
          <cell r="L78">
            <v>15774892.530000001</v>
          </cell>
        </row>
        <row r="79">
          <cell r="G79" t="str">
            <v>14068</v>
          </cell>
          <cell r="H79">
            <v>16971752.760000002</v>
          </cell>
          <cell r="I79">
            <v>0</v>
          </cell>
          <cell r="J79">
            <v>0</v>
          </cell>
          <cell r="K79">
            <v>126469.84</v>
          </cell>
          <cell r="L79">
            <v>17098222.600000001</v>
          </cell>
        </row>
        <row r="80">
          <cell r="G80" t="str">
            <v>14077</v>
          </cell>
          <cell r="H80">
            <v>4287727.79</v>
          </cell>
          <cell r="I80">
            <v>1304350.8400000001</v>
          </cell>
          <cell r="J80">
            <v>0</v>
          </cell>
          <cell r="K80">
            <v>0</v>
          </cell>
          <cell r="L80">
            <v>5592078.6299999999</v>
          </cell>
        </row>
        <row r="81">
          <cell r="G81" t="str">
            <v>14097</v>
          </cell>
          <cell r="H81">
            <v>3149625.93</v>
          </cell>
          <cell r="I81">
            <v>40369.379999999997</v>
          </cell>
          <cell r="J81">
            <v>56038.18</v>
          </cell>
          <cell r="K81">
            <v>131754.07999999999</v>
          </cell>
          <cell r="L81">
            <v>3377787.5700000003</v>
          </cell>
        </row>
        <row r="82">
          <cell r="G82" t="str">
            <v>14099</v>
          </cell>
          <cell r="H82">
            <v>2027186.37</v>
          </cell>
          <cell r="I82">
            <v>25134.02</v>
          </cell>
          <cell r="J82">
            <v>152225</v>
          </cell>
          <cell r="K82">
            <v>0</v>
          </cell>
          <cell r="L82">
            <v>2204545.39</v>
          </cell>
        </row>
        <row r="83">
          <cell r="G83" t="str">
            <v>14104</v>
          </cell>
          <cell r="H83">
            <v>685098.34</v>
          </cell>
          <cell r="I83">
            <v>0</v>
          </cell>
          <cell r="J83">
            <v>0</v>
          </cell>
          <cell r="K83">
            <v>0</v>
          </cell>
          <cell r="L83">
            <v>685098.34</v>
          </cell>
        </row>
        <row r="84">
          <cell r="G84" t="str">
            <v>14117</v>
          </cell>
          <cell r="H84">
            <v>2471522.21</v>
          </cell>
          <cell r="I84">
            <v>0</v>
          </cell>
          <cell r="J84">
            <v>23591.5</v>
          </cell>
          <cell r="K84">
            <v>0</v>
          </cell>
          <cell r="L84">
            <v>2495113.71</v>
          </cell>
        </row>
        <row r="85">
          <cell r="G85" t="str">
            <v>14172</v>
          </cell>
          <cell r="H85">
            <v>8501615.4600000009</v>
          </cell>
          <cell r="I85">
            <v>7404271.96</v>
          </cell>
          <cell r="J85">
            <v>1018237.51</v>
          </cell>
          <cell r="K85">
            <v>108025.98</v>
          </cell>
          <cell r="L85">
            <v>17032150.910000004</v>
          </cell>
        </row>
        <row r="86">
          <cell r="G86" t="str">
            <v>14400</v>
          </cell>
          <cell r="H86">
            <v>4044847.57</v>
          </cell>
          <cell r="I86">
            <v>0</v>
          </cell>
          <cell r="J86">
            <v>0</v>
          </cell>
          <cell r="K86">
            <v>0</v>
          </cell>
          <cell r="L86">
            <v>4044847.57</v>
          </cell>
        </row>
        <row r="87">
          <cell r="G87" t="str">
            <v>15201</v>
          </cell>
          <cell r="H87">
            <v>60189717.579999998</v>
          </cell>
          <cell r="I87">
            <v>1935515.46</v>
          </cell>
          <cell r="J87">
            <v>6556440.5499999998</v>
          </cell>
          <cell r="K87">
            <v>343962.16</v>
          </cell>
          <cell r="L87">
            <v>69025635.75</v>
          </cell>
        </row>
        <row r="88">
          <cell r="G88" t="str">
            <v>15204</v>
          </cell>
          <cell r="H88">
            <v>10481484.439999999</v>
          </cell>
          <cell r="I88">
            <v>1203385.6000000001</v>
          </cell>
          <cell r="J88">
            <v>1947728.83</v>
          </cell>
          <cell r="K88">
            <v>125978.8</v>
          </cell>
          <cell r="L88">
            <v>13758577.67</v>
          </cell>
        </row>
        <row r="89">
          <cell r="G89" t="str">
            <v>15206</v>
          </cell>
          <cell r="H89">
            <v>16096675.83</v>
          </cell>
          <cell r="I89">
            <v>1826013.97</v>
          </cell>
          <cell r="J89">
            <v>84850</v>
          </cell>
          <cell r="K89">
            <v>0</v>
          </cell>
          <cell r="L89">
            <v>18007539.800000001</v>
          </cell>
        </row>
        <row r="90">
          <cell r="G90" t="str">
            <v>16020</v>
          </cell>
          <cell r="H90">
            <v>904190.47</v>
          </cell>
          <cell r="I90">
            <v>0</v>
          </cell>
          <cell r="J90">
            <v>5982.81</v>
          </cell>
          <cell r="K90">
            <v>0</v>
          </cell>
          <cell r="L90">
            <v>910173.28</v>
          </cell>
        </row>
        <row r="91">
          <cell r="G91" t="str">
            <v>16046</v>
          </cell>
          <cell r="H91">
            <v>983160.89</v>
          </cell>
          <cell r="I91">
            <v>239251.23</v>
          </cell>
          <cell r="J91">
            <v>0</v>
          </cell>
          <cell r="K91">
            <v>0</v>
          </cell>
          <cell r="L91">
            <v>1222412.1200000001</v>
          </cell>
        </row>
        <row r="92">
          <cell r="G92" t="str">
            <v>16048</v>
          </cell>
          <cell r="H92">
            <v>5873638.4400000004</v>
          </cell>
          <cell r="I92">
            <v>92752.52</v>
          </cell>
          <cell r="J92">
            <v>236279.65</v>
          </cell>
          <cell r="K92">
            <v>133409.45000000001</v>
          </cell>
          <cell r="L92">
            <v>6336080.0600000005</v>
          </cell>
        </row>
        <row r="93">
          <cell r="G93" t="str">
            <v>16049</v>
          </cell>
          <cell r="H93">
            <v>12574260.050000001</v>
          </cell>
          <cell r="I93">
            <v>1125304.5900000001</v>
          </cell>
          <cell r="J93">
            <v>0</v>
          </cell>
          <cell r="K93">
            <v>0</v>
          </cell>
          <cell r="L93">
            <v>13699564.640000001</v>
          </cell>
        </row>
        <row r="94">
          <cell r="G94" t="str">
            <v>16050</v>
          </cell>
          <cell r="H94">
            <v>14839944.289999999</v>
          </cell>
          <cell r="I94">
            <v>1143493.01</v>
          </cell>
          <cell r="J94">
            <v>60099.33</v>
          </cell>
          <cell r="K94">
            <v>0</v>
          </cell>
          <cell r="L94">
            <v>16043536.629999999</v>
          </cell>
        </row>
        <row r="95">
          <cell r="G95" t="str">
            <v>17001</v>
          </cell>
          <cell r="H95">
            <v>710607690.71000004</v>
          </cell>
          <cell r="I95">
            <v>224458182.47999999</v>
          </cell>
          <cell r="J95">
            <v>2783300</v>
          </cell>
          <cell r="K95">
            <v>0</v>
          </cell>
          <cell r="L95">
            <v>937849173.19000006</v>
          </cell>
        </row>
        <row r="96">
          <cell r="G96" t="str">
            <v>17210</v>
          </cell>
          <cell r="H96">
            <v>262934241.25</v>
          </cell>
          <cell r="I96">
            <v>45972811.780000001</v>
          </cell>
          <cell r="J96">
            <v>19955412.73</v>
          </cell>
          <cell r="K96">
            <v>692605.96</v>
          </cell>
          <cell r="L96">
            <v>329555071.71999997</v>
          </cell>
        </row>
        <row r="97">
          <cell r="G97" t="str">
            <v>17216</v>
          </cell>
          <cell r="H97">
            <v>47201587.619999997</v>
          </cell>
          <cell r="I97">
            <v>7742243.2800000003</v>
          </cell>
          <cell r="J97">
            <v>6807525.4000000004</v>
          </cell>
          <cell r="K97">
            <v>264666.32</v>
          </cell>
          <cell r="L97">
            <v>62016022.619999997</v>
          </cell>
        </row>
        <row r="98">
          <cell r="G98" t="str">
            <v>17400</v>
          </cell>
          <cell r="H98">
            <v>50608353.079999998</v>
          </cell>
          <cell r="I98">
            <v>59430048.829999998</v>
          </cell>
          <cell r="J98">
            <v>8044812.6100000003</v>
          </cell>
          <cell r="K98">
            <v>1013382.1</v>
          </cell>
          <cell r="L98">
            <v>119096596.61999999</v>
          </cell>
        </row>
        <row r="99">
          <cell r="G99" t="str">
            <v>17401</v>
          </cell>
          <cell r="H99">
            <v>242907863.87</v>
          </cell>
          <cell r="I99">
            <v>7401703.8799999999</v>
          </cell>
          <cell r="J99">
            <v>22061795.34</v>
          </cell>
          <cell r="K99">
            <v>316814.18</v>
          </cell>
          <cell r="L99">
            <v>272688177.26999998</v>
          </cell>
        </row>
        <row r="100">
          <cell r="G100" t="str">
            <v>17402</v>
          </cell>
          <cell r="H100">
            <v>19091444.23</v>
          </cell>
          <cell r="I100">
            <v>76596.41</v>
          </cell>
          <cell r="J100">
            <v>3031462.5</v>
          </cell>
          <cell r="K100">
            <v>0</v>
          </cell>
          <cell r="L100">
            <v>22199503.140000001</v>
          </cell>
        </row>
        <row r="101">
          <cell r="G101" t="str">
            <v>17403</v>
          </cell>
          <cell r="H101">
            <v>182475120.61000001</v>
          </cell>
          <cell r="I101">
            <v>45621004.649999999</v>
          </cell>
          <cell r="J101">
            <v>24462797.449999999</v>
          </cell>
          <cell r="K101">
            <v>1489915.99</v>
          </cell>
          <cell r="L101">
            <v>254048838.70000002</v>
          </cell>
        </row>
        <row r="102">
          <cell r="G102" t="str">
            <v>17404</v>
          </cell>
          <cell r="H102">
            <v>2108780.19</v>
          </cell>
          <cell r="I102">
            <v>1613256.43</v>
          </cell>
          <cell r="J102">
            <v>32226</v>
          </cell>
          <cell r="K102">
            <v>0</v>
          </cell>
          <cell r="L102">
            <v>3754262.62</v>
          </cell>
        </row>
        <row r="103">
          <cell r="G103" t="str">
            <v>17405</v>
          </cell>
          <cell r="H103">
            <v>248573836.03999999</v>
          </cell>
          <cell r="I103">
            <v>108203001.34999999</v>
          </cell>
          <cell r="J103">
            <v>64600034.020000003</v>
          </cell>
          <cell r="K103">
            <v>999027.8</v>
          </cell>
          <cell r="L103">
            <v>422375899.20999998</v>
          </cell>
        </row>
        <row r="104">
          <cell r="G104" t="str">
            <v>17406</v>
          </cell>
          <cell r="H104">
            <v>43805141.649999999</v>
          </cell>
          <cell r="I104">
            <v>2174470.2400000002</v>
          </cell>
          <cell r="J104">
            <v>5302249.8</v>
          </cell>
          <cell r="K104">
            <v>0</v>
          </cell>
          <cell r="L104">
            <v>51281861.689999998</v>
          </cell>
        </row>
        <row r="105">
          <cell r="G105" t="str">
            <v>17407</v>
          </cell>
          <cell r="H105">
            <v>35272899.68</v>
          </cell>
          <cell r="I105">
            <v>3237504.68</v>
          </cell>
          <cell r="J105">
            <v>3801261.03</v>
          </cell>
          <cell r="K105">
            <v>278877.65999999997</v>
          </cell>
          <cell r="L105">
            <v>42590543.049999997</v>
          </cell>
        </row>
        <row r="106">
          <cell r="G106" t="str">
            <v>17408</v>
          </cell>
          <cell r="H106">
            <v>184701714.09</v>
          </cell>
          <cell r="I106">
            <v>17913533.440000001</v>
          </cell>
          <cell r="J106">
            <v>13107212.5</v>
          </cell>
          <cell r="K106">
            <v>0</v>
          </cell>
          <cell r="L106">
            <v>215722460.03</v>
          </cell>
        </row>
        <row r="107">
          <cell r="G107" t="str">
            <v>17409</v>
          </cell>
          <cell r="H107">
            <v>79334474.370000005</v>
          </cell>
          <cell r="I107">
            <v>116995832.52</v>
          </cell>
          <cell r="J107">
            <v>9377760</v>
          </cell>
          <cell r="K107">
            <v>598090.84</v>
          </cell>
          <cell r="L107">
            <v>206306157.72999999</v>
          </cell>
        </row>
        <row r="108">
          <cell r="G108" t="str">
            <v>17410</v>
          </cell>
          <cell r="H108">
            <v>69414073.329999998</v>
          </cell>
          <cell r="I108">
            <v>40667897.950000003</v>
          </cell>
          <cell r="J108">
            <v>13529602.609999999</v>
          </cell>
          <cell r="K108">
            <v>283164.71000000002</v>
          </cell>
          <cell r="L108">
            <v>123894738.59999999</v>
          </cell>
        </row>
        <row r="109">
          <cell r="G109" t="str">
            <v>17411</v>
          </cell>
          <cell r="H109">
            <v>207405161.94</v>
          </cell>
          <cell r="I109">
            <v>88382566.930000007</v>
          </cell>
          <cell r="J109">
            <v>30233616.57</v>
          </cell>
          <cell r="K109">
            <v>3131234.78</v>
          </cell>
          <cell r="L109">
            <v>329152580.21999997</v>
          </cell>
        </row>
        <row r="110">
          <cell r="G110" t="str">
            <v>17412</v>
          </cell>
          <cell r="H110">
            <v>107937900.84</v>
          </cell>
          <cell r="I110">
            <v>11018674.02</v>
          </cell>
          <cell r="J110">
            <v>20846931.210000001</v>
          </cell>
          <cell r="K110">
            <v>0</v>
          </cell>
          <cell r="L110">
            <v>139803506.06999999</v>
          </cell>
        </row>
        <row r="111">
          <cell r="G111" t="str">
            <v>17414</v>
          </cell>
          <cell r="H111">
            <v>288241774.16000003</v>
          </cell>
          <cell r="I111">
            <v>38253023.509999998</v>
          </cell>
          <cell r="J111">
            <v>47034623.649999999</v>
          </cell>
          <cell r="K111">
            <v>609136.24</v>
          </cell>
          <cell r="L111">
            <v>374138557.56</v>
          </cell>
        </row>
        <row r="112">
          <cell r="G112" t="str">
            <v>17415</v>
          </cell>
          <cell r="H112">
            <v>325746079.02999997</v>
          </cell>
          <cell r="I112">
            <v>14442478.460000001</v>
          </cell>
          <cell r="J112">
            <v>28601088.899999999</v>
          </cell>
          <cell r="K112">
            <v>5122965.5599999996</v>
          </cell>
          <cell r="L112">
            <v>373912611.94999993</v>
          </cell>
        </row>
        <row r="113">
          <cell r="G113" t="str">
            <v>17417</v>
          </cell>
          <cell r="H113">
            <v>224393820.65000001</v>
          </cell>
          <cell r="I113">
            <v>93771927.530000001</v>
          </cell>
          <cell r="J113">
            <v>46607929.57</v>
          </cell>
          <cell r="K113">
            <v>1171678.3400000001</v>
          </cell>
          <cell r="L113">
            <v>365945356.08999997</v>
          </cell>
        </row>
        <row r="114">
          <cell r="G114" t="str">
            <v>17903</v>
          </cell>
          <cell r="H114">
            <v>2945734.98</v>
          </cell>
          <cell r="I114">
            <v>0</v>
          </cell>
          <cell r="J114">
            <v>0</v>
          </cell>
          <cell r="K114">
            <v>0</v>
          </cell>
          <cell r="L114">
            <v>2945734.98</v>
          </cell>
        </row>
        <row r="115">
          <cell r="G115" t="str">
            <v>18100</v>
          </cell>
          <cell r="H115">
            <v>62200655.280000001</v>
          </cell>
          <cell r="I115">
            <v>4546391.1900000004</v>
          </cell>
          <cell r="J115">
            <v>4127792.5</v>
          </cell>
          <cell r="K115">
            <v>240685.62</v>
          </cell>
          <cell r="L115">
            <v>71115524.590000004</v>
          </cell>
        </row>
        <row r="116">
          <cell r="G116" t="str">
            <v>18303</v>
          </cell>
          <cell r="H116">
            <v>42544306.670000002</v>
          </cell>
          <cell r="I116">
            <v>4551356.0999999996</v>
          </cell>
          <cell r="J116">
            <v>7450135.6399999997</v>
          </cell>
          <cell r="K116">
            <v>158116.38</v>
          </cell>
          <cell r="L116">
            <v>54703914.790000007</v>
          </cell>
        </row>
        <row r="117">
          <cell r="G117" t="str">
            <v>18400</v>
          </cell>
          <cell r="H117">
            <v>70558504.670000002</v>
          </cell>
          <cell r="I117">
            <v>291652.36</v>
          </cell>
          <cell r="J117">
            <v>8917525.8699999992</v>
          </cell>
          <cell r="K117">
            <v>510846.4</v>
          </cell>
          <cell r="L117">
            <v>80278529.300000012</v>
          </cell>
        </row>
        <row r="118">
          <cell r="G118" t="str">
            <v>18401</v>
          </cell>
          <cell r="H118">
            <v>125007967.89</v>
          </cell>
          <cell r="I118">
            <v>29023897.52</v>
          </cell>
          <cell r="J118">
            <v>0</v>
          </cell>
          <cell r="K118">
            <v>792212.02</v>
          </cell>
          <cell r="L118">
            <v>154824077.43000001</v>
          </cell>
        </row>
        <row r="119">
          <cell r="G119" t="str">
            <v>18402</v>
          </cell>
          <cell r="H119">
            <v>103829140.55</v>
          </cell>
          <cell r="I119">
            <v>1120610.28</v>
          </cell>
          <cell r="J119">
            <v>517518.23</v>
          </cell>
          <cell r="K119">
            <v>442067.46</v>
          </cell>
          <cell r="L119">
            <v>105909336.52</v>
          </cell>
        </row>
        <row r="120">
          <cell r="G120" t="str">
            <v>18902</v>
          </cell>
          <cell r="H120">
            <v>1696147</v>
          </cell>
          <cell r="I120">
            <v>0</v>
          </cell>
          <cell r="J120">
            <v>0</v>
          </cell>
          <cell r="K120">
            <v>0</v>
          </cell>
          <cell r="L120">
            <v>1696147</v>
          </cell>
        </row>
        <row r="121">
          <cell r="G121" t="str">
            <v>19007</v>
          </cell>
          <cell r="H121">
            <v>508262.2</v>
          </cell>
          <cell r="I121">
            <v>0</v>
          </cell>
          <cell r="J121">
            <v>0</v>
          </cell>
          <cell r="K121">
            <v>0</v>
          </cell>
          <cell r="L121">
            <v>508262.2</v>
          </cell>
        </row>
        <row r="122">
          <cell r="G122" t="str">
            <v>19028</v>
          </cell>
          <cell r="H122">
            <v>2426275.33</v>
          </cell>
          <cell r="I122">
            <v>0</v>
          </cell>
          <cell r="J122">
            <v>363915.66</v>
          </cell>
          <cell r="K122">
            <v>0</v>
          </cell>
          <cell r="L122">
            <v>2790190.99</v>
          </cell>
        </row>
        <row r="123">
          <cell r="G123" t="str">
            <v>19400</v>
          </cell>
          <cell r="H123">
            <v>2830002.64</v>
          </cell>
          <cell r="I123">
            <v>28961.53</v>
          </cell>
          <cell r="J123">
            <v>0</v>
          </cell>
          <cell r="K123">
            <v>0</v>
          </cell>
          <cell r="L123">
            <v>2858964.17</v>
          </cell>
        </row>
        <row r="124">
          <cell r="G124" t="str">
            <v>19401</v>
          </cell>
          <cell r="H124">
            <v>32807481.82</v>
          </cell>
          <cell r="I124">
            <v>6287821.8200000003</v>
          </cell>
          <cell r="J124">
            <v>4060104.73</v>
          </cell>
          <cell r="K124">
            <v>53612</v>
          </cell>
          <cell r="L124">
            <v>43209020.369999997</v>
          </cell>
        </row>
        <row r="125">
          <cell r="G125" t="str">
            <v>19403</v>
          </cell>
          <cell r="H125">
            <v>7354335.3899999997</v>
          </cell>
          <cell r="I125">
            <v>0</v>
          </cell>
          <cell r="J125">
            <v>655000</v>
          </cell>
          <cell r="K125">
            <v>50000</v>
          </cell>
          <cell r="L125">
            <v>8059335.3899999997</v>
          </cell>
        </row>
        <row r="126">
          <cell r="G126" t="str">
            <v>19404</v>
          </cell>
          <cell r="H126">
            <v>10054097.24</v>
          </cell>
          <cell r="I126">
            <v>1917260.85</v>
          </cell>
          <cell r="J126">
            <v>0</v>
          </cell>
          <cell r="K126">
            <v>0</v>
          </cell>
          <cell r="L126">
            <v>11971358.09</v>
          </cell>
        </row>
        <row r="127">
          <cell r="G127" t="str">
            <v>20094</v>
          </cell>
          <cell r="H127">
            <v>1826340.77</v>
          </cell>
          <cell r="I127">
            <v>-6.36</v>
          </cell>
          <cell r="J127">
            <v>0</v>
          </cell>
          <cell r="K127">
            <v>15717.44</v>
          </cell>
          <cell r="L127">
            <v>1842051.8499999999</v>
          </cell>
        </row>
        <row r="128">
          <cell r="G128" t="str">
            <v>20203</v>
          </cell>
          <cell r="H128">
            <v>1771993.13</v>
          </cell>
          <cell r="I128">
            <v>0</v>
          </cell>
          <cell r="J128">
            <v>1341762.5</v>
          </cell>
          <cell r="K128">
            <v>0</v>
          </cell>
          <cell r="L128">
            <v>3113755.63</v>
          </cell>
        </row>
        <row r="129">
          <cell r="G129" t="str">
            <v>20215</v>
          </cell>
          <cell r="H129">
            <v>1224484.6200000001</v>
          </cell>
          <cell r="I129">
            <v>31527.52</v>
          </cell>
          <cell r="J129">
            <v>0</v>
          </cell>
          <cell r="K129">
            <v>0</v>
          </cell>
          <cell r="L129">
            <v>1256012.1400000001</v>
          </cell>
        </row>
        <row r="130">
          <cell r="G130" t="str">
            <v>20400</v>
          </cell>
          <cell r="H130">
            <v>3093023.1</v>
          </cell>
          <cell r="I130">
            <v>0</v>
          </cell>
          <cell r="J130">
            <v>0</v>
          </cell>
          <cell r="K130">
            <v>23776</v>
          </cell>
          <cell r="L130">
            <v>3116799.1</v>
          </cell>
        </row>
        <row r="131">
          <cell r="G131" t="str">
            <v>20401</v>
          </cell>
          <cell r="H131">
            <v>1941584.76</v>
          </cell>
          <cell r="I131">
            <v>25804.03</v>
          </cell>
          <cell r="J131">
            <v>0</v>
          </cell>
          <cell r="K131">
            <v>0</v>
          </cell>
          <cell r="L131">
            <v>1967388.79</v>
          </cell>
        </row>
        <row r="132">
          <cell r="G132" t="str">
            <v>20402</v>
          </cell>
          <cell r="H132">
            <v>2099007.16</v>
          </cell>
          <cell r="I132">
            <v>655876.15</v>
          </cell>
          <cell r="J132">
            <v>0</v>
          </cell>
          <cell r="K132">
            <v>0</v>
          </cell>
          <cell r="L132">
            <v>2754883.31</v>
          </cell>
        </row>
        <row r="133">
          <cell r="G133" t="str">
            <v>20403</v>
          </cell>
          <cell r="H133">
            <v>483542.54</v>
          </cell>
          <cell r="I133">
            <v>0</v>
          </cell>
          <cell r="J133">
            <v>0</v>
          </cell>
          <cell r="K133">
            <v>0</v>
          </cell>
          <cell r="L133">
            <v>483542.54</v>
          </cell>
        </row>
        <row r="134">
          <cell r="G134" t="str">
            <v>20404</v>
          </cell>
          <cell r="H134">
            <v>11767137.630000001</v>
          </cell>
          <cell r="I134">
            <v>0</v>
          </cell>
          <cell r="J134">
            <v>43220.13</v>
          </cell>
          <cell r="K134">
            <v>0</v>
          </cell>
          <cell r="L134">
            <v>11810357.760000002</v>
          </cell>
        </row>
        <row r="135">
          <cell r="G135" t="str">
            <v>20405</v>
          </cell>
          <cell r="H135">
            <v>14672845.609999999</v>
          </cell>
          <cell r="I135">
            <v>87995.72</v>
          </cell>
          <cell r="J135">
            <v>465292.81</v>
          </cell>
          <cell r="K135">
            <v>0</v>
          </cell>
          <cell r="L135">
            <v>15226134.140000001</v>
          </cell>
        </row>
        <row r="136">
          <cell r="G136" t="str">
            <v>20406</v>
          </cell>
          <cell r="H136">
            <v>3993843.13</v>
          </cell>
          <cell r="I136">
            <v>0</v>
          </cell>
          <cell r="J136">
            <v>529475.56000000006</v>
          </cell>
          <cell r="K136">
            <v>79411.69</v>
          </cell>
          <cell r="L136">
            <v>4602730.38</v>
          </cell>
        </row>
        <row r="137">
          <cell r="G137" t="str">
            <v>21014</v>
          </cell>
          <cell r="H137">
            <v>8243797.5899999999</v>
          </cell>
          <cell r="I137">
            <v>0</v>
          </cell>
          <cell r="J137">
            <v>413874.36</v>
          </cell>
          <cell r="K137">
            <v>132326.9</v>
          </cell>
          <cell r="L137">
            <v>8789998.8499999996</v>
          </cell>
        </row>
        <row r="138">
          <cell r="G138" t="str">
            <v>21036</v>
          </cell>
          <cell r="H138">
            <v>613392.23</v>
          </cell>
          <cell r="I138">
            <v>0</v>
          </cell>
          <cell r="J138">
            <v>197478.75</v>
          </cell>
          <cell r="K138">
            <v>0</v>
          </cell>
          <cell r="L138">
            <v>810870.98</v>
          </cell>
        </row>
        <row r="139">
          <cell r="G139" t="str">
            <v>21206</v>
          </cell>
          <cell r="H139">
            <v>6324672.3700000001</v>
          </cell>
          <cell r="I139">
            <v>30086.76</v>
          </cell>
          <cell r="J139">
            <v>487700</v>
          </cell>
          <cell r="K139">
            <v>0</v>
          </cell>
          <cell r="L139">
            <v>6842459.1299999999</v>
          </cell>
        </row>
        <row r="140">
          <cell r="G140" t="str">
            <v>21214</v>
          </cell>
          <cell r="H140">
            <v>4354637.5199999996</v>
          </cell>
          <cell r="I140">
            <v>68694.12</v>
          </cell>
          <cell r="J140">
            <v>354738.73</v>
          </cell>
          <cell r="K140">
            <v>0</v>
          </cell>
          <cell r="L140">
            <v>4778070.3699999992</v>
          </cell>
        </row>
        <row r="141">
          <cell r="G141" t="str">
            <v>21226</v>
          </cell>
          <cell r="H141">
            <v>6445541.9000000004</v>
          </cell>
          <cell r="I141">
            <v>1007375.41</v>
          </cell>
          <cell r="J141">
            <v>0</v>
          </cell>
          <cell r="K141">
            <v>0</v>
          </cell>
          <cell r="L141">
            <v>7452917.3100000005</v>
          </cell>
        </row>
        <row r="142">
          <cell r="G142" t="str">
            <v>21232</v>
          </cell>
          <cell r="H142">
            <v>8161074.1500000004</v>
          </cell>
          <cell r="I142">
            <v>0</v>
          </cell>
          <cell r="J142">
            <v>545262.5</v>
          </cell>
          <cell r="K142">
            <v>45437</v>
          </cell>
          <cell r="L142">
            <v>8751773.6500000004</v>
          </cell>
        </row>
        <row r="143">
          <cell r="G143" t="str">
            <v>21234</v>
          </cell>
          <cell r="H143">
            <v>1308947.52</v>
          </cell>
          <cell r="I143">
            <v>0</v>
          </cell>
          <cell r="J143">
            <v>20787.009999999998</v>
          </cell>
          <cell r="K143">
            <v>0</v>
          </cell>
          <cell r="L143">
            <v>1329734.53</v>
          </cell>
        </row>
        <row r="144">
          <cell r="G144" t="str">
            <v>21237</v>
          </cell>
          <cell r="H144">
            <v>7988547.8099999996</v>
          </cell>
          <cell r="I144">
            <v>62246.82</v>
          </cell>
          <cell r="J144">
            <v>61705</v>
          </cell>
          <cell r="K144">
            <v>113590.3</v>
          </cell>
          <cell r="L144">
            <v>8226089.9299999997</v>
          </cell>
        </row>
        <row r="145">
          <cell r="G145" t="str">
            <v>21300</v>
          </cell>
          <cell r="H145">
            <v>8439578.4900000002</v>
          </cell>
          <cell r="I145">
            <v>133642.35</v>
          </cell>
          <cell r="J145">
            <v>99310.55</v>
          </cell>
          <cell r="K145">
            <v>104981.32</v>
          </cell>
          <cell r="L145">
            <v>8777512.7100000009</v>
          </cell>
        </row>
        <row r="146">
          <cell r="G146" t="str">
            <v>21301</v>
          </cell>
          <cell r="H146">
            <v>3841689.66</v>
          </cell>
          <cell r="I146">
            <v>67415.14</v>
          </cell>
          <cell r="J146">
            <v>226593.75</v>
          </cell>
          <cell r="K146">
            <v>0</v>
          </cell>
          <cell r="L146">
            <v>4135698.5500000003</v>
          </cell>
        </row>
        <row r="147">
          <cell r="G147" t="str">
            <v>21302</v>
          </cell>
          <cell r="H147">
            <v>33994117.710000001</v>
          </cell>
          <cell r="I147">
            <v>2885255.68</v>
          </cell>
          <cell r="J147">
            <v>1257564.45</v>
          </cell>
          <cell r="K147">
            <v>360288.12</v>
          </cell>
          <cell r="L147">
            <v>38497225.960000001</v>
          </cell>
        </row>
        <row r="148">
          <cell r="G148" t="str">
            <v>21303</v>
          </cell>
          <cell r="H148">
            <v>5897751.29</v>
          </cell>
          <cell r="I148">
            <v>0</v>
          </cell>
          <cell r="J148">
            <v>1295748.75</v>
          </cell>
          <cell r="K148">
            <v>142530.29</v>
          </cell>
          <cell r="L148">
            <v>7336030.3300000001</v>
          </cell>
        </row>
        <row r="149">
          <cell r="G149" t="str">
            <v>21401</v>
          </cell>
          <cell r="H149">
            <v>41179978.159999996</v>
          </cell>
          <cell r="I149">
            <v>540043.78</v>
          </cell>
          <cell r="J149">
            <v>335013.12</v>
          </cell>
          <cell r="K149">
            <v>0</v>
          </cell>
          <cell r="L149">
            <v>42055035.059999995</v>
          </cell>
        </row>
        <row r="150">
          <cell r="G150" t="str">
            <v>22008</v>
          </cell>
          <cell r="H150">
            <v>1817037.79</v>
          </cell>
          <cell r="I150">
            <v>0</v>
          </cell>
          <cell r="J150">
            <v>63456.12</v>
          </cell>
          <cell r="K150">
            <v>67488.600000000006</v>
          </cell>
          <cell r="L150">
            <v>1947982.5100000002</v>
          </cell>
        </row>
        <row r="151">
          <cell r="G151" t="str">
            <v>22009</v>
          </cell>
          <cell r="H151">
            <v>6890546.4400000004</v>
          </cell>
          <cell r="I151">
            <v>290311.15000000002</v>
          </cell>
          <cell r="J151">
            <v>0</v>
          </cell>
          <cell r="K151">
            <v>96815.96</v>
          </cell>
          <cell r="L151">
            <v>7277673.5500000007</v>
          </cell>
        </row>
        <row r="152">
          <cell r="G152" t="str">
            <v>22017</v>
          </cell>
          <cell r="H152">
            <v>2128477.0099999998</v>
          </cell>
          <cell r="I152">
            <v>45323.66</v>
          </cell>
          <cell r="J152">
            <v>0</v>
          </cell>
          <cell r="K152">
            <v>0</v>
          </cell>
          <cell r="L152">
            <v>2173800.67</v>
          </cell>
        </row>
        <row r="153">
          <cell r="G153" t="str">
            <v>22073</v>
          </cell>
          <cell r="H153">
            <v>2354849.5499999998</v>
          </cell>
          <cell r="I153">
            <v>37070.120000000003</v>
          </cell>
          <cell r="J153">
            <v>0</v>
          </cell>
          <cell r="K153">
            <v>0</v>
          </cell>
          <cell r="L153">
            <v>2391919.67</v>
          </cell>
        </row>
        <row r="154">
          <cell r="G154" t="str">
            <v>22105</v>
          </cell>
          <cell r="H154">
            <v>3714207.33</v>
          </cell>
          <cell r="I154">
            <v>39409.82</v>
          </cell>
          <cell r="J154">
            <v>37856.379999999997</v>
          </cell>
          <cell r="K154">
            <v>0</v>
          </cell>
          <cell r="L154">
            <v>3791473.53</v>
          </cell>
        </row>
        <row r="155">
          <cell r="G155" t="str">
            <v>22200</v>
          </cell>
          <cell r="H155">
            <v>4067793.56</v>
          </cell>
          <cell r="I155">
            <v>130278.64</v>
          </cell>
          <cell r="J155">
            <v>0</v>
          </cell>
          <cell r="K155">
            <v>0</v>
          </cell>
          <cell r="L155">
            <v>4198072.2</v>
          </cell>
        </row>
        <row r="156">
          <cell r="G156" t="str">
            <v>22204</v>
          </cell>
          <cell r="H156">
            <v>2649679.4700000002</v>
          </cell>
          <cell r="I156">
            <v>0</v>
          </cell>
          <cell r="J156">
            <v>0</v>
          </cell>
          <cell r="K156">
            <v>102557.66</v>
          </cell>
          <cell r="L156">
            <v>2752237.1300000004</v>
          </cell>
        </row>
        <row r="157">
          <cell r="G157" t="str">
            <v>22207</v>
          </cell>
          <cell r="H157">
            <v>7403821.3799999999</v>
          </cell>
          <cell r="I157">
            <v>0</v>
          </cell>
          <cell r="J157">
            <v>659636.39</v>
          </cell>
          <cell r="K157">
            <v>101671.54</v>
          </cell>
          <cell r="L157">
            <v>8165129.3099999996</v>
          </cell>
        </row>
        <row r="158">
          <cell r="G158" t="str">
            <v>23042</v>
          </cell>
          <cell r="H158">
            <v>2213899.87</v>
          </cell>
          <cell r="I158">
            <v>0</v>
          </cell>
          <cell r="J158">
            <v>276325</v>
          </cell>
          <cell r="K158">
            <v>112090.43</v>
          </cell>
          <cell r="L158">
            <v>2602315.3000000003</v>
          </cell>
        </row>
        <row r="159">
          <cell r="G159" t="str">
            <v>23054</v>
          </cell>
          <cell r="H159">
            <v>2306578.85</v>
          </cell>
          <cell r="I159">
            <v>4994670.9800000004</v>
          </cell>
          <cell r="J159">
            <v>820540.01</v>
          </cell>
          <cell r="K159">
            <v>0</v>
          </cell>
          <cell r="L159">
            <v>8121789.8399999999</v>
          </cell>
        </row>
        <row r="160">
          <cell r="G160" t="str">
            <v>23309</v>
          </cell>
          <cell r="H160">
            <v>51198668.009999998</v>
          </cell>
          <cell r="I160">
            <v>0</v>
          </cell>
          <cell r="J160">
            <v>3044811.75</v>
          </cell>
          <cell r="K160">
            <v>134669.92000000001</v>
          </cell>
          <cell r="L160">
            <v>54378149.68</v>
          </cell>
        </row>
        <row r="161">
          <cell r="G161" t="str">
            <v>23311</v>
          </cell>
          <cell r="H161">
            <v>2944403.63</v>
          </cell>
          <cell r="I161">
            <v>183</v>
          </cell>
          <cell r="J161">
            <v>0</v>
          </cell>
          <cell r="K161">
            <v>26693.01</v>
          </cell>
          <cell r="L161">
            <v>2971279.6399999997</v>
          </cell>
        </row>
        <row r="162">
          <cell r="G162" t="str">
            <v>23402</v>
          </cell>
          <cell r="H162">
            <v>8965868.8800000008</v>
          </cell>
          <cell r="I162">
            <v>5108574.54</v>
          </cell>
          <cell r="J162">
            <v>1095415.74</v>
          </cell>
          <cell r="K162">
            <v>0</v>
          </cell>
          <cell r="L162">
            <v>15169859.160000002</v>
          </cell>
        </row>
        <row r="163">
          <cell r="G163" t="str">
            <v>23403</v>
          </cell>
          <cell r="H163">
            <v>24453734.32</v>
          </cell>
          <cell r="I163">
            <v>16634722.85</v>
          </cell>
          <cell r="J163">
            <v>2752214.4</v>
          </cell>
          <cell r="K163">
            <v>194044.72</v>
          </cell>
          <cell r="L163">
            <v>44034716.289999999</v>
          </cell>
        </row>
        <row r="164">
          <cell r="G164" t="str">
            <v>23404</v>
          </cell>
          <cell r="H164">
            <v>5347959.47</v>
          </cell>
          <cell r="I164">
            <v>0</v>
          </cell>
          <cell r="J164">
            <v>803225</v>
          </cell>
          <cell r="K164">
            <v>0</v>
          </cell>
          <cell r="L164">
            <v>6151184.4699999997</v>
          </cell>
        </row>
        <row r="165">
          <cell r="G165" t="str">
            <v>24014</v>
          </cell>
          <cell r="H165">
            <v>3400750.15</v>
          </cell>
          <cell r="I165">
            <v>165681.32999999999</v>
          </cell>
          <cell r="J165">
            <v>0</v>
          </cell>
          <cell r="K165">
            <v>0</v>
          </cell>
          <cell r="L165">
            <v>3566431.48</v>
          </cell>
        </row>
        <row r="166">
          <cell r="G166" t="str">
            <v>24019</v>
          </cell>
          <cell r="H166">
            <v>48325305.729999997</v>
          </cell>
          <cell r="I166">
            <v>23986.81</v>
          </cell>
          <cell r="J166">
            <v>688687.5</v>
          </cell>
          <cell r="K166">
            <v>260300.32</v>
          </cell>
          <cell r="L166">
            <v>49298280.359999999</v>
          </cell>
        </row>
        <row r="167">
          <cell r="G167" t="str">
            <v>24105</v>
          </cell>
          <cell r="H167">
            <v>12200415.029999999</v>
          </cell>
          <cell r="I167">
            <v>273513</v>
          </cell>
          <cell r="J167">
            <v>549150</v>
          </cell>
          <cell r="K167">
            <v>144893.62</v>
          </cell>
          <cell r="L167">
            <v>13167971.649999999</v>
          </cell>
        </row>
        <row r="168">
          <cell r="G168" t="str">
            <v>24111</v>
          </cell>
          <cell r="H168">
            <v>11589264.09</v>
          </cell>
          <cell r="I168">
            <v>530503.76</v>
          </cell>
          <cell r="J168">
            <v>82670.899999999994</v>
          </cell>
          <cell r="K168">
            <v>118020.32</v>
          </cell>
          <cell r="L168">
            <v>12320459.07</v>
          </cell>
        </row>
        <row r="169">
          <cell r="G169" t="str">
            <v>24122</v>
          </cell>
          <cell r="H169">
            <v>4352263.7300000004</v>
          </cell>
          <cell r="I169">
            <v>0</v>
          </cell>
          <cell r="J169">
            <v>163056.31</v>
          </cell>
          <cell r="K169">
            <v>0</v>
          </cell>
          <cell r="L169">
            <v>4515320.04</v>
          </cell>
        </row>
        <row r="170">
          <cell r="G170" t="str">
            <v>24350</v>
          </cell>
          <cell r="H170">
            <v>7803602.8099999996</v>
          </cell>
          <cell r="I170">
            <v>384623.57</v>
          </cell>
          <cell r="J170">
            <v>452661.86</v>
          </cell>
          <cell r="K170">
            <v>249908.06</v>
          </cell>
          <cell r="L170">
            <v>8890796.3000000007</v>
          </cell>
        </row>
        <row r="171">
          <cell r="G171" t="str">
            <v>24404</v>
          </cell>
          <cell r="H171">
            <v>12632667.279999999</v>
          </cell>
          <cell r="I171">
            <v>0</v>
          </cell>
          <cell r="J171">
            <v>0</v>
          </cell>
          <cell r="K171">
            <v>229513.28</v>
          </cell>
          <cell r="L171">
            <v>12862180.559999999</v>
          </cell>
        </row>
        <row r="172">
          <cell r="G172" t="str">
            <v>24410</v>
          </cell>
          <cell r="H172">
            <v>7200919.0700000003</v>
          </cell>
          <cell r="I172">
            <v>0</v>
          </cell>
          <cell r="J172">
            <v>298697.38</v>
          </cell>
          <cell r="K172">
            <v>118905.06</v>
          </cell>
          <cell r="L172">
            <v>7618521.5099999998</v>
          </cell>
        </row>
        <row r="173">
          <cell r="G173" t="str">
            <v>25101</v>
          </cell>
          <cell r="H173">
            <v>13587017.65</v>
          </cell>
          <cell r="I173">
            <v>633229.6</v>
          </cell>
          <cell r="J173">
            <v>2901075</v>
          </cell>
          <cell r="K173">
            <v>233634.64</v>
          </cell>
          <cell r="L173">
            <v>17354956.890000001</v>
          </cell>
        </row>
        <row r="174">
          <cell r="G174" t="str">
            <v>25116</v>
          </cell>
          <cell r="H174">
            <v>7678610.6399999997</v>
          </cell>
          <cell r="I174">
            <v>113907.7</v>
          </cell>
          <cell r="J174">
            <v>760867.21</v>
          </cell>
          <cell r="K174">
            <v>109782.43</v>
          </cell>
          <cell r="L174">
            <v>8663167.9800000004</v>
          </cell>
        </row>
        <row r="175">
          <cell r="G175" t="str">
            <v>25118</v>
          </cell>
          <cell r="H175">
            <v>8094641.8499999996</v>
          </cell>
          <cell r="I175">
            <v>60547.3</v>
          </cell>
          <cell r="J175">
            <v>198900</v>
          </cell>
          <cell r="K175">
            <v>185263.47</v>
          </cell>
          <cell r="L175">
            <v>8539352.6199999992</v>
          </cell>
        </row>
        <row r="176">
          <cell r="G176" t="str">
            <v>25155</v>
          </cell>
          <cell r="H176">
            <v>5663351</v>
          </cell>
          <cell r="I176">
            <v>0</v>
          </cell>
          <cell r="J176">
            <v>0</v>
          </cell>
          <cell r="K176">
            <v>0</v>
          </cell>
          <cell r="L176">
            <v>5663351</v>
          </cell>
        </row>
        <row r="177">
          <cell r="G177" t="str">
            <v>25160</v>
          </cell>
          <cell r="H177">
            <v>4521538.8499999996</v>
          </cell>
          <cell r="I177">
            <v>0</v>
          </cell>
          <cell r="J177">
            <v>547120.07999999996</v>
          </cell>
          <cell r="K177">
            <v>111836.28</v>
          </cell>
          <cell r="L177">
            <v>5180495.21</v>
          </cell>
        </row>
        <row r="178">
          <cell r="G178" t="str">
            <v>25200</v>
          </cell>
          <cell r="H178">
            <v>1603996.77</v>
          </cell>
          <cell r="I178">
            <v>21679.69</v>
          </cell>
          <cell r="J178">
            <v>0</v>
          </cell>
          <cell r="K178">
            <v>0</v>
          </cell>
          <cell r="L178">
            <v>1625676.46</v>
          </cell>
        </row>
        <row r="179">
          <cell r="G179" t="str">
            <v>26056</v>
          </cell>
          <cell r="H179">
            <v>12673576.49</v>
          </cell>
          <cell r="I179">
            <v>67337.81</v>
          </cell>
          <cell r="J179">
            <v>661986.18000000005</v>
          </cell>
          <cell r="K179">
            <v>0</v>
          </cell>
          <cell r="L179">
            <v>13402900.48</v>
          </cell>
        </row>
        <row r="180">
          <cell r="G180" t="str">
            <v>26059</v>
          </cell>
          <cell r="H180">
            <v>3494782.46</v>
          </cell>
          <cell r="I180">
            <v>0</v>
          </cell>
          <cell r="J180">
            <v>19751.04</v>
          </cell>
          <cell r="K180">
            <v>0</v>
          </cell>
          <cell r="L180">
            <v>3514533.5</v>
          </cell>
        </row>
        <row r="181">
          <cell r="G181" t="str">
            <v>26070</v>
          </cell>
          <cell r="H181">
            <v>3965379.45</v>
          </cell>
          <cell r="I181">
            <v>336604.95</v>
          </cell>
          <cell r="J181">
            <v>0</v>
          </cell>
          <cell r="K181">
            <v>106869.03</v>
          </cell>
          <cell r="L181">
            <v>4408853.4300000006</v>
          </cell>
        </row>
        <row r="182">
          <cell r="G182" t="str">
            <v>27001</v>
          </cell>
          <cell r="H182">
            <v>33087403.489999998</v>
          </cell>
          <cell r="I182">
            <v>395039.54</v>
          </cell>
          <cell r="J182">
            <v>5978801.2300000004</v>
          </cell>
          <cell r="K182">
            <v>0</v>
          </cell>
          <cell r="L182">
            <v>39461244.259999998</v>
          </cell>
        </row>
        <row r="183">
          <cell r="G183" t="str">
            <v>27003</v>
          </cell>
          <cell r="H183">
            <v>227028664.36000001</v>
          </cell>
          <cell r="I183">
            <v>11652048.869999999</v>
          </cell>
          <cell r="J183">
            <v>25601485.399999999</v>
          </cell>
          <cell r="K183">
            <v>2517342.7599999998</v>
          </cell>
          <cell r="L183">
            <v>266799541.39000002</v>
          </cell>
        </row>
        <row r="184">
          <cell r="G184" t="str">
            <v>27010</v>
          </cell>
          <cell r="H184">
            <v>378116107.30000001</v>
          </cell>
          <cell r="I184">
            <v>140803003.47999999</v>
          </cell>
          <cell r="J184">
            <v>58473527.850000001</v>
          </cell>
          <cell r="K184">
            <v>1250924</v>
          </cell>
          <cell r="L184">
            <v>578643562.63</v>
          </cell>
        </row>
        <row r="185">
          <cell r="G185" t="str">
            <v>27019</v>
          </cell>
          <cell r="H185">
            <v>2147404.71</v>
          </cell>
          <cell r="I185">
            <v>44596.39</v>
          </cell>
          <cell r="J185">
            <v>179753.63</v>
          </cell>
          <cell r="K185">
            <v>62281.86</v>
          </cell>
          <cell r="L185">
            <v>2434036.59</v>
          </cell>
        </row>
        <row r="186">
          <cell r="G186" t="str">
            <v>27083</v>
          </cell>
          <cell r="H186">
            <v>59374151.329999998</v>
          </cell>
          <cell r="I186">
            <v>578305.11</v>
          </cell>
          <cell r="J186">
            <v>7594801.1799999997</v>
          </cell>
          <cell r="K186">
            <v>0</v>
          </cell>
          <cell r="L186">
            <v>67547257.620000005</v>
          </cell>
        </row>
        <row r="187">
          <cell r="G187" t="str">
            <v>27320</v>
          </cell>
          <cell r="H187">
            <v>102980886.65000001</v>
          </cell>
          <cell r="I187">
            <v>5046784.6399999997</v>
          </cell>
          <cell r="J187">
            <v>11305436.18</v>
          </cell>
          <cell r="K187">
            <v>348316.08</v>
          </cell>
          <cell r="L187">
            <v>119681423.55</v>
          </cell>
        </row>
        <row r="188">
          <cell r="G188" t="str">
            <v>27343</v>
          </cell>
          <cell r="H188">
            <v>18420929.640000001</v>
          </cell>
          <cell r="I188">
            <v>571442.68000000005</v>
          </cell>
          <cell r="J188">
            <v>3355734.62</v>
          </cell>
          <cell r="K188">
            <v>116218.36</v>
          </cell>
          <cell r="L188">
            <v>22464325.300000001</v>
          </cell>
        </row>
        <row r="189">
          <cell r="G189" t="str">
            <v>27344</v>
          </cell>
          <cell r="H189">
            <v>24960798.59</v>
          </cell>
          <cell r="I189">
            <v>42235.32</v>
          </cell>
          <cell r="J189">
            <v>3817794.66</v>
          </cell>
          <cell r="K189">
            <v>256156.83</v>
          </cell>
          <cell r="L189">
            <v>29076985.399999999</v>
          </cell>
        </row>
        <row r="190">
          <cell r="G190" t="str">
            <v>27400</v>
          </cell>
          <cell r="H190">
            <v>154159242.18000001</v>
          </cell>
          <cell r="I190">
            <v>47579791.189999998</v>
          </cell>
          <cell r="J190">
            <v>9118783.75</v>
          </cell>
          <cell r="K190">
            <v>1846859.85</v>
          </cell>
          <cell r="L190">
            <v>212704676.97</v>
          </cell>
        </row>
        <row r="191">
          <cell r="G191" t="str">
            <v>27401</v>
          </cell>
          <cell r="H191">
            <v>97048845.969999999</v>
          </cell>
          <cell r="I191">
            <v>0</v>
          </cell>
          <cell r="J191">
            <v>4018650</v>
          </cell>
          <cell r="K191">
            <v>256853.04</v>
          </cell>
          <cell r="L191">
            <v>101324349.01000001</v>
          </cell>
        </row>
        <row r="192">
          <cell r="G192" t="str">
            <v>27402</v>
          </cell>
          <cell r="H192">
            <v>88901410.379999995</v>
          </cell>
          <cell r="I192">
            <v>13297275.130000001</v>
          </cell>
          <cell r="J192">
            <v>3143947.81</v>
          </cell>
          <cell r="K192">
            <v>481030.12</v>
          </cell>
          <cell r="L192">
            <v>105823663.44</v>
          </cell>
        </row>
        <row r="193">
          <cell r="G193" t="str">
            <v>27403</v>
          </cell>
          <cell r="H193">
            <v>204529991.08000001</v>
          </cell>
          <cell r="I193">
            <v>11440725.199999999</v>
          </cell>
          <cell r="J193">
            <v>18744768.969999999</v>
          </cell>
          <cell r="K193">
            <v>1719862.62</v>
          </cell>
          <cell r="L193">
            <v>236435347.87</v>
          </cell>
        </row>
        <row r="194">
          <cell r="G194" t="str">
            <v>27404</v>
          </cell>
          <cell r="H194">
            <v>21840578.420000002</v>
          </cell>
          <cell r="I194">
            <v>291728.23</v>
          </cell>
          <cell r="J194">
            <v>2058749.49</v>
          </cell>
          <cell r="K194">
            <v>0</v>
          </cell>
          <cell r="L194">
            <v>24191056.140000001</v>
          </cell>
        </row>
        <row r="195">
          <cell r="G195" t="str">
            <v>27416</v>
          </cell>
          <cell r="H195">
            <v>38508584.140000001</v>
          </cell>
          <cell r="I195">
            <v>2257145.7000000002</v>
          </cell>
          <cell r="J195">
            <v>9670806.8300000001</v>
          </cell>
          <cell r="K195">
            <v>208869.5</v>
          </cell>
          <cell r="L195">
            <v>50645406.170000002</v>
          </cell>
        </row>
        <row r="196">
          <cell r="G196" t="str">
            <v>27417</v>
          </cell>
          <cell r="H196">
            <v>38945406.030000001</v>
          </cell>
          <cell r="I196">
            <v>144618.66</v>
          </cell>
          <cell r="J196">
            <v>4071572.58</v>
          </cell>
          <cell r="K196">
            <v>0</v>
          </cell>
          <cell r="L196">
            <v>43161597.269999996</v>
          </cell>
        </row>
        <row r="197">
          <cell r="G197" t="str">
            <v>28010</v>
          </cell>
          <cell r="H197">
            <v>336744.71</v>
          </cell>
          <cell r="I197">
            <v>0</v>
          </cell>
          <cell r="J197">
            <v>0</v>
          </cell>
          <cell r="K197">
            <v>0</v>
          </cell>
          <cell r="L197">
            <v>336744.71</v>
          </cell>
        </row>
        <row r="198">
          <cell r="G198" t="str">
            <v>28137</v>
          </cell>
          <cell r="H198">
            <v>8927098.4800000004</v>
          </cell>
          <cell r="I198">
            <v>1945972.66</v>
          </cell>
          <cell r="J198">
            <v>1256950.52</v>
          </cell>
          <cell r="K198">
            <v>127858.64</v>
          </cell>
          <cell r="L198">
            <v>12257880.300000001</v>
          </cell>
        </row>
        <row r="199">
          <cell r="G199" t="str">
            <v>28144</v>
          </cell>
          <cell r="H199">
            <v>3879082.54</v>
          </cell>
          <cell r="I199">
            <v>3246711.8</v>
          </cell>
          <cell r="J199">
            <v>1014289.45</v>
          </cell>
          <cell r="K199">
            <v>0</v>
          </cell>
          <cell r="L199">
            <v>8140083.79</v>
          </cell>
        </row>
        <row r="200">
          <cell r="G200" t="str">
            <v>28149</v>
          </cell>
          <cell r="H200">
            <v>10099487.779999999</v>
          </cell>
          <cell r="I200">
            <v>1660810.98</v>
          </cell>
          <cell r="J200">
            <v>328925</v>
          </cell>
          <cell r="K200">
            <v>0</v>
          </cell>
          <cell r="L200">
            <v>12089223.76</v>
          </cell>
        </row>
        <row r="201">
          <cell r="G201" t="str">
            <v>29011</v>
          </cell>
          <cell r="H201">
            <v>7057980.8600000003</v>
          </cell>
          <cell r="I201">
            <v>0</v>
          </cell>
          <cell r="J201">
            <v>54193.73</v>
          </cell>
          <cell r="K201">
            <v>0</v>
          </cell>
          <cell r="L201">
            <v>7112174.5900000008</v>
          </cell>
        </row>
        <row r="202">
          <cell r="G202" t="str">
            <v>29100</v>
          </cell>
          <cell r="H202">
            <v>44539696.960000001</v>
          </cell>
          <cell r="I202">
            <v>625564.07999999996</v>
          </cell>
          <cell r="J202">
            <v>5579250</v>
          </cell>
          <cell r="K202">
            <v>712218.46</v>
          </cell>
          <cell r="L202">
            <v>51456729.5</v>
          </cell>
        </row>
        <row r="203">
          <cell r="G203" t="str">
            <v>29101</v>
          </cell>
          <cell r="H203">
            <v>49212541.060000002</v>
          </cell>
          <cell r="I203">
            <v>1390809.49</v>
          </cell>
          <cell r="J203">
            <v>2517517.2000000002</v>
          </cell>
          <cell r="K203">
            <v>225614.74</v>
          </cell>
          <cell r="L203">
            <v>53346482.49000001</v>
          </cell>
        </row>
        <row r="204">
          <cell r="G204" t="str">
            <v>29103</v>
          </cell>
          <cell r="H204">
            <v>31504865.640000001</v>
          </cell>
          <cell r="I204">
            <v>10267225.27</v>
          </cell>
          <cell r="J204">
            <v>4361362.92</v>
          </cell>
          <cell r="K204">
            <v>0</v>
          </cell>
          <cell r="L204">
            <v>46133453.829999998</v>
          </cell>
        </row>
        <row r="205">
          <cell r="G205" t="str">
            <v>29311</v>
          </cell>
          <cell r="H205">
            <v>10241263</v>
          </cell>
          <cell r="I205">
            <v>2919872.12</v>
          </cell>
          <cell r="J205">
            <v>1462044.75</v>
          </cell>
          <cell r="K205">
            <v>0</v>
          </cell>
          <cell r="L205">
            <v>14623179.870000001</v>
          </cell>
        </row>
        <row r="206">
          <cell r="G206" t="str">
            <v>29317</v>
          </cell>
          <cell r="H206">
            <v>4942145.2699999996</v>
          </cell>
          <cell r="I206">
            <v>87587.68</v>
          </cell>
          <cell r="J206">
            <v>495130.52</v>
          </cell>
          <cell r="K206">
            <v>263873.56</v>
          </cell>
          <cell r="L206">
            <v>5788737.0299999984</v>
          </cell>
        </row>
        <row r="207">
          <cell r="G207" t="str">
            <v>29320</v>
          </cell>
          <cell r="H207">
            <v>80572417.030000001</v>
          </cell>
          <cell r="I207">
            <v>2559780.64</v>
          </cell>
          <cell r="J207">
            <v>23933786.579999998</v>
          </cell>
          <cell r="K207">
            <v>683155.4</v>
          </cell>
          <cell r="L207">
            <v>107749139.65000001</v>
          </cell>
        </row>
        <row r="208">
          <cell r="G208" t="str">
            <v>30002</v>
          </cell>
          <cell r="H208">
            <v>1073190.3400000001</v>
          </cell>
          <cell r="I208">
            <v>0</v>
          </cell>
          <cell r="J208">
            <v>0</v>
          </cell>
          <cell r="K208">
            <v>12634.1</v>
          </cell>
          <cell r="L208">
            <v>1085824.4400000002</v>
          </cell>
        </row>
        <row r="209">
          <cell r="G209" t="str">
            <v>30029</v>
          </cell>
          <cell r="H209">
            <v>749906.66</v>
          </cell>
          <cell r="I209">
            <v>0</v>
          </cell>
          <cell r="J209">
            <v>0</v>
          </cell>
          <cell r="K209">
            <v>0</v>
          </cell>
          <cell r="L209">
            <v>749906.66</v>
          </cell>
        </row>
        <row r="210">
          <cell r="G210" t="str">
            <v>30031</v>
          </cell>
          <cell r="H210">
            <v>541928.68000000005</v>
          </cell>
          <cell r="I210">
            <v>0</v>
          </cell>
          <cell r="J210">
            <v>0</v>
          </cell>
          <cell r="K210">
            <v>0</v>
          </cell>
          <cell r="L210">
            <v>541928.68000000005</v>
          </cell>
        </row>
        <row r="211">
          <cell r="G211" t="str">
            <v>30303</v>
          </cell>
          <cell r="H211">
            <v>11684711.529999999</v>
          </cell>
          <cell r="I211">
            <v>146443.74</v>
          </cell>
          <cell r="J211">
            <v>0</v>
          </cell>
          <cell r="K211">
            <v>0</v>
          </cell>
          <cell r="L211">
            <v>11831155.27</v>
          </cell>
        </row>
        <row r="212">
          <cell r="G212" t="str">
            <v>31002</v>
          </cell>
          <cell r="H212">
            <v>228677936.56999999</v>
          </cell>
          <cell r="I212">
            <v>9006527.6799999997</v>
          </cell>
          <cell r="J212">
            <v>23445780.530000001</v>
          </cell>
          <cell r="K212">
            <v>0</v>
          </cell>
          <cell r="L212">
            <v>261130244.78</v>
          </cell>
        </row>
        <row r="213">
          <cell r="G213" t="str">
            <v>31004</v>
          </cell>
          <cell r="H213">
            <v>88667001.019999996</v>
          </cell>
          <cell r="I213">
            <v>8116849.3700000001</v>
          </cell>
          <cell r="J213">
            <v>5505997.9199999999</v>
          </cell>
          <cell r="K213">
            <v>542135.05000000005</v>
          </cell>
          <cell r="L213">
            <v>102831983.36</v>
          </cell>
        </row>
        <row r="214">
          <cell r="G214" t="str">
            <v>31006</v>
          </cell>
          <cell r="H214">
            <v>176795472.43000001</v>
          </cell>
          <cell r="I214">
            <v>46896831.640000001</v>
          </cell>
          <cell r="J214">
            <v>15699243.33</v>
          </cell>
          <cell r="K214">
            <v>533667.56000000006</v>
          </cell>
          <cell r="L214">
            <v>239925214.96000001</v>
          </cell>
        </row>
        <row r="215">
          <cell r="G215" t="str">
            <v>31015</v>
          </cell>
          <cell r="H215">
            <v>240251683.72999999</v>
          </cell>
          <cell r="I215">
            <v>109109554.2</v>
          </cell>
          <cell r="J215">
            <v>39765550.420000002</v>
          </cell>
          <cell r="K215">
            <v>913722.4</v>
          </cell>
          <cell r="L215">
            <v>390040510.75</v>
          </cell>
        </row>
        <row r="216">
          <cell r="G216" t="str">
            <v>31016</v>
          </cell>
          <cell r="H216">
            <v>59695353.030000001</v>
          </cell>
          <cell r="I216">
            <v>483225.63</v>
          </cell>
          <cell r="J216">
            <v>5229546.16</v>
          </cell>
          <cell r="K216">
            <v>300943.34000000003</v>
          </cell>
          <cell r="L216">
            <v>65709068.160000011</v>
          </cell>
        </row>
        <row r="217">
          <cell r="G217" t="str">
            <v>31025</v>
          </cell>
          <cell r="H217">
            <v>135280187.13</v>
          </cell>
          <cell r="I217">
            <v>6542979.0300000003</v>
          </cell>
          <cell r="J217">
            <v>8540865.6300000008</v>
          </cell>
          <cell r="K217">
            <v>637960.74</v>
          </cell>
          <cell r="L217">
            <v>151001992.53</v>
          </cell>
        </row>
        <row r="218">
          <cell r="G218" t="str">
            <v>31063</v>
          </cell>
          <cell r="H218">
            <v>837711.49</v>
          </cell>
          <cell r="I218">
            <v>0</v>
          </cell>
          <cell r="J218">
            <v>0</v>
          </cell>
          <cell r="K218">
            <v>0</v>
          </cell>
          <cell r="L218">
            <v>837711.49</v>
          </cell>
        </row>
        <row r="219">
          <cell r="G219" t="str">
            <v>31103</v>
          </cell>
          <cell r="H219">
            <v>73536979.069999993</v>
          </cell>
          <cell r="I219">
            <v>11822604.09</v>
          </cell>
          <cell r="J219">
            <v>8534752.5</v>
          </cell>
          <cell r="K219">
            <v>416849.74</v>
          </cell>
          <cell r="L219">
            <v>94311185.399999991</v>
          </cell>
        </row>
        <row r="220">
          <cell r="G220" t="str">
            <v>31201</v>
          </cell>
          <cell r="H220">
            <v>113665393.94</v>
          </cell>
          <cell r="I220">
            <v>4047938.57</v>
          </cell>
          <cell r="J220">
            <v>20341056.829999998</v>
          </cell>
          <cell r="K220">
            <v>1086261.29</v>
          </cell>
          <cell r="L220">
            <v>139140650.62999997</v>
          </cell>
        </row>
        <row r="221">
          <cell r="G221" t="str">
            <v>31306</v>
          </cell>
          <cell r="H221">
            <v>24323335.460000001</v>
          </cell>
          <cell r="I221">
            <v>22161054.41</v>
          </cell>
          <cell r="J221">
            <v>3640027.78</v>
          </cell>
          <cell r="K221">
            <v>375020.06</v>
          </cell>
          <cell r="L221">
            <v>50499437.710000008</v>
          </cell>
        </row>
        <row r="222">
          <cell r="G222" t="str">
            <v>31311</v>
          </cell>
          <cell r="H222">
            <v>22584010.809999999</v>
          </cell>
          <cell r="I222">
            <v>9413.5300000000007</v>
          </cell>
          <cell r="J222">
            <v>281125</v>
          </cell>
          <cell r="K222">
            <v>286334.26</v>
          </cell>
          <cell r="L222">
            <v>23160883.600000001</v>
          </cell>
        </row>
        <row r="223">
          <cell r="G223" t="str">
            <v>31330</v>
          </cell>
          <cell r="H223">
            <v>6122167.5599999996</v>
          </cell>
          <cell r="I223">
            <v>0</v>
          </cell>
          <cell r="J223">
            <v>356148.5</v>
          </cell>
          <cell r="K223">
            <v>0</v>
          </cell>
          <cell r="L223">
            <v>6478316.0599999996</v>
          </cell>
        </row>
        <row r="224">
          <cell r="G224" t="str">
            <v>31332</v>
          </cell>
          <cell r="H224">
            <v>23989765.32</v>
          </cell>
          <cell r="I224">
            <v>1706811.19</v>
          </cell>
          <cell r="J224">
            <v>3573737.59</v>
          </cell>
          <cell r="K224">
            <v>0</v>
          </cell>
          <cell r="L224">
            <v>29270314.100000001</v>
          </cell>
        </row>
        <row r="225">
          <cell r="G225" t="str">
            <v>31401</v>
          </cell>
          <cell r="H225">
            <v>49346221.25</v>
          </cell>
          <cell r="I225">
            <v>7371817.5099999998</v>
          </cell>
          <cell r="J225">
            <v>0</v>
          </cell>
          <cell r="K225">
            <v>627676.84</v>
          </cell>
          <cell r="L225">
            <v>57345715.600000001</v>
          </cell>
        </row>
        <row r="226">
          <cell r="G226" t="str">
            <v>32081</v>
          </cell>
          <cell r="H226">
            <v>360926735.48000002</v>
          </cell>
          <cell r="I226">
            <v>39382382.789999999</v>
          </cell>
          <cell r="J226">
            <v>30358807.07</v>
          </cell>
          <cell r="K226">
            <v>0</v>
          </cell>
          <cell r="L226">
            <v>430667925.34000003</v>
          </cell>
        </row>
        <row r="227">
          <cell r="G227" t="str">
            <v>32123</v>
          </cell>
          <cell r="H227">
            <v>854206.56</v>
          </cell>
          <cell r="I227">
            <v>0</v>
          </cell>
          <cell r="J227">
            <v>0</v>
          </cell>
          <cell r="K227">
            <v>0</v>
          </cell>
          <cell r="L227">
            <v>854206.56</v>
          </cell>
        </row>
        <row r="228">
          <cell r="G228" t="str">
            <v>32312</v>
          </cell>
          <cell r="H228">
            <v>631298.56000000006</v>
          </cell>
          <cell r="I228">
            <v>0</v>
          </cell>
          <cell r="J228">
            <v>0</v>
          </cell>
          <cell r="K228">
            <v>0</v>
          </cell>
          <cell r="L228">
            <v>631298.56000000006</v>
          </cell>
        </row>
        <row r="229">
          <cell r="G229" t="str">
            <v>32325</v>
          </cell>
          <cell r="H229">
            <v>15937707.82</v>
          </cell>
          <cell r="I229">
            <v>242598.45</v>
          </cell>
          <cell r="J229">
            <v>1162593.19</v>
          </cell>
          <cell r="K229">
            <v>0</v>
          </cell>
          <cell r="L229">
            <v>17342899.460000001</v>
          </cell>
        </row>
        <row r="230">
          <cell r="G230" t="str">
            <v>32326</v>
          </cell>
          <cell r="H230">
            <v>19988822.710000001</v>
          </cell>
          <cell r="I230">
            <v>0</v>
          </cell>
          <cell r="J230">
            <v>1364676.5</v>
          </cell>
          <cell r="K230">
            <v>0</v>
          </cell>
          <cell r="L230">
            <v>21353499.210000001</v>
          </cell>
        </row>
        <row r="231">
          <cell r="G231" t="str">
            <v>32354</v>
          </cell>
          <cell r="H231">
            <v>104651191.91</v>
          </cell>
          <cell r="I231">
            <v>9423170.2899999991</v>
          </cell>
          <cell r="J231">
            <v>5044648.9000000004</v>
          </cell>
          <cell r="K231">
            <v>612747.18999999994</v>
          </cell>
          <cell r="L231">
            <v>119731758.28999999</v>
          </cell>
        </row>
        <row r="232">
          <cell r="G232" t="str">
            <v>32356</v>
          </cell>
          <cell r="H232">
            <v>141916714.90000001</v>
          </cell>
          <cell r="I232">
            <v>47692828.280000001</v>
          </cell>
          <cell r="J232">
            <v>16669096.640000001</v>
          </cell>
          <cell r="K232">
            <v>645072.22</v>
          </cell>
          <cell r="L232">
            <v>206923712.03999999</v>
          </cell>
        </row>
        <row r="233">
          <cell r="G233" t="str">
            <v>32358</v>
          </cell>
          <cell r="H233">
            <v>9788637.2599999998</v>
          </cell>
          <cell r="I233">
            <v>5418.92</v>
          </cell>
          <cell r="J233">
            <v>1414874.5</v>
          </cell>
          <cell r="K233">
            <v>314751.53999999998</v>
          </cell>
          <cell r="L233">
            <v>11523682.219999999</v>
          </cell>
        </row>
        <row r="234">
          <cell r="G234" t="str">
            <v>32360</v>
          </cell>
          <cell r="H234">
            <v>48870136.530000001</v>
          </cell>
          <cell r="I234">
            <v>727077.1</v>
          </cell>
          <cell r="J234">
            <v>5214348</v>
          </cell>
          <cell r="K234">
            <v>342320.66</v>
          </cell>
          <cell r="L234">
            <v>55153882.289999999</v>
          </cell>
        </row>
        <row r="235">
          <cell r="G235" t="str">
            <v>32361</v>
          </cell>
          <cell r="H235">
            <v>50070414.960000001</v>
          </cell>
          <cell r="I235">
            <v>0</v>
          </cell>
          <cell r="J235">
            <v>1168288.22</v>
          </cell>
          <cell r="K235">
            <v>974096.48</v>
          </cell>
          <cell r="L235">
            <v>52212799.659999996</v>
          </cell>
        </row>
        <row r="236">
          <cell r="G236" t="str">
            <v>32362</v>
          </cell>
          <cell r="H236">
            <v>5720302.1699999999</v>
          </cell>
          <cell r="I236">
            <v>388041.13</v>
          </cell>
          <cell r="J236">
            <v>277565.84999999998</v>
          </cell>
          <cell r="K236">
            <v>121533.49</v>
          </cell>
          <cell r="L236">
            <v>6507442.6399999997</v>
          </cell>
        </row>
        <row r="237">
          <cell r="G237" t="str">
            <v>32363</v>
          </cell>
          <cell r="H237">
            <v>41921355.240000002</v>
          </cell>
          <cell r="I237">
            <v>1034210.47</v>
          </cell>
          <cell r="J237">
            <v>4309968.5</v>
          </cell>
          <cell r="K237">
            <v>446755.99</v>
          </cell>
          <cell r="L237">
            <v>47712290.200000003</v>
          </cell>
        </row>
        <row r="238">
          <cell r="G238" t="str">
            <v>32414</v>
          </cell>
          <cell r="H238">
            <v>24392078.719999999</v>
          </cell>
          <cell r="I238">
            <v>0</v>
          </cell>
          <cell r="J238">
            <v>2567779.1</v>
          </cell>
          <cell r="K238">
            <v>210902.28</v>
          </cell>
          <cell r="L238">
            <v>27170760.100000001</v>
          </cell>
        </row>
        <row r="239">
          <cell r="G239" t="str">
            <v>32416</v>
          </cell>
          <cell r="H239">
            <v>17714984.199999999</v>
          </cell>
          <cell r="I239">
            <v>167933.88</v>
          </cell>
          <cell r="J239">
            <v>0</v>
          </cell>
          <cell r="K239">
            <v>0</v>
          </cell>
          <cell r="L239">
            <v>17882918.079999998</v>
          </cell>
        </row>
        <row r="240">
          <cell r="G240" t="str">
            <v>33030</v>
          </cell>
          <cell r="H240">
            <v>841100.81</v>
          </cell>
          <cell r="I240">
            <v>0</v>
          </cell>
          <cell r="J240">
            <v>0</v>
          </cell>
          <cell r="K240">
            <v>0</v>
          </cell>
          <cell r="L240">
            <v>841100.81</v>
          </cell>
        </row>
        <row r="241">
          <cell r="G241" t="str">
            <v>33036</v>
          </cell>
          <cell r="H241">
            <v>9282741.3399999999</v>
          </cell>
          <cell r="I241">
            <v>90840.65</v>
          </cell>
          <cell r="J241">
            <v>0</v>
          </cell>
          <cell r="K241">
            <v>160984.69</v>
          </cell>
          <cell r="L241">
            <v>9534566.6799999997</v>
          </cell>
        </row>
        <row r="242">
          <cell r="G242" t="str">
            <v>33049</v>
          </cell>
          <cell r="H242">
            <v>7475582.9699999997</v>
          </cell>
          <cell r="I242">
            <v>113236.18</v>
          </cell>
          <cell r="J242">
            <v>0</v>
          </cell>
          <cell r="K242">
            <v>271201.65999999997</v>
          </cell>
          <cell r="L242">
            <v>7860020.8099999996</v>
          </cell>
        </row>
        <row r="243">
          <cell r="G243" t="str">
            <v>33070</v>
          </cell>
          <cell r="H243">
            <v>9447337.7300000004</v>
          </cell>
          <cell r="I243">
            <v>65039.25</v>
          </cell>
          <cell r="J243">
            <v>294087.88</v>
          </cell>
          <cell r="K243">
            <v>0</v>
          </cell>
          <cell r="L243">
            <v>9806464.8600000013</v>
          </cell>
        </row>
        <row r="244">
          <cell r="G244" t="str">
            <v>33115</v>
          </cell>
          <cell r="H244">
            <v>20063948.309999999</v>
          </cell>
          <cell r="I244">
            <v>0</v>
          </cell>
          <cell r="J244">
            <v>98350</v>
          </cell>
          <cell r="K244">
            <v>0</v>
          </cell>
          <cell r="L244">
            <v>20162298.309999999</v>
          </cell>
        </row>
        <row r="245">
          <cell r="G245" t="str">
            <v>33183</v>
          </cell>
          <cell r="H245">
            <v>1848980.67</v>
          </cell>
          <cell r="I245">
            <v>0</v>
          </cell>
          <cell r="J245">
            <v>14812.73</v>
          </cell>
          <cell r="K245">
            <v>16592</v>
          </cell>
          <cell r="L245">
            <v>1880385.4</v>
          </cell>
        </row>
        <row r="246">
          <cell r="G246" t="str">
            <v>33202</v>
          </cell>
          <cell r="H246">
            <v>963412.78</v>
          </cell>
          <cell r="I246">
            <v>0</v>
          </cell>
          <cell r="J246">
            <v>0</v>
          </cell>
          <cell r="K246">
            <v>1000</v>
          </cell>
          <cell r="L246">
            <v>964412.78</v>
          </cell>
        </row>
        <row r="247">
          <cell r="G247" t="str">
            <v>33205</v>
          </cell>
          <cell r="H247">
            <v>464096.37</v>
          </cell>
          <cell r="I247">
            <v>6778.8</v>
          </cell>
          <cell r="J247">
            <v>0</v>
          </cell>
          <cell r="K247">
            <v>105130.98</v>
          </cell>
          <cell r="L247">
            <v>576006.15</v>
          </cell>
        </row>
        <row r="248">
          <cell r="G248" t="str">
            <v>33206</v>
          </cell>
          <cell r="H248">
            <v>2893623.83</v>
          </cell>
          <cell r="I248">
            <v>0</v>
          </cell>
          <cell r="J248">
            <v>8650</v>
          </cell>
          <cell r="K248">
            <v>133470.56</v>
          </cell>
          <cell r="L248">
            <v>3035744.39</v>
          </cell>
        </row>
        <row r="249">
          <cell r="G249" t="str">
            <v>33207</v>
          </cell>
          <cell r="H249">
            <v>10156714.9</v>
          </cell>
          <cell r="I249">
            <v>0</v>
          </cell>
          <cell r="J249">
            <v>191945.35</v>
          </cell>
          <cell r="K249">
            <v>114241.51</v>
          </cell>
          <cell r="L249">
            <v>10462901.76</v>
          </cell>
        </row>
        <row r="250">
          <cell r="G250" t="str">
            <v>33211</v>
          </cell>
          <cell r="H250">
            <v>3174936.21</v>
          </cell>
          <cell r="I250">
            <v>6258</v>
          </cell>
          <cell r="J250">
            <v>97540.93</v>
          </cell>
          <cell r="K250">
            <v>0</v>
          </cell>
          <cell r="L250">
            <v>3278735.14</v>
          </cell>
        </row>
        <row r="251">
          <cell r="G251" t="str">
            <v>33212</v>
          </cell>
          <cell r="H251">
            <v>9738151.9199999999</v>
          </cell>
          <cell r="I251">
            <v>13689.16</v>
          </cell>
          <cell r="J251">
            <v>0</v>
          </cell>
          <cell r="K251">
            <v>103230</v>
          </cell>
          <cell r="L251">
            <v>9855071.0800000001</v>
          </cell>
        </row>
        <row r="252">
          <cell r="G252" t="str">
            <v>34002</v>
          </cell>
          <cell r="H252">
            <v>57543208.729999997</v>
          </cell>
          <cell r="I252">
            <v>1383965.52</v>
          </cell>
          <cell r="J252">
            <v>4783046.87</v>
          </cell>
          <cell r="K252">
            <v>698435.03</v>
          </cell>
          <cell r="L252">
            <v>64408656.149999999</v>
          </cell>
        </row>
        <row r="253">
          <cell r="G253" t="str">
            <v>34003</v>
          </cell>
          <cell r="H253">
            <v>164416564.66999999</v>
          </cell>
          <cell r="I253">
            <v>63620376.539999999</v>
          </cell>
          <cell r="J253">
            <v>17129795.789999999</v>
          </cell>
          <cell r="K253">
            <v>1318762.68</v>
          </cell>
          <cell r="L253">
            <v>246485499.67999998</v>
          </cell>
        </row>
        <row r="254">
          <cell r="G254" t="str">
            <v>34033</v>
          </cell>
          <cell r="H254">
            <v>73008918.209999993</v>
          </cell>
          <cell r="I254">
            <v>33386793.100000001</v>
          </cell>
          <cell r="J254">
            <v>12630579.359999999</v>
          </cell>
          <cell r="K254">
            <v>595633.04</v>
          </cell>
          <cell r="L254">
            <v>119621923.71000001</v>
          </cell>
        </row>
        <row r="255">
          <cell r="G255" t="str">
            <v>34111</v>
          </cell>
          <cell r="H255">
            <v>107993882.03</v>
          </cell>
          <cell r="I255">
            <v>7776640.6600000001</v>
          </cell>
          <cell r="J255">
            <v>11508376.23</v>
          </cell>
          <cell r="K255">
            <v>0</v>
          </cell>
          <cell r="L255">
            <v>127278898.92</v>
          </cell>
        </row>
        <row r="256">
          <cell r="G256" t="str">
            <v>34307</v>
          </cell>
          <cell r="H256">
            <v>9267085.5399999991</v>
          </cell>
          <cell r="I256">
            <v>582503.52</v>
          </cell>
          <cell r="J256">
            <v>635465.24</v>
          </cell>
          <cell r="K256">
            <v>0</v>
          </cell>
          <cell r="L256">
            <v>10485054.299999999</v>
          </cell>
        </row>
        <row r="257">
          <cell r="G257" t="str">
            <v>34324</v>
          </cell>
          <cell r="H257">
            <v>7853768.96</v>
          </cell>
          <cell r="I257">
            <v>485469.13</v>
          </cell>
          <cell r="J257">
            <v>1320870.04</v>
          </cell>
          <cell r="K257">
            <v>205806.79</v>
          </cell>
          <cell r="L257">
            <v>9865914.9199999981</v>
          </cell>
        </row>
        <row r="258">
          <cell r="G258" t="str">
            <v>34401</v>
          </cell>
          <cell r="H258">
            <v>25006298.010000002</v>
          </cell>
          <cell r="I258">
            <v>63901.34</v>
          </cell>
          <cell r="J258">
            <v>1548687.25</v>
          </cell>
          <cell r="K258">
            <v>0</v>
          </cell>
          <cell r="L258">
            <v>26618886.600000001</v>
          </cell>
        </row>
        <row r="259">
          <cell r="G259" t="str">
            <v>34402</v>
          </cell>
          <cell r="H259">
            <v>13668946.710000001</v>
          </cell>
          <cell r="I259">
            <v>1500360.41</v>
          </cell>
          <cell r="J259">
            <v>331436.93</v>
          </cell>
          <cell r="K259">
            <v>0</v>
          </cell>
          <cell r="L259">
            <v>15500744.050000001</v>
          </cell>
        </row>
        <row r="260">
          <cell r="G260" t="str">
            <v>35200</v>
          </cell>
          <cell r="H260">
            <v>5569027.0700000003</v>
          </cell>
          <cell r="I260">
            <v>250614.39</v>
          </cell>
          <cell r="J260">
            <v>360082.98</v>
          </cell>
          <cell r="K260">
            <v>0</v>
          </cell>
          <cell r="L260">
            <v>6179724.4399999995</v>
          </cell>
        </row>
        <row r="261">
          <cell r="G261" t="str">
            <v>36101</v>
          </cell>
          <cell r="H261">
            <v>707653.42</v>
          </cell>
          <cell r="I261">
            <v>24547.279999999999</v>
          </cell>
          <cell r="J261">
            <v>0</v>
          </cell>
          <cell r="K261">
            <v>0</v>
          </cell>
          <cell r="L261">
            <v>732200.70000000007</v>
          </cell>
        </row>
        <row r="262">
          <cell r="G262" t="str">
            <v>36140</v>
          </cell>
          <cell r="H262">
            <v>70291960.180000007</v>
          </cell>
          <cell r="I262">
            <v>1002719.35</v>
          </cell>
          <cell r="J262">
            <v>3647300</v>
          </cell>
          <cell r="K262">
            <v>249494.89</v>
          </cell>
          <cell r="L262">
            <v>75191474.420000002</v>
          </cell>
        </row>
        <row r="263">
          <cell r="G263" t="str">
            <v>36250</v>
          </cell>
          <cell r="H263">
            <v>13801962.09</v>
          </cell>
          <cell r="I263">
            <v>4261597.91</v>
          </cell>
          <cell r="J263">
            <v>2373043.7599999998</v>
          </cell>
          <cell r="K263">
            <v>0</v>
          </cell>
          <cell r="L263">
            <v>20436603.759999998</v>
          </cell>
        </row>
        <row r="264">
          <cell r="G264" t="str">
            <v>36300</v>
          </cell>
          <cell r="H264">
            <v>3534270.01</v>
          </cell>
          <cell r="I264">
            <v>735428.19</v>
          </cell>
          <cell r="J264">
            <v>602700</v>
          </cell>
          <cell r="K264">
            <v>0</v>
          </cell>
          <cell r="L264">
            <v>4872398.1999999993</v>
          </cell>
        </row>
        <row r="265">
          <cell r="G265" t="str">
            <v>36400</v>
          </cell>
          <cell r="H265">
            <v>9792195.6899999995</v>
          </cell>
          <cell r="I265">
            <v>495291.47</v>
          </cell>
          <cell r="J265">
            <v>1482090.94</v>
          </cell>
          <cell r="K265">
            <v>135752.24</v>
          </cell>
          <cell r="L265">
            <v>11905330.34</v>
          </cell>
        </row>
        <row r="266">
          <cell r="G266" t="str">
            <v>36401</v>
          </cell>
          <cell r="H266">
            <v>4085326.4</v>
          </cell>
          <cell r="I266">
            <v>6752.98</v>
          </cell>
          <cell r="J266">
            <v>317571.25</v>
          </cell>
          <cell r="K266">
            <v>62372.49</v>
          </cell>
          <cell r="L266">
            <v>4472023.12</v>
          </cell>
        </row>
        <row r="267">
          <cell r="G267" t="str">
            <v>36402</v>
          </cell>
          <cell r="H267">
            <v>4440646.3600000003</v>
          </cell>
          <cell r="I267">
            <v>62719.76</v>
          </cell>
          <cell r="J267">
            <v>382453.75</v>
          </cell>
          <cell r="K267">
            <v>283628.95</v>
          </cell>
          <cell r="L267">
            <v>5169448.82</v>
          </cell>
        </row>
        <row r="268">
          <cell r="G268" t="str">
            <v>37501</v>
          </cell>
          <cell r="H268">
            <v>130639546.45</v>
          </cell>
          <cell r="I268">
            <v>32649341.719999999</v>
          </cell>
          <cell r="J268">
            <v>13716799.300000001</v>
          </cell>
          <cell r="K268">
            <v>111705.31</v>
          </cell>
          <cell r="L268">
            <v>177117392.78000003</v>
          </cell>
        </row>
        <row r="269">
          <cell r="G269" t="str">
            <v>37502</v>
          </cell>
          <cell r="H269">
            <v>55421946.719999999</v>
          </cell>
          <cell r="I269">
            <v>-734.17</v>
          </cell>
          <cell r="J269">
            <v>3348410</v>
          </cell>
          <cell r="K269">
            <v>1239399.6599999999</v>
          </cell>
          <cell r="L269">
            <v>60009022.209999993</v>
          </cell>
        </row>
        <row r="270">
          <cell r="G270" t="str">
            <v>37503</v>
          </cell>
          <cell r="H270">
            <v>25662881.710000001</v>
          </cell>
          <cell r="I270">
            <v>8566236.1500000004</v>
          </cell>
          <cell r="J270">
            <v>4180909.62</v>
          </cell>
          <cell r="K270">
            <v>147228.37</v>
          </cell>
          <cell r="L270">
            <v>38557255.849999994</v>
          </cell>
        </row>
        <row r="271">
          <cell r="G271" t="str">
            <v>37504</v>
          </cell>
          <cell r="H271">
            <v>31415839.690000001</v>
          </cell>
          <cell r="I271">
            <v>4472746.62</v>
          </cell>
          <cell r="J271">
            <v>1046086.39</v>
          </cell>
          <cell r="K271">
            <v>266511.76</v>
          </cell>
          <cell r="L271">
            <v>37201184.460000001</v>
          </cell>
        </row>
        <row r="272">
          <cell r="G272" t="str">
            <v>37505</v>
          </cell>
          <cell r="H272">
            <v>18761915.129999999</v>
          </cell>
          <cell r="I272">
            <v>1949183.3</v>
          </cell>
          <cell r="J272">
            <v>1204166.23</v>
          </cell>
          <cell r="K272">
            <v>180695.67</v>
          </cell>
          <cell r="L272">
            <v>22095960.330000002</v>
          </cell>
        </row>
        <row r="273">
          <cell r="G273" t="str">
            <v>37506</v>
          </cell>
          <cell r="H273">
            <v>19527468.25</v>
          </cell>
          <cell r="I273">
            <v>5102494.5</v>
          </cell>
          <cell r="J273">
            <v>1187398.54</v>
          </cell>
          <cell r="K273">
            <v>272639.58</v>
          </cell>
          <cell r="L273">
            <v>26090000.869999997</v>
          </cell>
        </row>
        <row r="274">
          <cell r="G274" t="str">
            <v>37507</v>
          </cell>
          <cell r="H274">
            <v>23782797.879999999</v>
          </cell>
          <cell r="I274">
            <v>826032.84</v>
          </cell>
          <cell r="J274">
            <v>455311.64</v>
          </cell>
          <cell r="K274">
            <v>271928.46000000002</v>
          </cell>
          <cell r="L274">
            <v>25336070.82</v>
          </cell>
        </row>
        <row r="275">
          <cell r="G275" t="str">
            <v>37903</v>
          </cell>
          <cell r="H275">
            <v>2978228.91</v>
          </cell>
          <cell r="I275">
            <v>0</v>
          </cell>
          <cell r="J275">
            <v>0</v>
          </cell>
          <cell r="K275">
            <v>0</v>
          </cell>
          <cell r="L275">
            <v>2978228.91</v>
          </cell>
        </row>
        <row r="276">
          <cell r="G276" t="str">
            <v>38126</v>
          </cell>
          <cell r="H276">
            <v>2385490.33</v>
          </cell>
          <cell r="I276">
            <v>252043.79</v>
          </cell>
          <cell r="J276">
            <v>0</v>
          </cell>
          <cell r="K276">
            <v>61308.52</v>
          </cell>
          <cell r="L276">
            <v>2698842.64</v>
          </cell>
        </row>
        <row r="277">
          <cell r="G277" t="str">
            <v>38264</v>
          </cell>
          <cell r="H277">
            <v>737141.89</v>
          </cell>
          <cell r="I277">
            <v>0</v>
          </cell>
          <cell r="J277">
            <v>0</v>
          </cell>
          <cell r="K277">
            <v>0</v>
          </cell>
          <cell r="L277">
            <v>737141.89</v>
          </cell>
        </row>
        <row r="278">
          <cell r="G278" t="str">
            <v>38265</v>
          </cell>
          <cell r="H278">
            <v>3350635.09</v>
          </cell>
          <cell r="I278">
            <v>0</v>
          </cell>
          <cell r="J278">
            <v>0</v>
          </cell>
          <cell r="K278">
            <v>5788</v>
          </cell>
          <cell r="L278">
            <v>3356423.09</v>
          </cell>
        </row>
        <row r="279">
          <cell r="G279" t="str">
            <v>38267</v>
          </cell>
          <cell r="H279">
            <v>24822500.800000001</v>
          </cell>
          <cell r="I279">
            <v>29447884.199999999</v>
          </cell>
          <cell r="J279">
            <v>4938681.26</v>
          </cell>
          <cell r="K279">
            <v>119083.25</v>
          </cell>
          <cell r="L279">
            <v>59328149.509999998</v>
          </cell>
        </row>
        <row r="280">
          <cell r="G280" t="str">
            <v>38300</v>
          </cell>
          <cell r="H280">
            <v>6724803.4699999997</v>
          </cell>
          <cell r="I280">
            <v>113596.31</v>
          </cell>
          <cell r="J280">
            <v>578125</v>
          </cell>
          <cell r="K280">
            <v>106395.31</v>
          </cell>
          <cell r="L280">
            <v>7522920.0899999989</v>
          </cell>
        </row>
        <row r="281">
          <cell r="G281" t="str">
            <v>38301</v>
          </cell>
          <cell r="H281">
            <v>2771342.19</v>
          </cell>
          <cell r="I281">
            <v>114222.68</v>
          </cell>
          <cell r="J281">
            <v>0</v>
          </cell>
          <cell r="K281">
            <v>0</v>
          </cell>
          <cell r="L281">
            <v>2885564.87</v>
          </cell>
        </row>
        <row r="282">
          <cell r="G282" t="str">
            <v>38302</v>
          </cell>
          <cell r="H282">
            <v>2532906.2799999998</v>
          </cell>
          <cell r="I282">
            <v>41025.089999999997</v>
          </cell>
          <cell r="J282">
            <v>0</v>
          </cell>
          <cell r="K282">
            <v>122056.21</v>
          </cell>
          <cell r="L282">
            <v>2695987.5799999996</v>
          </cell>
        </row>
        <row r="283">
          <cell r="G283" t="str">
            <v>38304</v>
          </cell>
          <cell r="H283">
            <v>725273.28</v>
          </cell>
          <cell r="I283">
            <v>0</v>
          </cell>
          <cell r="J283">
            <v>0</v>
          </cell>
          <cell r="K283">
            <v>0</v>
          </cell>
          <cell r="L283">
            <v>725273.28</v>
          </cell>
        </row>
        <row r="284">
          <cell r="G284" t="str">
            <v>38306</v>
          </cell>
          <cell r="H284">
            <v>2688622.68</v>
          </cell>
          <cell r="I284">
            <v>3099161.36</v>
          </cell>
          <cell r="J284">
            <v>271392.03000000003</v>
          </cell>
          <cell r="K284">
            <v>113598.03</v>
          </cell>
          <cell r="L284">
            <v>6172774.1000000006</v>
          </cell>
        </row>
        <row r="285">
          <cell r="G285" t="str">
            <v>38308</v>
          </cell>
          <cell r="H285">
            <v>2326425.46</v>
          </cell>
          <cell r="I285">
            <v>76116.02</v>
          </cell>
          <cell r="J285">
            <v>88071.25</v>
          </cell>
          <cell r="K285">
            <v>62605.53</v>
          </cell>
          <cell r="L285">
            <v>2553218.2599999998</v>
          </cell>
        </row>
        <row r="286">
          <cell r="G286" t="str">
            <v>38320</v>
          </cell>
          <cell r="H286">
            <v>3348643.59</v>
          </cell>
          <cell r="I286">
            <v>25116.959999999999</v>
          </cell>
          <cell r="J286">
            <v>189966.05</v>
          </cell>
          <cell r="K286">
            <v>0</v>
          </cell>
          <cell r="L286">
            <v>3563726.5999999996</v>
          </cell>
        </row>
        <row r="287">
          <cell r="G287" t="str">
            <v>38322</v>
          </cell>
          <cell r="H287">
            <v>2825195.11</v>
          </cell>
          <cell r="I287">
            <v>40303</v>
          </cell>
          <cell r="J287">
            <v>314650</v>
          </cell>
          <cell r="K287">
            <v>168244.97</v>
          </cell>
          <cell r="L287">
            <v>3348393.08</v>
          </cell>
        </row>
        <row r="288">
          <cell r="G288" t="str">
            <v>38324</v>
          </cell>
          <cell r="H288">
            <v>2506087.63</v>
          </cell>
          <cell r="I288">
            <v>221619.81</v>
          </cell>
          <cell r="J288">
            <v>0</v>
          </cell>
          <cell r="K288">
            <v>0</v>
          </cell>
          <cell r="L288">
            <v>2727707.44</v>
          </cell>
        </row>
        <row r="289">
          <cell r="G289" t="str">
            <v>39002</v>
          </cell>
          <cell r="H289">
            <v>7107445.71</v>
          </cell>
          <cell r="I289">
            <v>0</v>
          </cell>
          <cell r="J289">
            <v>737300</v>
          </cell>
          <cell r="K289">
            <v>0</v>
          </cell>
          <cell r="L289">
            <v>7844745.71</v>
          </cell>
        </row>
        <row r="290">
          <cell r="G290" t="str">
            <v>39003</v>
          </cell>
          <cell r="H290">
            <v>14461570.300000001</v>
          </cell>
          <cell r="I290">
            <v>15532977.98</v>
          </cell>
          <cell r="J290">
            <v>1497336.57</v>
          </cell>
          <cell r="K290">
            <v>149969.44</v>
          </cell>
          <cell r="L290">
            <v>31641854.290000003</v>
          </cell>
        </row>
        <row r="291">
          <cell r="G291" t="str">
            <v>39007</v>
          </cell>
          <cell r="H291">
            <v>181712068.97</v>
          </cell>
          <cell r="I291">
            <v>5641321.79</v>
          </cell>
          <cell r="J291">
            <v>7681532.8099999996</v>
          </cell>
          <cell r="K291">
            <v>0</v>
          </cell>
          <cell r="L291">
            <v>195034923.56999999</v>
          </cell>
        </row>
        <row r="292">
          <cell r="G292" t="str">
            <v>39090</v>
          </cell>
          <cell r="H292">
            <v>33487164.960000001</v>
          </cell>
          <cell r="I292">
            <v>2510093.9700000002</v>
          </cell>
          <cell r="J292">
            <v>4860615.97</v>
          </cell>
          <cell r="K292">
            <v>139035.03</v>
          </cell>
          <cell r="L292">
            <v>40996909.93</v>
          </cell>
        </row>
        <row r="293">
          <cell r="G293" t="str">
            <v>39119</v>
          </cell>
          <cell r="H293">
            <v>38805813.850000001</v>
          </cell>
          <cell r="I293">
            <v>3713964.19</v>
          </cell>
          <cell r="J293">
            <v>1847209.52</v>
          </cell>
          <cell r="K293">
            <v>156782.23000000001</v>
          </cell>
          <cell r="L293">
            <v>44523769.789999999</v>
          </cell>
        </row>
        <row r="294">
          <cell r="G294" t="str">
            <v>39120</v>
          </cell>
          <cell r="H294">
            <v>10818437.84</v>
          </cell>
          <cell r="I294">
            <v>36594.129999999997</v>
          </cell>
          <cell r="J294">
            <v>0</v>
          </cell>
          <cell r="K294">
            <v>0</v>
          </cell>
          <cell r="L294">
            <v>10855031.970000001</v>
          </cell>
        </row>
        <row r="295">
          <cell r="G295" t="str">
            <v>39200</v>
          </cell>
          <cell r="H295">
            <v>38153412.210000001</v>
          </cell>
          <cell r="I295">
            <v>1772614.31</v>
          </cell>
          <cell r="J295">
            <v>2006092.2</v>
          </cell>
          <cell r="K295">
            <v>168559.74</v>
          </cell>
          <cell r="L295">
            <v>42100678.460000008</v>
          </cell>
        </row>
        <row r="296">
          <cell r="G296" t="str">
            <v>39201</v>
          </cell>
          <cell r="H296">
            <v>71766399.200000003</v>
          </cell>
          <cell r="I296">
            <v>20545810.460000001</v>
          </cell>
          <cell r="J296">
            <v>2527420</v>
          </cell>
          <cell r="K296">
            <v>819277.26</v>
          </cell>
          <cell r="L296">
            <v>95658906.920000002</v>
          </cell>
        </row>
        <row r="297">
          <cell r="G297" t="str">
            <v>39202</v>
          </cell>
          <cell r="H297">
            <v>44146646.719999999</v>
          </cell>
          <cell r="I297">
            <v>56000</v>
          </cell>
          <cell r="J297">
            <v>1544422.5</v>
          </cell>
          <cell r="K297">
            <v>277753.78999999998</v>
          </cell>
          <cell r="L297">
            <v>46024823.009999998</v>
          </cell>
        </row>
        <row r="298">
          <cell r="G298" t="str">
            <v>39203</v>
          </cell>
          <cell r="H298">
            <v>13513595.85</v>
          </cell>
          <cell r="I298">
            <v>1599540.69</v>
          </cell>
          <cell r="J298">
            <v>792965.42</v>
          </cell>
          <cell r="K298">
            <v>116304.65</v>
          </cell>
          <cell r="L298">
            <v>16022406.609999999</v>
          </cell>
        </row>
        <row r="299">
          <cell r="G299" t="str">
            <v>39204</v>
          </cell>
          <cell r="H299">
            <v>17597039.510000002</v>
          </cell>
          <cell r="I299">
            <v>7082487.4500000002</v>
          </cell>
          <cell r="J299">
            <v>753523.14</v>
          </cell>
          <cell r="K299">
            <v>138186.48000000001</v>
          </cell>
          <cell r="L299">
            <v>25571236.580000002</v>
          </cell>
        </row>
        <row r="300">
          <cell r="G300" t="str">
            <v>39205</v>
          </cell>
          <cell r="H300">
            <v>13936927.91</v>
          </cell>
          <cell r="I300">
            <v>0</v>
          </cell>
          <cell r="J300">
            <v>741874.25</v>
          </cell>
          <cell r="K300">
            <v>0</v>
          </cell>
          <cell r="L300">
            <v>14678802.16</v>
          </cell>
        </row>
        <row r="301">
          <cell r="G301" t="str">
            <v>39207</v>
          </cell>
          <cell r="H301">
            <v>37726204.479999997</v>
          </cell>
          <cell r="I301">
            <v>1298888.6499999999</v>
          </cell>
          <cell r="J301">
            <v>1222581.67</v>
          </cell>
          <cell r="K301">
            <v>278163.3</v>
          </cell>
          <cell r="L301">
            <v>40525838.099999994</v>
          </cell>
        </row>
        <row r="302">
          <cell r="G302" t="str">
            <v>39208</v>
          </cell>
          <cell r="H302">
            <v>50139514.560000002</v>
          </cell>
          <cell r="I302">
            <v>1443066.62</v>
          </cell>
          <cell r="J302">
            <v>3898572.5</v>
          </cell>
          <cell r="K302">
            <v>263727.48</v>
          </cell>
          <cell r="L302">
            <v>55744881.159999996</v>
          </cell>
        </row>
        <row r="303">
          <cell r="G303" t="str">
            <v>39209</v>
          </cell>
          <cell r="H303">
            <v>13870510.08</v>
          </cell>
          <cell r="I303">
            <v>0</v>
          </cell>
          <cell r="J303">
            <v>0</v>
          </cell>
          <cell r="K303">
            <v>0</v>
          </cell>
          <cell r="L303">
            <v>13870510.08</v>
          </cell>
        </row>
        <row r="304">
          <cell r="G304" t="str">
            <v>Grand Total</v>
          </cell>
          <cell r="H304">
            <v>12308143017.119987</v>
          </cell>
          <cell r="I304">
            <v>2132778113.7100003</v>
          </cell>
          <cell r="J304">
            <v>1120364516.2</v>
          </cell>
          <cell r="K304">
            <v>70394656.00999999</v>
          </cell>
          <cell r="L304">
            <v>15631680303.040001</v>
          </cell>
        </row>
      </sheetData>
      <sheetData sheetId="31">
        <row r="6">
          <cell r="G6" t="str">
            <v>01109</v>
          </cell>
          <cell r="H6">
            <v>1854860.96</v>
          </cell>
          <cell r="I6">
            <v>0</v>
          </cell>
          <cell r="J6">
            <v>9384.66</v>
          </cell>
          <cell r="K6">
            <v>0</v>
          </cell>
          <cell r="L6">
            <v>1864245.6199999999</v>
          </cell>
        </row>
        <row r="7">
          <cell r="G7" t="str">
            <v>01122</v>
          </cell>
          <cell r="H7">
            <v>341162.22</v>
          </cell>
          <cell r="I7">
            <v>956.1</v>
          </cell>
          <cell r="J7">
            <v>0</v>
          </cell>
          <cell r="K7">
            <v>0</v>
          </cell>
          <cell r="L7">
            <v>342118.31999999995</v>
          </cell>
        </row>
        <row r="8">
          <cell r="G8" t="str">
            <v>01147</v>
          </cell>
          <cell r="H8">
            <v>39658688.119999997</v>
          </cell>
          <cell r="I8">
            <v>5600194.1100000003</v>
          </cell>
          <cell r="J8">
            <v>2158211.7400000002</v>
          </cell>
          <cell r="K8">
            <v>129588.45</v>
          </cell>
          <cell r="L8">
            <v>47546682.420000002</v>
          </cell>
        </row>
        <row r="9">
          <cell r="G9" t="str">
            <v>01158</v>
          </cell>
          <cell r="H9">
            <v>3787490.45</v>
          </cell>
          <cell r="I9">
            <v>1983194.1</v>
          </cell>
          <cell r="J9">
            <v>99594.89</v>
          </cell>
          <cell r="K9">
            <v>69733.05</v>
          </cell>
          <cell r="L9">
            <v>5940012.4900000002</v>
          </cell>
        </row>
        <row r="10">
          <cell r="G10" t="str">
            <v>01160</v>
          </cell>
          <cell r="H10">
            <v>3982124.36</v>
          </cell>
          <cell r="I10">
            <v>15913</v>
          </cell>
          <cell r="J10">
            <v>484705.2</v>
          </cell>
          <cell r="K10">
            <v>0</v>
          </cell>
          <cell r="L10">
            <v>4482742.5599999996</v>
          </cell>
        </row>
        <row r="11">
          <cell r="G11" t="str">
            <v>02250</v>
          </cell>
          <cell r="H11">
            <v>28323884.609999999</v>
          </cell>
          <cell r="I11">
            <v>54108.480000000003</v>
          </cell>
          <cell r="J11">
            <v>0</v>
          </cell>
          <cell r="K11">
            <v>279367.96999999997</v>
          </cell>
          <cell r="L11">
            <v>28657361.059999999</v>
          </cell>
        </row>
        <row r="12">
          <cell r="G12" t="str">
            <v>02420</v>
          </cell>
          <cell r="H12">
            <v>6547552.1200000001</v>
          </cell>
          <cell r="I12">
            <v>0</v>
          </cell>
          <cell r="J12">
            <v>0</v>
          </cell>
          <cell r="K12">
            <v>0</v>
          </cell>
          <cell r="L12">
            <v>6547552.1200000001</v>
          </cell>
        </row>
        <row r="13">
          <cell r="G13" t="str">
            <v>03017</v>
          </cell>
          <cell r="H13">
            <v>168667534.71000001</v>
          </cell>
          <cell r="I13">
            <v>35711094.079999998</v>
          </cell>
          <cell r="J13">
            <v>10202193.76</v>
          </cell>
          <cell r="K13">
            <v>717612.4</v>
          </cell>
          <cell r="L13">
            <v>215298434.95000002</v>
          </cell>
        </row>
        <row r="14">
          <cell r="G14" t="str">
            <v>03050</v>
          </cell>
          <cell r="H14">
            <v>1657085.97</v>
          </cell>
          <cell r="I14">
            <v>0</v>
          </cell>
          <cell r="J14">
            <v>161465.79</v>
          </cell>
          <cell r="K14">
            <v>146915.85</v>
          </cell>
          <cell r="L14">
            <v>1965467.61</v>
          </cell>
        </row>
        <row r="15">
          <cell r="G15" t="str">
            <v>03052</v>
          </cell>
          <cell r="H15">
            <v>16393257.1</v>
          </cell>
          <cell r="I15">
            <v>116562.21</v>
          </cell>
          <cell r="J15">
            <v>791166.52</v>
          </cell>
          <cell r="K15">
            <v>445945.78</v>
          </cell>
          <cell r="L15">
            <v>17746931.610000003</v>
          </cell>
        </row>
        <row r="16">
          <cell r="G16" t="str">
            <v>03053</v>
          </cell>
          <cell r="H16">
            <v>10469521.41</v>
          </cell>
          <cell r="I16">
            <v>0</v>
          </cell>
          <cell r="J16">
            <v>0</v>
          </cell>
          <cell r="K16">
            <v>107325.74</v>
          </cell>
          <cell r="L16">
            <v>10576847.15</v>
          </cell>
        </row>
        <row r="17">
          <cell r="G17" t="str">
            <v>03116</v>
          </cell>
          <cell r="H17">
            <v>30234802.489999998</v>
          </cell>
          <cell r="I17">
            <v>11200</v>
          </cell>
          <cell r="J17">
            <v>16674.150000000001</v>
          </cell>
          <cell r="K17">
            <v>135895.23000000001</v>
          </cell>
          <cell r="L17">
            <v>30398571.869999997</v>
          </cell>
        </row>
        <row r="18">
          <cell r="G18" t="str">
            <v>03400</v>
          </cell>
          <cell r="H18">
            <v>114743404.58</v>
          </cell>
          <cell r="I18">
            <v>64065403.159999996</v>
          </cell>
          <cell r="J18">
            <v>10793349.859999999</v>
          </cell>
          <cell r="K18">
            <v>1009000.52</v>
          </cell>
          <cell r="L18">
            <v>190611158.12000003</v>
          </cell>
        </row>
        <row r="19">
          <cell r="G19" t="str">
            <v>04019</v>
          </cell>
          <cell r="H19">
            <v>8184800.75</v>
          </cell>
          <cell r="I19">
            <v>1828968.56</v>
          </cell>
          <cell r="J19">
            <v>28825.52</v>
          </cell>
          <cell r="K19">
            <v>126119.29</v>
          </cell>
          <cell r="L19">
            <v>10168714.119999999</v>
          </cell>
        </row>
        <row r="20">
          <cell r="G20" t="str">
            <v>04069</v>
          </cell>
          <cell r="H20">
            <v>180078.58</v>
          </cell>
          <cell r="I20">
            <v>0</v>
          </cell>
          <cell r="J20">
            <v>0</v>
          </cell>
          <cell r="K20">
            <v>0</v>
          </cell>
          <cell r="L20">
            <v>180078.58</v>
          </cell>
        </row>
        <row r="21">
          <cell r="G21" t="str">
            <v>04127</v>
          </cell>
          <cell r="H21">
            <v>4327620.41</v>
          </cell>
          <cell r="I21">
            <v>6603816.5700000003</v>
          </cell>
          <cell r="J21">
            <v>636243.92000000004</v>
          </cell>
          <cell r="K21">
            <v>144640.17000000001</v>
          </cell>
          <cell r="L21">
            <v>11712321.07</v>
          </cell>
        </row>
        <row r="22">
          <cell r="G22" t="str">
            <v>04129</v>
          </cell>
          <cell r="H22">
            <v>16137018.25</v>
          </cell>
          <cell r="I22">
            <v>2635127.98</v>
          </cell>
          <cell r="J22">
            <v>371498.75</v>
          </cell>
          <cell r="K22">
            <v>214993.38</v>
          </cell>
          <cell r="L22">
            <v>19358638.359999999</v>
          </cell>
        </row>
        <row r="23">
          <cell r="G23" t="str">
            <v>04222</v>
          </cell>
          <cell r="H23">
            <v>15216610.300000001</v>
          </cell>
          <cell r="I23">
            <v>424206.3</v>
          </cell>
          <cell r="J23">
            <v>1474065.39</v>
          </cell>
          <cell r="K23">
            <v>121289.78</v>
          </cell>
          <cell r="L23">
            <v>17236171.770000003</v>
          </cell>
        </row>
        <row r="24">
          <cell r="G24" t="str">
            <v>04228</v>
          </cell>
          <cell r="H24">
            <v>13358303.75</v>
          </cell>
          <cell r="I24">
            <v>3812007.66</v>
          </cell>
          <cell r="J24">
            <v>2727656.68</v>
          </cell>
          <cell r="K24">
            <v>0</v>
          </cell>
          <cell r="L24">
            <v>19897968.09</v>
          </cell>
        </row>
        <row r="25">
          <cell r="G25" t="str">
            <v>04246</v>
          </cell>
          <cell r="H25">
            <v>83027833.959999993</v>
          </cell>
          <cell r="I25">
            <v>23706108.050000001</v>
          </cell>
          <cell r="J25">
            <v>5407462.3799999999</v>
          </cell>
          <cell r="K25">
            <v>301962.28000000003</v>
          </cell>
          <cell r="L25">
            <v>112443366.66999999</v>
          </cell>
        </row>
        <row r="26">
          <cell r="G26" t="str">
            <v>05121</v>
          </cell>
          <cell r="H26">
            <v>39742525.840000004</v>
          </cell>
          <cell r="I26">
            <v>395724.11</v>
          </cell>
          <cell r="J26">
            <v>1348053.64</v>
          </cell>
          <cell r="K26">
            <v>135557.26999999999</v>
          </cell>
          <cell r="L26">
            <v>41621860.860000007</v>
          </cell>
        </row>
        <row r="27">
          <cell r="G27" t="str">
            <v>05313</v>
          </cell>
          <cell r="H27">
            <v>3295227.46</v>
          </cell>
          <cell r="I27">
            <v>33857.56</v>
          </cell>
          <cell r="J27">
            <v>0</v>
          </cell>
          <cell r="K27">
            <v>0</v>
          </cell>
          <cell r="L27">
            <v>3329085.02</v>
          </cell>
        </row>
        <row r="28">
          <cell r="G28" t="str">
            <v>05323</v>
          </cell>
          <cell r="H28">
            <v>27453026.289999999</v>
          </cell>
          <cell r="I28">
            <v>340827.08</v>
          </cell>
          <cell r="J28">
            <v>652720.34</v>
          </cell>
          <cell r="K28">
            <v>345315.84000000003</v>
          </cell>
          <cell r="L28">
            <v>28791889.549999997</v>
          </cell>
        </row>
        <row r="29">
          <cell r="G29" t="str">
            <v>05401</v>
          </cell>
          <cell r="H29">
            <v>7585238.1500000004</v>
          </cell>
          <cell r="I29">
            <v>0</v>
          </cell>
          <cell r="J29">
            <v>262129.9</v>
          </cell>
          <cell r="K29">
            <v>107389.9</v>
          </cell>
          <cell r="L29">
            <v>7954757.9500000011</v>
          </cell>
        </row>
        <row r="30">
          <cell r="G30" t="str">
            <v>05402</v>
          </cell>
          <cell r="H30">
            <v>25058472</v>
          </cell>
          <cell r="I30">
            <v>221797.49</v>
          </cell>
          <cell r="J30">
            <v>1150332.28</v>
          </cell>
          <cell r="K30">
            <v>0</v>
          </cell>
          <cell r="L30">
            <v>26430601.77</v>
          </cell>
        </row>
        <row r="31">
          <cell r="G31" t="str">
            <v>06037</v>
          </cell>
          <cell r="H31">
            <v>242758188.33000001</v>
          </cell>
          <cell r="I31">
            <v>1800007.33</v>
          </cell>
          <cell r="J31">
            <v>28070947.98</v>
          </cell>
          <cell r="K31">
            <v>3810547.05</v>
          </cell>
          <cell r="L31">
            <v>276439690.69000006</v>
          </cell>
        </row>
        <row r="32">
          <cell r="G32" t="str">
            <v>06098</v>
          </cell>
          <cell r="H32">
            <v>17324907.43</v>
          </cell>
          <cell r="I32">
            <v>3802726.53</v>
          </cell>
          <cell r="J32">
            <v>2378266.25</v>
          </cell>
          <cell r="K32">
            <v>0</v>
          </cell>
          <cell r="L32">
            <v>23505900.210000001</v>
          </cell>
        </row>
        <row r="33">
          <cell r="G33" t="str">
            <v>06101</v>
          </cell>
          <cell r="H33">
            <v>14256122.359999999</v>
          </cell>
          <cell r="I33">
            <v>18246.22</v>
          </cell>
          <cell r="J33">
            <v>1223325</v>
          </cell>
          <cell r="K33">
            <v>0</v>
          </cell>
          <cell r="L33">
            <v>15497693.58</v>
          </cell>
        </row>
        <row r="34">
          <cell r="G34" t="str">
            <v>06103</v>
          </cell>
          <cell r="H34">
            <v>1624895.91</v>
          </cell>
          <cell r="I34">
            <v>267957.28999999998</v>
          </cell>
          <cell r="J34">
            <v>73182.75</v>
          </cell>
          <cell r="K34">
            <v>0</v>
          </cell>
          <cell r="L34">
            <v>1966035.95</v>
          </cell>
        </row>
        <row r="35">
          <cell r="G35" t="str">
            <v>06112</v>
          </cell>
          <cell r="H35">
            <v>29590641.09</v>
          </cell>
          <cell r="I35">
            <v>1135484.77</v>
          </cell>
          <cell r="J35">
            <v>3322197.5</v>
          </cell>
          <cell r="K35">
            <v>0</v>
          </cell>
          <cell r="L35">
            <v>34048323.359999999</v>
          </cell>
        </row>
        <row r="36">
          <cell r="G36" t="str">
            <v>06114</v>
          </cell>
          <cell r="H36">
            <v>275288471.33999997</v>
          </cell>
          <cell r="I36">
            <v>3158477.87</v>
          </cell>
          <cell r="J36">
            <v>24721031.699999999</v>
          </cell>
          <cell r="K36">
            <v>1132982.28</v>
          </cell>
          <cell r="L36">
            <v>304300963.18999994</v>
          </cell>
        </row>
        <row r="37">
          <cell r="G37" t="str">
            <v>06117</v>
          </cell>
          <cell r="H37">
            <v>61940324.799999997</v>
          </cell>
          <cell r="I37">
            <v>2075899.91</v>
          </cell>
          <cell r="J37">
            <v>10445265.800000001</v>
          </cell>
          <cell r="K37">
            <v>0</v>
          </cell>
          <cell r="L37">
            <v>74461490.50999999</v>
          </cell>
        </row>
        <row r="38">
          <cell r="G38" t="str">
            <v>06119</v>
          </cell>
          <cell r="H38">
            <v>131541074.56999999</v>
          </cell>
          <cell r="I38">
            <v>756232.08</v>
          </cell>
          <cell r="J38">
            <v>5893970.2000000002</v>
          </cell>
          <cell r="K38">
            <v>0</v>
          </cell>
          <cell r="L38">
            <v>138191276.84999999</v>
          </cell>
        </row>
        <row r="39">
          <cell r="G39" t="str">
            <v>06122</v>
          </cell>
          <cell r="H39">
            <v>20925714.989999998</v>
          </cell>
          <cell r="I39">
            <v>3195210.44</v>
          </cell>
          <cell r="J39">
            <v>2987771.53</v>
          </cell>
          <cell r="K39">
            <v>0</v>
          </cell>
          <cell r="L39">
            <v>27108696.960000001</v>
          </cell>
        </row>
        <row r="40">
          <cell r="G40" t="str">
            <v>07002</v>
          </cell>
          <cell r="H40">
            <v>5617343.2699999996</v>
          </cell>
          <cell r="I40">
            <v>153156.51999999999</v>
          </cell>
          <cell r="J40">
            <v>40238.83</v>
          </cell>
          <cell r="K40">
            <v>0</v>
          </cell>
          <cell r="L40">
            <v>5810738.6199999992</v>
          </cell>
        </row>
        <row r="41">
          <cell r="G41" t="str">
            <v>07035</v>
          </cell>
          <cell r="H41">
            <v>571712.72</v>
          </cell>
          <cell r="I41">
            <v>0</v>
          </cell>
          <cell r="J41">
            <v>0</v>
          </cell>
          <cell r="K41">
            <v>0</v>
          </cell>
          <cell r="L41">
            <v>571712.72</v>
          </cell>
        </row>
        <row r="42">
          <cell r="G42" t="str">
            <v>08122</v>
          </cell>
          <cell r="H42">
            <v>69113433.980000004</v>
          </cell>
          <cell r="I42">
            <v>3340028.27</v>
          </cell>
          <cell r="J42">
            <v>3085789.46</v>
          </cell>
          <cell r="K42">
            <v>189342</v>
          </cell>
          <cell r="L42">
            <v>75728593.709999993</v>
          </cell>
        </row>
        <row r="43">
          <cell r="G43" t="str">
            <v>08130</v>
          </cell>
          <cell r="H43">
            <v>6332472.29</v>
          </cell>
          <cell r="I43">
            <v>46826.21</v>
          </cell>
          <cell r="J43">
            <v>164800</v>
          </cell>
          <cell r="K43">
            <v>111434.4</v>
          </cell>
          <cell r="L43">
            <v>6655532.9000000004</v>
          </cell>
        </row>
        <row r="44">
          <cell r="G44" t="str">
            <v>08401</v>
          </cell>
          <cell r="H44">
            <v>12972298.98</v>
          </cell>
          <cell r="I44">
            <v>26393.279999999999</v>
          </cell>
          <cell r="J44">
            <v>133298.25</v>
          </cell>
          <cell r="K44">
            <v>57038.25</v>
          </cell>
          <cell r="L44">
            <v>13189028.76</v>
          </cell>
        </row>
        <row r="45">
          <cell r="G45" t="str">
            <v>08402</v>
          </cell>
          <cell r="H45">
            <v>8184322.9699999997</v>
          </cell>
          <cell r="I45">
            <v>1255704</v>
          </cell>
          <cell r="J45">
            <v>288339.71999999997</v>
          </cell>
          <cell r="K45">
            <v>0</v>
          </cell>
          <cell r="L45">
            <v>9728366.6899999995</v>
          </cell>
        </row>
        <row r="46">
          <cell r="G46" t="str">
            <v>08404</v>
          </cell>
          <cell r="H46">
            <v>25016430.280000001</v>
          </cell>
          <cell r="I46">
            <v>28232755.57</v>
          </cell>
          <cell r="J46">
            <v>3989717.51</v>
          </cell>
          <cell r="K46">
            <v>780811.96</v>
          </cell>
          <cell r="L46">
            <v>58019715.32</v>
          </cell>
        </row>
        <row r="47">
          <cell r="G47" t="str">
            <v>08458</v>
          </cell>
          <cell r="H47">
            <v>49571910.359999999</v>
          </cell>
          <cell r="I47">
            <v>409169.13</v>
          </cell>
          <cell r="J47">
            <v>2911451.82</v>
          </cell>
          <cell r="K47">
            <v>0</v>
          </cell>
          <cell r="L47">
            <v>52892531.310000002</v>
          </cell>
        </row>
        <row r="48">
          <cell r="G48" t="str">
            <v>09013</v>
          </cell>
          <cell r="H48">
            <v>3124354.24</v>
          </cell>
          <cell r="I48">
            <v>0</v>
          </cell>
          <cell r="J48">
            <v>0</v>
          </cell>
          <cell r="K48">
            <v>129960.38</v>
          </cell>
          <cell r="L48">
            <v>3254314.62</v>
          </cell>
        </row>
        <row r="49">
          <cell r="G49" t="str">
            <v>09075</v>
          </cell>
          <cell r="H49">
            <v>8336273.0300000003</v>
          </cell>
          <cell r="I49">
            <v>110385.03</v>
          </cell>
          <cell r="J49">
            <v>49020</v>
          </cell>
          <cell r="K49">
            <v>3500</v>
          </cell>
          <cell r="L49">
            <v>8499178.0600000005</v>
          </cell>
        </row>
        <row r="50">
          <cell r="G50" t="str">
            <v>09102</v>
          </cell>
          <cell r="H50">
            <v>628212.56000000006</v>
          </cell>
          <cell r="I50">
            <v>0</v>
          </cell>
          <cell r="J50">
            <v>0</v>
          </cell>
          <cell r="K50">
            <v>107100.2</v>
          </cell>
          <cell r="L50">
            <v>735312.76</v>
          </cell>
        </row>
        <row r="51">
          <cell r="G51" t="str">
            <v>09206</v>
          </cell>
          <cell r="H51">
            <v>57001826.740000002</v>
          </cell>
          <cell r="I51">
            <v>1618186.19</v>
          </cell>
          <cell r="J51">
            <v>5845906.2300000004</v>
          </cell>
          <cell r="K51">
            <v>403686.81</v>
          </cell>
          <cell r="L51">
            <v>64869605.969999999</v>
          </cell>
        </row>
        <row r="52">
          <cell r="G52" t="str">
            <v>09207</v>
          </cell>
          <cell r="H52">
            <v>2097855.85</v>
          </cell>
          <cell r="I52">
            <v>52562.2</v>
          </cell>
          <cell r="J52">
            <v>40970</v>
          </cell>
          <cell r="K52">
            <v>114290.05</v>
          </cell>
          <cell r="L52">
            <v>2305678.1</v>
          </cell>
        </row>
        <row r="53">
          <cell r="G53" t="str">
            <v>09209</v>
          </cell>
          <cell r="H53">
            <v>4005193.03</v>
          </cell>
          <cell r="I53">
            <v>0</v>
          </cell>
          <cell r="J53">
            <v>173412.78</v>
          </cell>
          <cell r="K53">
            <v>106053.72</v>
          </cell>
          <cell r="L53">
            <v>4284659.5299999993</v>
          </cell>
        </row>
        <row r="54">
          <cell r="G54" t="str">
            <v>10003</v>
          </cell>
          <cell r="H54">
            <v>1080647.95</v>
          </cell>
          <cell r="I54">
            <v>0</v>
          </cell>
          <cell r="J54">
            <v>0</v>
          </cell>
          <cell r="K54">
            <v>-1400.33</v>
          </cell>
          <cell r="L54">
            <v>1079247.6199999999</v>
          </cell>
        </row>
        <row r="55">
          <cell r="G55" t="str">
            <v>10050</v>
          </cell>
          <cell r="H55">
            <v>2787891.93</v>
          </cell>
          <cell r="I55">
            <v>0</v>
          </cell>
          <cell r="J55">
            <v>0</v>
          </cell>
          <cell r="K55">
            <v>0</v>
          </cell>
          <cell r="L55">
            <v>2787891.93</v>
          </cell>
        </row>
        <row r="56">
          <cell r="G56" t="str">
            <v>10065</v>
          </cell>
          <cell r="H56">
            <v>1140633.74</v>
          </cell>
          <cell r="I56">
            <v>4544.9399999999996</v>
          </cell>
          <cell r="J56">
            <v>0</v>
          </cell>
          <cell r="K56">
            <v>101160.48</v>
          </cell>
          <cell r="L56">
            <v>1246339.1599999999</v>
          </cell>
        </row>
        <row r="57">
          <cell r="G57" t="str">
            <v>10070</v>
          </cell>
          <cell r="H57">
            <v>3715101.12</v>
          </cell>
          <cell r="I57">
            <v>11513.62</v>
          </cell>
          <cell r="J57">
            <v>0</v>
          </cell>
          <cell r="K57">
            <v>0</v>
          </cell>
          <cell r="L57">
            <v>3726614.74</v>
          </cell>
        </row>
        <row r="58">
          <cell r="G58" t="str">
            <v>10309</v>
          </cell>
          <cell r="H58">
            <v>4368280.97</v>
          </cell>
          <cell r="I58">
            <v>0</v>
          </cell>
          <cell r="J58">
            <v>20686.64</v>
          </cell>
          <cell r="K58">
            <v>0</v>
          </cell>
          <cell r="L58">
            <v>4388967.6099999994</v>
          </cell>
        </row>
        <row r="59">
          <cell r="G59" t="str">
            <v>11001</v>
          </cell>
          <cell r="H59">
            <v>168224222.50999999</v>
          </cell>
          <cell r="I59">
            <v>59361544.950000003</v>
          </cell>
          <cell r="J59">
            <v>11612759.85</v>
          </cell>
          <cell r="K59">
            <v>1205987.06</v>
          </cell>
          <cell r="L59">
            <v>240404514.36999997</v>
          </cell>
        </row>
        <row r="60">
          <cell r="G60" t="str">
            <v>11051</v>
          </cell>
          <cell r="H60">
            <v>21648478.670000002</v>
          </cell>
          <cell r="I60">
            <v>489568.44</v>
          </cell>
          <cell r="J60">
            <v>1337496.26</v>
          </cell>
          <cell r="K60">
            <v>432160.52</v>
          </cell>
          <cell r="L60">
            <v>23907703.890000004</v>
          </cell>
        </row>
        <row r="61">
          <cell r="G61" t="str">
            <v>11054</v>
          </cell>
          <cell r="H61">
            <v>349002.29</v>
          </cell>
          <cell r="I61">
            <v>0</v>
          </cell>
          <cell r="J61">
            <v>0</v>
          </cell>
          <cell r="K61">
            <v>65430.61</v>
          </cell>
          <cell r="L61">
            <v>414432.89999999997</v>
          </cell>
        </row>
        <row r="62">
          <cell r="G62" t="str">
            <v>11056</v>
          </cell>
          <cell r="H62">
            <v>1922584.43</v>
          </cell>
          <cell r="I62">
            <v>0</v>
          </cell>
          <cell r="J62">
            <v>0</v>
          </cell>
          <cell r="K62">
            <v>0</v>
          </cell>
          <cell r="L62">
            <v>1922584.43</v>
          </cell>
        </row>
        <row r="63">
          <cell r="G63" t="str">
            <v>12110</v>
          </cell>
          <cell r="H63">
            <v>4221219.9400000004</v>
          </cell>
          <cell r="I63">
            <v>0</v>
          </cell>
          <cell r="J63">
            <v>561800.39</v>
          </cell>
          <cell r="K63">
            <v>0</v>
          </cell>
          <cell r="L63">
            <v>4783020.33</v>
          </cell>
        </row>
        <row r="64">
          <cell r="G64" t="str">
            <v>13073</v>
          </cell>
          <cell r="H64">
            <v>23628697.210000001</v>
          </cell>
          <cell r="I64">
            <v>104301.34</v>
          </cell>
          <cell r="J64">
            <v>1199333.1000000001</v>
          </cell>
          <cell r="K64">
            <v>0</v>
          </cell>
          <cell r="L64">
            <v>24932331.650000002</v>
          </cell>
        </row>
        <row r="65">
          <cell r="G65" t="str">
            <v>13144</v>
          </cell>
          <cell r="H65">
            <v>30356293.43</v>
          </cell>
          <cell r="I65">
            <v>4189.26</v>
          </cell>
          <cell r="J65">
            <v>617184.18000000005</v>
          </cell>
          <cell r="K65">
            <v>132766.96</v>
          </cell>
          <cell r="L65">
            <v>31110433.830000002</v>
          </cell>
        </row>
        <row r="66">
          <cell r="G66" t="str">
            <v>13146</v>
          </cell>
          <cell r="H66">
            <v>10169934.85</v>
          </cell>
          <cell r="I66">
            <v>355244.58</v>
          </cell>
          <cell r="J66">
            <v>504010.41</v>
          </cell>
          <cell r="K66">
            <v>138348.76</v>
          </cell>
          <cell r="L66">
            <v>11167538.6</v>
          </cell>
        </row>
        <row r="67">
          <cell r="G67" t="str">
            <v>13151</v>
          </cell>
          <cell r="H67">
            <v>2889544.78</v>
          </cell>
          <cell r="I67">
            <v>243367.26</v>
          </cell>
          <cell r="J67">
            <v>277598.89</v>
          </cell>
          <cell r="K67">
            <v>0</v>
          </cell>
          <cell r="L67">
            <v>3410510.93</v>
          </cell>
        </row>
        <row r="68">
          <cell r="G68" t="str">
            <v>13156</v>
          </cell>
          <cell r="H68">
            <v>5999269.4900000002</v>
          </cell>
          <cell r="I68">
            <v>20015.330000000002</v>
          </cell>
          <cell r="J68">
            <v>288213.26</v>
          </cell>
          <cell r="K68">
            <v>0</v>
          </cell>
          <cell r="L68">
            <v>6307498.0800000001</v>
          </cell>
        </row>
        <row r="69">
          <cell r="G69" t="str">
            <v>13160</v>
          </cell>
          <cell r="H69">
            <v>15713583.699999999</v>
          </cell>
          <cell r="I69">
            <v>15023851.210000001</v>
          </cell>
          <cell r="J69">
            <v>561844.43000000005</v>
          </cell>
          <cell r="K69">
            <v>138528.41</v>
          </cell>
          <cell r="L69">
            <v>31437807.75</v>
          </cell>
        </row>
        <row r="70">
          <cell r="G70" t="str">
            <v>13161</v>
          </cell>
          <cell r="H70">
            <v>84004824.430000007</v>
          </cell>
          <cell r="I70">
            <v>3140295.74</v>
          </cell>
          <cell r="J70">
            <v>2566747.2799999998</v>
          </cell>
          <cell r="K70">
            <v>0</v>
          </cell>
          <cell r="L70">
            <v>89711867.450000003</v>
          </cell>
        </row>
        <row r="71">
          <cell r="G71" t="str">
            <v>13165</v>
          </cell>
          <cell r="H71">
            <v>23587267.140000001</v>
          </cell>
          <cell r="I71">
            <v>879508.14</v>
          </cell>
          <cell r="J71">
            <v>192778.96</v>
          </cell>
          <cell r="K71">
            <v>627468.78</v>
          </cell>
          <cell r="L71">
            <v>25287023.020000003</v>
          </cell>
        </row>
        <row r="72">
          <cell r="G72" t="str">
            <v>13167</v>
          </cell>
          <cell r="H72">
            <v>2676086.54</v>
          </cell>
          <cell r="I72">
            <v>48962.86</v>
          </cell>
          <cell r="J72">
            <v>100162.5</v>
          </cell>
          <cell r="K72">
            <v>0</v>
          </cell>
          <cell r="L72">
            <v>2825211.9</v>
          </cell>
        </row>
        <row r="73">
          <cell r="G73" t="str">
            <v>13301</v>
          </cell>
          <cell r="H73">
            <v>9417752.4900000002</v>
          </cell>
          <cell r="I73">
            <v>3067122.97</v>
          </cell>
          <cell r="J73">
            <v>0</v>
          </cell>
          <cell r="K73">
            <v>106025.04</v>
          </cell>
          <cell r="L73">
            <v>12590900.5</v>
          </cell>
        </row>
        <row r="74">
          <cell r="G74" t="str">
            <v>14005</v>
          </cell>
          <cell r="H74">
            <v>38476764.509999998</v>
          </cell>
          <cell r="I74">
            <v>784915.08</v>
          </cell>
          <cell r="J74">
            <v>2411065.9900000002</v>
          </cell>
          <cell r="K74">
            <v>0</v>
          </cell>
          <cell r="L74">
            <v>41672745.579999998</v>
          </cell>
        </row>
        <row r="75">
          <cell r="G75" t="str">
            <v>14028</v>
          </cell>
          <cell r="H75">
            <v>19555745.960000001</v>
          </cell>
          <cell r="I75">
            <v>202885.56</v>
          </cell>
          <cell r="J75">
            <v>1054119.96</v>
          </cell>
          <cell r="K75">
            <v>136611.29</v>
          </cell>
          <cell r="L75">
            <v>20949362.77</v>
          </cell>
        </row>
        <row r="76">
          <cell r="G76" t="str">
            <v>14064</v>
          </cell>
          <cell r="H76">
            <v>7306928.0800000001</v>
          </cell>
          <cell r="I76">
            <v>274476.44</v>
          </cell>
          <cell r="J76">
            <v>965953.64</v>
          </cell>
          <cell r="K76">
            <v>64414.31</v>
          </cell>
          <cell r="L76">
            <v>8611772.4700000007</v>
          </cell>
        </row>
        <row r="77">
          <cell r="G77" t="str">
            <v>14065</v>
          </cell>
          <cell r="H77">
            <v>3277580.61</v>
          </cell>
          <cell r="I77">
            <v>4342.16</v>
          </cell>
          <cell r="J77">
            <v>471734.92</v>
          </cell>
          <cell r="K77">
            <v>10540.21</v>
          </cell>
          <cell r="L77">
            <v>3764197.9</v>
          </cell>
        </row>
        <row r="78">
          <cell r="G78" t="str">
            <v>14066</v>
          </cell>
          <cell r="H78">
            <v>12977958.01</v>
          </cell>
          <cell r="I78">
            <v>1031449.4</v>
          </cell>
          <cell r="J78">
            <v>1196243.75</v>
          </cell>
          <cell r="K78">
            <v>170365</v>
          </cell>
          <cell r="L78">
            <v>15376016.16</v>
          </cell>
        </row>
        <row r="79">
          <cell r="G79" t="str">
            <v>14068</v>
          </cell>
          <cell r="H79">
            <v>15747278.609999999</v>
          </cell>
          <cell r="I79">
            <v>0</v>
          </cell>
          <cell r="J79">
            <v>0</v>
          </cell>
          <cell r="K79">
            <v>0</v>
          </cell>
          <cell r="L79">
            <v>15747278.609999999</v>
          </cell>
        </row>
        <row r="80">
          <cell r="G80" t="str">
            <v>14077</v>
          </cell>
          <cell r="H80">
            <v>4203816.91</v>
          </cell>
          <cell r="I80">
            <v>261710.5</v>
          </cell>
          <cell r="J80">
            <v>0</v>
          </cell>
          <cell r="K80">
            <v>0</v>
          </cell>
          <cell r="L80">
            <v>4465527.41</v>
          </cell>
        </row>
        <row r="81">
          <cell r="G81" t="str">
            <v>14097</v>
          </cell>
          <cell r="H81">
            <v>3127801.5</v>
          </cell>
          <cell r="I81">
            <v>176797.35</v>
          </cell>
          <cell r="J81">
            <v>61360.3</v>
          </cell>
          <cell r="K81">
            <v>0</v>
          </cell>
          <cell r="L81">
            <v>3365959.15</v>
          </cell>
        </row>
        <row r="82">
          <cell r="G82" t="str">
            <v>14099</v>
          </cell>
          <cell r="H82">
            <v>1912094.21</v>
          </cell>
          <cell r="I82">
            <v>10208.1</v>
          </cell>
          <cell r="J82">
            <v>149303.64000000001</v>
          </cell>
          <cell r="K82">
            <v>0</v>
          </cell>
          <cell r="L82">
            <v>2071605.9500000002</v>
          </cell>
        </row>
        <row r="83">
          <cell r="G83" t="str">
            <v>14104</v>
          </cell>
          <cell r="H83">
            <v>668991.09</v>
          </cell>
          <cell r="I83">
            <v>0</v>
          </cell>
          <cell r="J83">
            <v>0</v>
          </cell>
          <cell r="K83">
            <v>0</v>
          </cell>
          <cell r="L83">
            <v>668991.09</v>
          </cell>
        </row>
        <row r="84">
          <cell r="G84" t="str">
            <v>14117</v>
          </cell>
          <cell r="H84">
            <v>2413248.67</v>
          </cell>
          <cell r="I84">
            <v>0</v>
          </cell>
          <cell r="J84">
            <v>33623.93</v>
          </cell>
          <cell r="K84">
            <v>0</v>
          </cell>
          <cell r="L84">
            <v>2446872.6</v>
          </cell>
        </row>
        <row r="85">
          <cell r="G85" t="str">
            <v>14172</v>
          </cell>
          <cell r="H85">
            <v>8018693.2599999998</v>
          </cell>
          <cell r="I85">
            <v>7159577.96</v>
          </cell>
          <cell r="J85">
            <v>674064.55</v>
          </cell>
          <cell r="K85">
            <v>0</v>
          </cell>
          <cell r="L85">
            <v>15852335.77</v>
          </cell>
        </row>
        <row r="86">
          <cell r="G86" t="str">
            <v>14400</v>
          </cell>
          <cell r="H86">
            <v>3910787</v>
          </cell>
          <cell r="I86">
            <v>0</v>
          </cell>
          <cell r="J86">
            <v>27013.759999999998</v>
          </cell>
          <cell r="K86">
            <v>0</v>
          </cell>
          <cell r="L86">
            <v>3937800.76</v>
          </cell>
        </row>
        <row r="87">
          <cell r="G87" t="str">
            <v>15201</v>
          </cell>
          <cell r="H87">
            <v>56141651.490000002</v>
          </cell>
          <cell r="I87">
            <v>417077.38</v>
          </cell>
          <cell r="J87">
            <v>6348263.71</v>
          </cell>
          <cell r="K87">
            <v>358871.44</v>
          </cell>
          <cell r="L87">
            <v>63265864.020000003</v>
          </cell>
        </row>
        <row r="88">
          <cell r="G88" t="str">
            <v>15204</v>
          </cell>
          <cell r="H88">
            <v>9528147.8100000005</v>
          </cell>
          <cell r="I88">
            <v>161931.16</v>
          </cell>
          <cell r="J88">
            <v>1981178.64</v>
          </cell>
          <cell r="K88">
            <v>0</v>
          </cell>
          <cell r="L88">
            <v>11671257.610000001</v>
          </cell>
        </row>
        <row r="89">
          <cell r="G89" t="str">
            <v>15206</v>
          </cell>
          <cell r="H89">
            <v>15209651.4</v>
          </cell>
          <cell r="I89">
            <v>1878312.45</v>
          </cell>
          <cell r="J89">
            <v>87050</v>
          </cell>
          <cell r="K89">
            <v>402320.37</v>
          </cell>
          <cell r="L89">
            <v>17577334.220000003</v>
          </cell>
        </row>
        <row r="90">
          <cell r="G90" t="str">
            <v>16020</v>
          </cell>
          <cell r="H90">
            <v>1019628.74</v>
          </cell>
          <cell r="I90">
            <v>984.07</v>
          </cell>
          <cell r="J90">
            <v>5980.95</v>
          </cell>
          <cell r="K90">
            <v>0</v>
          </cell>
          <cell r="L90">
            <v>1026593.7599999999</v>
          </cell>
        </row>
        <row r="91">
          <cell r="G91" t="str">
            <v>16046</v>
          </cell>
          <cell r="H91">
            <v>958001.21</v>
          </cell>
          <cell r="I91">
            <v>80416.31</v>
          </cell>
          <cell r="J91">
            <v>0</v>
          </cell>
          <cell r="K91">
            <v>0</v>
          </cell>
          <cell r="L91">
            <v>1038417.52</v>
          </cell>
        </row>
        <row r="92">
          <cell r="G92" t="str">
            <v>16048</v>
          </cell>
          <cell r="H92">
            <v>4824970.9000000004</v>
          </cell>
          <cell r="I92">
            <v>95848.71</v>
          </cell>
          <cell r="J92">
            <v>221253.26</v>
          </cell>
          <cell r="K92">
            <v>0</v>
          </cell>
          <cell r="L92">
            <v>5142072.87</v>
          </cell>
        </row>
        <row r="93">
          <cell r="G93" t="str">
            <v>16049</v>
          </cell>
          <cell r="H93">
            <v>11778729.779999999</v>
          </cell>
          <cell r="I93">
            <v>1195647.29</v>
          </cell>
          <cell r="J93">
            <v>0</v>
          </cell>
          <cell r="K93">
            <v>28061.73</v>
          </cell>
          <cell r="L93">
            <v>13002438.800000001</v>
          </cell>
        </row>
        <row r="94">
          <cell r="G94" t="str">
            <v>16050</v>
          </cell>
          <cell r="H94">
            <v>13719706.449999999</v>
          </cell>
          <cell r="I94">
            <v>302598.13</v>
          </cell>
          <cell r="J94">
            <v>59864.71</v>
          </cell>
          <cell r="K94">
            <v>117948.69</v>
          </cell>
          <cell r="L94">
            <v>14200117.98</v>
          </cell>
        </row>
        <row r="95">
          <cell r="G95" t="str">
            <v>17001</v>
          </cell>
          <cell r="H95">
            <v>648066617.46000004</v>
          </cell>
          <cell r="I95">
            <v>128443293.42</v>
          </cell>
          <cell r="J95">
            <v>2673600</v>
          </cell>
          <cell r="K95">
            <v>0</v>
          </cell>
          <cell r="L95">
            <v>779183510.88</v>
          </cell>
        </row>
        <row r="96">
          <cell r="G96" t="str">
            <v>17210</v>
          </cell>
          <cell r="H96">
            <v>233460234.09999999</v>
          </cell>
          <cell r="I96">
            <v>25010652.91</v>
          </cell>
          <cell r="J96">
            <v>17371370.920000002</v>
          </cell>
          <cell r="K96">
            <v>849622.24</v>
          </cell>
          <cell r="L96">
            <v>276691880.17000002</v>
          </cell>
        </row>
        <row r="97">
          <cell r="G97" t="str">
            <v>17216</v>
          </cell>
          <cell r="H97">
            <v>43165227.119999997</v>
          </cell>
          <cell r="I97">
            <v>1557515.55</v>
          </cell>
          <cell r="J97">
            <v>4087505</v>
          </cell>
          <cell r="K97">
            <v>308685.14</v>
          </cell>
          <cell r="L97">
            <v>49118932.809999995</v>
          </cell>
        </row>
        <row r="98">
          <cell r="G98" t="str">
            <v>17400</v>
          </cell>
          <cell r="H98">
            <v>46708972.609999999</v>
          </cell>
          <cell r="I98">
            <v>36511718.979999997</v>
          </cell>
          <cell r="J98">
            <v>6392346.4900000002</v>
          </cell>
          <cell r="K98">
            <v>0</v>
          </cell>
          <cell r="L98">
            <v>89613038.079999998</v>
          </cell>
        </row>
        <row r="99">
          <cell r="G99" t="str">
            <v>17401</v>
          </cell>
          <cell r="H99">
            <v>223911805.12</v>
          </cell>
          <cell r="I99">
            <v>7017560.7300000004</v>
          </cell>
          <cell r="J99">
            <v>28603007.02</v>
          </cell>
          <cell r="K99">
            <v>212188.52</v>
          </cell>
          <cell r="L99">
            <v>259744561.39000002</v>
          </cell>
        </row>
        <row r="100">
          <cell r="G100" t="str">
            <v>17402</v>
          </cell>
          <cell r="H100">
            <v>17409646.510000002</v>
          </cell>
          <cell r="I100">
            <v>1482583.8</v>
          </cell>
          <cell r="J100">
            <v>3011343.03</v>
          </cell>
          <cell r="K100">
            <v>0</v>
          </cell>
          <cell r="L100">
            <v>21903573.340000004</v>
          </cell>
        </row>
        <row r="101">
          <cell r="G101" t="str">
            <v>17403</v>
          </cell>
          <cell r="H101">
            <v>169758631.46000001</v>
          </cell>
          <cell r="I101">
            <v>44019708.539999999</v>
          </cell>
          <cell r="J101">
            <v>31494248.359999999</v>
          </cell>
          <cell r="K101">
            <v>1140838.17</v>
          </cell>
          <cell r="L101">
            <v>246413426.53</v>
          </cell>
        </row>
        <row r="102">
          <cell r="G102" t="str">
            <v>17404</v>
          </cell>
          <cell r="H102">
            <v>2135350.11</v>
          </cell>
          <cell r="I102">
            <v>49336.98</v>
          </cell>
          <cell r="J102">
            <v>32226</v>
          </cell>
          <cell r="K102">
            <v>0</v>
          </cell>
          <cell r="L102">
            <v>2216913.09</v>
          </cell>
        </row>
        <row r="103">
          <cell r="G103" t="str">
            <v>17405</v>
          </cell>
          <cell r="H103">
            <v>226490765.36000001</v>
          </cell>
          <cell r="I103">
            <v>97180990.900000006</v>
          </cell>
          <cell r="J103">
            <v>64748343.560000002</v>
          </cell>
          <cell r="K103">
            <v>821393.16</v>
          </cell>
          <cell r="L103">
            <v>389241492.98000002</v>
          </cell>
        </row>
        <row r="104">
          <cell r="G104" t="str">
            <v>17406</v>
          </cell>
          <cell r="H104">
            <v>38896527.159999996</v>
          </cell>
          <cell r="I104">
            <v>1028794.28</v>
          </cell>
          <cell r="J104">
            <v>5176930.6500000004</v>
          </cell>
          <cell r="K104">
            <v>210879.24</v>
          </cell>
          <cell r="L104">
            <v>45313131.329999998</v>
          </cell>
        </row>
        <row r="105">
          <cell r="G105" t="str">
            <v>17407</v>
          </cell>
          <cell r="H105">
            <v>31864818.77</v>
          </cell>
          <cell r="I105">
            <v>1297159.27</v>
          </cell>
          <cell r="J105">
            <v>3687011.51</v>
          </cell>
          <cell r="K105">
            <v>346000</v>
          </cell>
          <cell r="L105">
            <v>37194989.549999997</v>
          </cell>
        </row>
        <row r="106">
          <cell r="G106" t="str">
            <v>17408</v>
          </cell>
          <cell r="H106">
            <v>167761387.44999999</v>
          </cell>
          <cell r="I106">
            <v>46644747.719999999</v>
          </cell>
          <cell r="J106">
            <v>15603305.42</v>
          </cell>
          <cell r="K106">
            <v>803971.56</v>
          </cell>
          <cell r="L106">
            <v>230813412.14999998</v>
          </cell>
        </row>
        <row r="107">
          <cell r="G107" t="str">
            <v>17409</v>
          </cell>
          <cell r="H107">
            <v>75092016.879999995</v>
          </cell>
          <cell r="I107">
            <v>26586164.800000001</v>
          </cell>
          <cell r="J107">
            <v>14157935.73</v>
          </cell>
          <cell r="K107">
            <v>584077.75</v>
          </cell>
          <cell r="L107">
            <v>116420195.16</v>
          </cell>
        </row>
        <row r="108">
          <cell r="G108" t="str">
            <v>17410</v>
          </cell>
          <cell r="H108">
            <v>60314776.340000004</v>
          </cell>
          <cell r="I108">
            <v>8199837.5199999996</v>
          </cell>
          <cell r="J108">
            <v>7920787.1600000001</v>
          </cell>
          <cell r="K108">
            <v>274482.92</v>
          </cell>
          <cell r="L108">
            <v>76709883.939999998</v>
          </cell>
        </row>
        <row r="109">
          <cell r="G109" t="str">
            <v>17411</v>
          </cell>
          <cell r="H109">
            <v>184895791.38</v>
          </cell>
          <cell r="I109">
            <v>47967973.340000004</v>
          </cell>
          <cell r="J109">
            <v>54299740.170000002</v>
          </cell>
          <cell r="K109">
            <v>799264.92</v>
          </cell>
          <cell r="L109">
            <v>287962769.81</v>
          </cell>
        </row>
        <row r="110">
          <cell r="G110" t="str">
            <v>17412</v>
          </cell>
          <cell r="H110">
            <v>97580057.439999998</v>
          </cell>
          <cell r="I110">
            <v>13605346.73</v>
          </cell>
          <cell r="J110">
            <v>19629494.460000001</v>
          </cell>
          <cell r="K110">
            <v>132305.71</v>
          </cell>
          <cell r="L110">
            <v>130947204.33999999</v>
          </cell>
        </row>
        <row r="111">
          <cell r="G111" t="str">
            <v>17414</v>
          </cell>
          <cell r="H111">
            <v>261496343.59999999</v>
          </cell>
          <cell r="I111">
            <v>46804847.530000001</v>
          </cell>
          <cell r="J111">
            <v>78963708.040000007</v>
          </cell>
          <cell r="K111">
            <v>1311750.96</v>
          </cell>
          <cell r="L111">
            <v>388576650.13</v>
          </cell>
        </row>
        <row r="112">
          <cell r="G112" t="str">
            <v>17415</v>
          </cell>
          <cell r="H112">
            <v>295973225.19</v>
          </cell>
          <cell r="I112">
            <v>10738576.949999999</v>
          </cell>
          <cell r="J112">
            <v>26850316.780000001</v>
          </cell>
          <cell r="K112">
            <v>843994.01</v>
          </cell>
          <cell r="L112">
            <v>334406112.92999995</v>
          </cell>
        </row>
        <row r="113">
          <cell r="G113" t="str">
            <v>17417</v>
          </cell>
          <cell r="H113">
            <v>208627878.09</v>
          </cell>
          <cell r="I113">
            <v>82571279.409999996</v>
          </cell>
          <cell r="J113">
            <v>45569926.270000003</v>
          </cell>
          <cell r="K113">
            <v>1674024.05</v>
          </cell>
          <cell r="L113">
            <v>338443107.81999999</v>
          </cell>
        </row>
        <row r="114">
          <cell r="G114" t="str">
            <v>17901</v>
          </cell>
          <cell r="H114">
            <v>1686883.39</v>
          </cell>
          <cell r="I114">
            <v>0</v>
          </cell>
          <cell r="J114">
            <v>0</v>
          </cell>
          <cell r="K114">
            <v>0</v>
          </cell>
          <cell r="L114">
            <v>1686883.39</v>
          </cell>
        </row>
        <row r="115">
          <cell r="G115" t="str">
            <v>17903</v>
          </cell>
          <cell r="H115">
            <v>2195024.2799999998</v>
          </cell>
          <cell r="I115">
            <v>0</v>
          </cell>
          <cell r="J115">
            <v>0</v>
          </cell>
          <cell r="K115">
            <v>0</v>
          </cell>
          <cell r="L115">
            <v>2195024.2799999998</v>
          </cell>
        </row>
        <row r="116">
          <cell r="G116" t="str">
            <v>18100</v>
          </cell>
          <cell r="H116">
            <v>57379425.920000002</v>
          </cell>
          <cell r="I116">
            <v>2745515.59</v>
          </cell>
          <cell r="J116">
            <v>4048662.5</v>
          </cell>
          <cell r="K116">
            <v>0</v>
          </cell>
          <cell r="L116">
            <v>64173604.010000005</v>
          </cell>
        </row>
        <row r="117">
          <cell r="G117" t="str">
            <v>18303</v>
          </cell>
          <cell r="H117">
            <v>39252146.310000002</v>
          </cell>
          <cell r="I117">
            <v>3060159.46</v>
          </cell>
          <cell r="J117">
            <v>5398367.7300000004</v>
          </cell>
          <cell r="K117">
            <v>424534.68</v>
          </cell>
          <cell r="L117">
            <v>48135208.18</v>
          </cell>
        </row>
        <row r="118">
          <cell r="G118" t="str">
            <v>18400</v>
          </cell>
          <cell r="H118">
            <v>62813591.549999997</v>
          </cell>
          <cell r="I118">
            <v>3143.91</v>
          </cell>
          <cell r="J118">
            <v>9095441.7899999991</v>
          </cell>
          <cell r="K118">
            <v>467700.41</v>
          </cell>
          <cell r="L118">
            <v>72379877.659999996</v>
          </cell>
        </row>
        <row r="119">
          <cell r="G119" t="str">
            <v>18401</v>
          </cell>
          <cell r="H119">
            <v>114287208.84999999</v>
          </cell>
          <cell r="I119">
            <v>11374268.609999999</v>
          </cell>
          <cell r="J119">
            <v>0</v>
          </cell>
          <cell r="K119">
            <v>703558.89</v>
          </cell>
          <cell r="L119">
            <v>126365036.34999999</v>
          </cell>
        </row>
        <row r="120">
          <cell r="G120" t="str">
            <v>18402</v>
          </cell>
          <cell r="H120">
            <v>93886334.730000004</v>
          </cell>
          <cell r="I120">
            <v>3715050.74</v>
          </cell>
          <cell r="J120">
            <v>400836.47</v>
          </cell>
          <cell r="K120">
            <v>597990.56999999995</v>
          </cell>
          <cell r="L120">
            <v>98600212.50999999</v>
          </cell>
        </row>
        <row r="121">
          <cell r="G121" t="str">
            <v>18902</v>
          </cell>
          <cell r="H121">
            <v>1470979.28</v>
          </cell>
          <cell r="I121">
            <v>0</v>
          </cell>
          <cell r="J121">
            <v>0</v>
          </cell>
          <cell r="K121">
            <v>0</v>
          </cell>
          <cell r="L121">
            <v>1470979.28</v>
          </cell>
        </row>
        <row r="122">
          <cell r="G122" t="str">
            <v>19007</v>
          </cell>
          <cell r="H122">
            <v>456452.3</v>
          </cell>
          <cell r="I122">
            <v>0</v>
          </cell>
          <cell r="J122">
            <v>0</v>
          </cell>
          <cell r="K122">
            <v>0</v>
          </cell>
          <cell r="L122">
            <v>456452.3</v>
          </cell>
        </row>
        <row r="123">
          <cell r="G123" t="str">
            <v>19028</v>
          </cell>
          <cell r="H123">
            <v>2277034.5699999998</v>
          </cell>
          <cell r="I123">
            <v>16993.8</v>
          </cell>
          <cell r="J123">
            <v>343272.03</v>
          </cell>
          <cell r="K123">
            <v>0</v>
          </cell>
          <cell r="L123">
            <v>2637300.3999999994</v>
          </cell>
        </row>
        <row r="124">
          <cell r="G124" t="str">
            <v>19400</v>
          </cell>
          <cell r="H124">
            <v>2575642.39</v>
          </cell>
          <cell r="I124">
            <v>11598.7</v>
          </cell>
          <cell r="J124">
            <v>0</v>
          </cell>
          <cell r="K124">
            <v>0</v>
          </cell>
          <cell r="L124">
            <v>2587241.0900000003</v>
          </cell>
        </row>
        <row r="125">
          <cell r="G125" t="str">
            <v>19401</v>
          </cell>
          <cell r="H125">
            <v>28946159.460000001</v>
          </cell>
          <cell r="I125">
            <v>2271521.25</v>
          </cell>
          <cell r="J125">
            <v>2621625</v>
          </cell>
          <cell r="K125">
            <v>0</v>
          </cell>
          <cell r="L125">
            <v>33839305.710000001</v>
          </cell>
        </row>
        <row r="126">
          <cell r="G126" t="str">
            <v>19403</v>
          </cell>
          <cell r="H126">
            <v>6975152.8600000003</v>
          </cell>
          <cell r="I126">
            <v>0</v>
          </cell>
          <cell r="J126">
            <v>635500</v>
          </cell>
          <cell r="K126">
            <v>52895</v>
          </cell>
          <cell r="L126">
            <v>7663547.8600000003</v>
          </cell>
        </row>
        <row r="127">
          <cell r="G127" t="str">
            <v>19404</v>
          </cell>
          <cell r="H127">
            <v>8923725.2300000004</v>
          </cell>
          <cell r="I127">
            <v>1421524.73</v>
          </cell>
          <cell r="J127">
            <v>0</v>
          </cell>
          <cell r="K127">
            <v>128769.60000000001</v>
          </cell>
          <cell r="L127">
            <v>10474019.560000001</v>
          </cell>
        </row>
        <row r="128">
          <cell r="G128" t="str">
            <v>20094</v>
          </cell>
          <cell r="H128">
            <v>1753714.46</v>
          </cell>
          <cell r="I128">
            <v>3777.08</v>
          </cell>
          <cell r="J128">
            <v>0</v>
          </cell>
          <cell r="K128">
            <v>0</v>
          </cell>
          <cell r="L128">
            <v>1757491.54</v>
          </cell>
        </row>
        <row r="129">
          <cell r="G129" t="str">
            <v>20203</v>
          </cell>
          <cell r="H129">
            <v>1826654.18</v>
          </cell>
          <cell r="I129">
            <v>0</v>
          </cell>
          <cell r="J129">
            <v>1345734.38</v>
          </cell>
          <cell r="K129">
            <v>0</v>
          </cell>
          <cell r="L129">
            <v>3172388.5599999996</v>
          </cell>
        </row>
        <row r="130">
          <cell r="G130" t="str">
            <v>20215</v>
          </cell>
          <cell r="H130">
            <v>1057566.44</v>
          </cell>
          <cell r="I130">
            <v>0</v>
          </cell>
          <cell r="J130">
            <v>0</v>
          </cell>
          <cell r="K130">
            <v>0</v>
          </cell>
          <cell r="L130">
            <v>1057566.44</v>
          </cell>
        </row>
        <row r="131">
          <cell r="G131" t="str">
            <v>20400</v>
          </cell>
          <cell r="H131">
            <v>2875195.29</v>
          </cell>
          <cell r="I131">
            <v>0</v>
          </cell>
          <cell r="J131">
            <v>0</v>
          </cell>
          <cell r="K131">
            <v>23776</v>
          </cell>
          <cell r="L131">
            <v>2898971.29</v>
          </cell>
        </row>
        <row r="132">
          <cell r="G132" t="str">
            <v>20401</v>
          </cell>
          <cell r="H132">
            <v>1886750.53</v>
          </cell>
          <cell r="I132">
            <v>0</v>
          </cell>
          <cell r="J132">
            <v>0</v>
          </cell>
          <cell r="K132">
            <v>0</v>
          </cell>
          <cell r="L132">
            <v>1886750.53</v>
          </cell>
        </row>
        <row r="133">
          <cell r="G133" t="str">
            <v>20402</v>
          </cell>
          <cell r="H133">
            <v>2230251.46</v>
          </cell>
          <cell r="I133">
            <v>957073.76</v>
          </cell>
          <cell r="J133">
            <v>0</v>
          </cell>
          <cell r="K133">
            <v>0</v>
          </cell>
          <cell r="L133">
            <v>3187325.2199999997</v>
          </cell>
        </row>
        <row r="134">
          <cell r="G134" t="str">
            <v>20403</v>
          </cell>
          <cell r="H134">
            <v>514221.65</v>
          </cell>
          <cell r="I134">
            <v>0</v>
          </cell>
          <cell r="J134">
            <v>0</v>
          </cell>
          <cell r="K134">
            <v>0</v>
          </cell>
          <cell r="L134">
            <v>514221.65</v>
          </cell>
        </row>
        <row r="135">
          <cell r="G135" t="str">
            <v>20404</v>
          </cell>
          <cell r="H135">
            <v>11080075.08</v>
          </cell>
          <cell r="I135">
            <v>0</v>
          </cell>
          <cell r="J135">
            <v>43220.14</v>
          </cell>
          <cell r="K135">
            <v>141829.41</v>
          </cell>
          <cell r="L135">
            <v>11265124.630000001</v>
          </cell>
        </row>
        <row r="136">
          <cell r="G136" t="str">
            <v>20405</v>
          </cell>
          <cell r="H136">
            <v>13685077.9</v>
          </cell>
          <cell r="I136">
            <v>70890.649999999994</v>
          </cell>
          <cell r="J136">
            <v>455431.36</v>
          </cell>
          <cell r="K136">
            <v>0</v>
          </cell>
          <cell r="L136">
            <v>14211399.91</v>
          </cell>
        </row>
        <row r="137">
          <cell r="G137" t="str">
            <v>20406</v>
          </cell>
          <cell r="H137">
            <v>3756918.8</v>
          </cell>
          <cell r="I137">
            <v>0</v>
          </cell>
          <cell r="J137">
            <v>496197</v>
          </cell>
          <cell r="K137">
            <v>49933.69</v>
          </cell>
          <cell r="L137">
            <v>4303049.49</v>
          </cell>
        </row>
        <row r="138">
          <cell r="G138" t="str">
            <v>21014</v>
          </cell>
          <cell r="H138">
            <v>7277761.3099999996</v>
          </cell>
          <cell r="I138">
            <v>13463.14</v>
          </cell>
          <cell r="J138">
            <v>405472.44</v>
          </cell>
          <cell r="K138">
            <v>0</v>
          </cell>
          <cell r="L138">
            <v>7696696.8899999997</v>
          </cell>
        </row>
        <row r="139">
          <cell r="G139" t="str">
            <v>21036</v>
          </cell>
          <cell r="H139">
            <v>538662.40000000002</v>
          </cell>
          <cell r="I139">
            <v>0</v>
          </cell>
          <cell r="J139">
            <v>195953.25</v>
          </cell>
          <cell r="K139">
            <v>0</v>
          </cell>
          <cell r="L139">
            <v>734615.65</v>
          </cell>
        </row>
        <row r="140">
          <cell r="G140" t="str">
            <v>21206</v>
          </cell>
          <cell r="H140">
            <v>5807402.4400000004</v>
          </cell>
          <cell r="I140">
            <v>49699.42</v>
          </cell>
          <cell r="J140">
            <v>477353.64</v>
          </cell>
          <cell r="K140">
            <v>90004.160000000003</v>
          </cell>
          <cell r="L140">
            <v>6424459.6600000001</v>
          </cell>
        </row>
        <row r="141">
          <cell r="G141" t="str">
            <v>21214</v>
          </cell>
          <cell r="H141">
            <v>4056007.57</v>
          </cell>
          <cell r="I141">
            <v>163138.63</v>
          </cell>
          <cell r="J141">
            <v>402466.14</v>
          </cell>
          <cell r="K141">
            <v>111730.29</v>
          </cell>
          <cell r="L141">
            <v>4733342.63</v>
          </cell>
        </row>
        <row r="142">
          <cell r="G142" t="str">
            <v>21226</v>
          </cell>
          <cell r="H142">
            <v>5932941.9000000004</v>
          </cell>
          <cell r="I142">
            <v>338243.32</v>
          </cell>
          <cell r="J142">
            <v>0</v>
          </cell>
          <cell r="K142">
            <v>0</v>
          </cell>
          <cell r="L142">
            <v>6271185.2200000007</v>
          </cell>
        </row>
        <row r="143">
          <cell r="G143" t="str">
            <v>21232</v>
          </cell>
          <cell r="H143">
            <v>7265482.9400000004</v>
          </cell>
          <cell r="I143">
            <v>3213.4</v>
          </cell>
          <cell r="J143">
            <v>533091.14</v>
          </cell>
          <cell r="K143">
            <v>44948</v>
          </cell>
          <cell r="L143">
            <v>7846735.4800000004</v>
          </cell>
        </row>
        <row r="144">
          <cell r="G144" t="str">
            <v>21234</v>
          </cell>
          <cell r="H144">
            <v>1354918.79</v>
          </cell>
          <cell r="I144">
            <v>0</v>
          </cell>
          <cell r="J144">
            <v>23646.65</v>
          </cell>
          <cell r="K144">
            <v>85440.36</v>
          </cell>
          <cell r="L144">
            <v>1464005.8</v>
          </cell>
        </row>
        <row r="145">
          <cell r="G145" t="str">
            <v>21237</v>
          </cell>
          <cell r="H145">
            <v>7517544.3399999999</v>
          </cell>
          <cell r="I145">
            <v>0</v>
          </cell>
          <cell r="J145">
            <v>63943</v>
          </cell>
          <cell r="K145">
            <v>114159.06</v>
          </cell>
          <cell r="L145">
            <v>7695646.3999999994</v>
          </cell>
        </row>
        <row r="146">
          <cell r="G146" t="str">
            <v>21300</v>
          </cell>
          <cell r="H146">
            <v>7611965.0300000003</v>
          </cell>
          <cell r="I146">
            <v>189030.6</v>
          </cell>
          <cell r="J146">
            <v>74314.600000000006</v>
          </cell>
          <cell r="K146">
            <v>0</v>
          </cell>
          <cell r="L146">
            <v>7875310.2299999995</v>
          </cell>
        </row>
        <row r="147">
          <cell r="G147" t="str">
            <v>21301</v>
          </cell>
          <cell r="H147">
            <v>3851650.61</v>
          </cell>
          <cell r="I147">
            <v>20034.04</v>
          </cell>
          <cell r="J147">
            <v>227279.32</v>
          </cell>
          <cell r="K147">
            <v>0</v>
          </cell>
          <cell r="L147">
            <v>4098963.9699999997</v>
          </cell>
        </row>
        <row r="148">
          <cell r="G148" t="str">
            <v>21302</v>
          </cell>
          <cell r="H148">
            <v>32382615.52</v>
          </cell>
          <cell r="I148">
            <v>318197.78999999998</v>
          </cell>
          <cell r="J148">
            <v>72885.34</v>
          </cell>
          <cell r="K148">
            <v>0</v>
          </cell>
          <cell r="L148">
            <v>32773698.649999999</v>
          </cell>
        </row>
        <row r="149">
          <cell r="G149" t="str">
            <v>21303</v>
          </cell>
          <cell r="H149">
            <v>5450655.8099999996</v>
          </cell>
          <cell r="I149">
            <v>136840.35</v>
          </cell>
          <cell r="J149">
            <v>1416704.78</v>
          </cell>
          <cell r="K149">
            <v>0</v>
          </cell>
          <cell r="L149">
            <v>7004200.9399999995</v>
          </cell>
        </row>
        <row r="150">
          <cell r="G150" t="str">
            <v>21401</v>
          </cell>
          <cell r="H150">
            <v>37107312.969999999</v>
          </cell>
          <cell r="I150">
            <v>173772.21</v>
          </cell>
          <cell r="J150">
            <v>326700.15999999997</v>
          </cell>
          <cell r="K150">
            <v>0</v>
          </cell>
          <cell r="L150">
            <v>37607785.339999996</v>
          </cell>
        </row>
        <row r="151">
          <cell r="G151" t="str">
            <v>22008</v>
          </cell>
          <cell r="H151">
            <v>1741521.72</v>
          </cell>
          <cell r="I151">
            <v>735076.49</v>
          </cell>
          <cell r="J151">
            <v>31728.06</v>
          </cell>
          <cell r="K151">
            <v>0</v>
          </cell>
          <cell r="L151">
            <v>2508326.27</v>
          </cell>
        </row>
        <row r="152">
          <cell r="G152" t="str">
            <v>22009</v>
          </cell>
          <cell r="H152">
            <v>6691428.3899999997</v>
          </cell>
          <cell r="I152">
            <v>156743.71</v>
          </cell>
          <cell r="J152">
            <v>0</v>
          </cell>
          <cell r="K152">
            <v>116815.96</v>
          </cell>
          <cell r="L152">
            <v>6964988.0599999996</v>
          </cell>
        </row>
        <row r="153">
          <cell r="G153" t="str">
            <v>22017</v>
          </cell>
          <cell r="H153">
            <v>2120742.6</v>
          </cell>
          <cell r="I153">
            <v>1638.1</v>
          </cell>
          <cell r="J153">
            <v>0</v>
          </cell>
          <cell r="K153">
            <v>119837.92</v>
          </cell>
          <cell r="L153">
            <v>2242218.62</v>
          </cell>
        </row>
        <row r="154">
          <cell r="G154" t="str">
            <v>22073</v>
          </cell>
          <cell r="H154">
            <v>2267299.62</v>
          </cell>
          <cell r="I154">
            <v>85232.81</v>
          </cell>
          <cell r="J154">
            <v>0</v>
          </cell>
          <cell r="K154">
            <v>117758.14</v>
          </cell>
          <cell r="L154">
            <v>2470290.5700000003</v>
          </cell>
        </row>
        <row r="155">
          <cell r="G155" t="str">
            <v>22105</v>
          </cell>
          <cell r="H155">
            <v>3515497.06</v>
          </cell>
          <cell r="I155">
            <v>95511.85</v>
          </cell>
          <cell r="J155">
            <v>37856.379999999997</v>
          </cell>
          <cell r="K155">
            <v>102222.27</v>
          </cell>
          <cell r="L155">
            <v>3751087.56</v>
          </cell>
        </row>
        <row r="156">
          <cell r="G156" t="str">
            <v>22200</v>
          </cell>
          <cell r="H156">
            <v>3838254.75</v>
          </cell>
          <cell r="I156">
            <v>223366.28</v>
          </cell>
          <cell r="J156">
            <v>0</v>
          </cell>
          <cell r="K156">
            <v>104203.15</v>
          </cell>
          <cell r="L156">
            <v>4165824.1799999997</v>
          </cell>
        </row>
        <row r="157">
          <cell r="G157" t="str">
            <v>22204</v>
          </cell>
          <cell r="H157">
            <v>2422915.6</v>
          </cell>
          <cell r="I157">
            <v>0</v>
          </cell>
          <cell r="J157">
            <v>0</v>
          </cell>
          <cell r="K157">
            <v>0</v>
          </cell>
          <cell r="L157">
            <v>2422915.6</v>
          </cell>
        </row>
        <row r="158">
          <cell r="G158" t="str">
            <v>22207</v>
          </cell>
          <cell r="H158">
            <v>6570975.54</v>
          </cell>
          <cell r="I158">
            <v>92627.44</v>
          </cell>
          <cell r="J158">
            <v>705784.78</v>
          </cell>
          <cell r="K158">
            <v>96284.77</v>
          </cell>
          <cell r="L158">
            <v>7465672.5300000003</v>
          </cell>
        </row>
        <row r="159">
          <cell r="G159" t="str">
            <v>23042</v>
          </cell>
          <cell r="H159">
            <v>1995358.2</v>
          </cell>
          <cell r="I159">
            <v>0</v>
          </cell>
          <cell r="J159">
            <v>272403.64</v>
          </cell>
          <cell r="K159">
            <v>0</v>
          </cell>
          <cell r="L159">
            <v>2267761.84</v>
          </cell>
        </row>
        <row r="160">
          <cell r="G160" t="str">
            <v>23054</v>
          </cell>
          <cell r="H160">
            <v>2131735.77</v>
          </cell>
          <cell r="I160">
            <v>7141352.79</v>
          </cell>
          <cell r="J160">
            <v>626923.84</v>
          </cell>
          <cell r="K160">
            <v>0</v>
          </cell>
          <cell r="L160">
            <v>9900012.4000000004</v>
          </cell>
        </row>
        <row r="161">
          <cell r="G161" t="str">
            <v>23309</v>
          </cell>
          <cell r="H161">
            <v>46658716.420000002</v>
          </cell>
          <cell r="I161">
            <v>0</v>
          </cell>
          <cell r="J161">
            <v>2988377.68</v>
          </cell>
          <cell r="K161">
            <v>135992.45000000001</v>
          </cell>
          <cell r="L161">
            <v>49783086.550000004</v>
          </cell>
        </row>
        <row r="162">
          <cell r="G162" t="str">
            <v>23311</v>
          </cell>
          <cell r="H162">
            <v>2997823.92</v>
          </cell>
          <cell r="I162">
            <v>0</v>
          </cell>
          <cell r="J162">
            <v>0</v>
          </cell>
          <cell r="K162">
            <v>0</v>
          </cell>
          <cell r="L162">
            <v>2997823.92</v>
          </cell>
        </row>
        <row r="163">
          <cell r="G163" t="str">
            <v>23402</v>
          </cell>
          <cell r="H163">
            <v>8448880.1500000004</v>
          </cell>
          <cell r="I163">
            <v>421438.81</v>
          </cell>
          <cell r="J163">
            <v>0</v>
          </cell>
          <cell r="K163">
            <v>386589.38</v>
          </cell>
          <cell r="L163">
            <v>9256908.3400000017</v>
          </cell>
        </row>
        <row r="164">
          <cell r="G164" t="str">
            <v>23403</v>
          </cell>
          <cell r="H164">
            <v>21978854.32</v>
          </cell>
          <cell r="I164">
            <v>33565949.609999999</v>
          </cell>
          <cell r="J164">
            <v>2475240.38</v>
          </cell>
          <cell r="K164">
            <v>64774.61</v>
          </cell>
          <cell r="L164">
            <v>58084818.920000002</v>
          </cell>
        </row>
        <row r="165">
          <cell r="G165" t="str">
            <v>23404</v>
          </cell>
          <cell r="H165">
            <v>4717450.2300000004</v>
          </cell>
          <cell r="I165">
            <v>773.11</v>
          </cell>
          <cell r="J165">
            <v>792703.64</v>
          </cell>
          <cell r="K165">
            <v>0</v>
          </cell>
          <cell r="L165">
            <v>5510926.9800000004</v>
          </cell>
        </row>
        <row r="166">
          <cell r="G166" t="str">
            <v>24014</v>
          </cell>
          <cell r="H166">
            <v>3205078.92</v>
          </cell>
          <cell r="I166">
            <v>32237.84</v>
          </cell>
          <cell r="J166">
            <v>0</v>
          </cell>
          <cell r="K166">
            <v>0</v>
          </cell>
          <cell r="L166">
            <v>3237316.76</v>
          </cell>
        </row>
        <row r="167">
          <cell r="G167" t="str">
            <v>24019</v>
          </cell>
          <cell r="H167">
            <v>40835547.759999998</v>
          </cell>
          <cell r="I167">
            <v>946855.49</v>
          </cell>
          <cell r="J167">
            <v>708340.22</v>
          </cell>
          <cell r="K167">
            <v>120856.57</v>
          </cell>
          <cell r="L167">
            <v>42611600.039999999</v>
          </cell>
        </row>
        <row r="168">
          <cell r="G168" t="str">
            <v>24105</v>
          </cell>
          <cell r="H168">
            <v>11123464.810000001</v>
          </cell>
          <cell r="I168">
            <v>309005.5</v>
          </cell>
          <cell r="J168">
            <v>535080.1</v>
          </cell>
          <cell r="K168">
            <v>138886</v>
          </cell>
          <cell r="L168">
            <v>12106436.41</v>
          </cell>
        </row>
        <row r="169">
          <cell r="G169" t="str">
            <v>24111</v>
          </cell>
          <cell r="H169">
            <v>11117484.08</v>
          </cell>
          <cell r="I169">
            <v>90310.53</v>
          </cell>
          <cell r="J169">
            <v>34687.199999999997</v>
          </cell>
          <cell r="K169">
            <v>142473.82999999999</v>
          </cell>
          <cell r="L169">
            <v>11384955.639999999</v>
          </cell>
        </row>
        <row r="170">
          <cell r="G170" t="str">
            <v>24122</v>
          </cell>
          <cell r="H170">
            <v>5672033.5599999996</v>
          </cell>
          <cell r="I170">
            <v>52858.03</v>
          </cell>
          <cell r="J170">
            <v>188269.47</v>
          </cell>
          <cell r="K170">
            <v>139405.51</v>
          </cell>
          <cell r="L170">
            <v>6052566.5699999994</v>
          </cell>
        </row>
        <row r="171">
          <cell r="G171" t="str">
            <v>24350</v>
          </cell>
          <cell r="H171">
            <v>7036606.0599999996</v>
          </cell>
          <cell r="I171">
            <v>243444.1</v>
          </cell>
          <cell r="J171">
            <v>446151.22</v>
          </cell>
          <cell r="K171">
            <v>0</v>
          </cell>
          <cell r="L171">
            <v>7726201.379999999</v>
          </cell>
        </row>
        <row r="172">
          <cell r="G172" t="str">
            <v>24404</v>
          </cell>
          <cell r="H172">
            <v>11862505.08</v>
          </cell>
          <cell r="I172">
            <v>0</v>
          </cell>
          <cell r="J172">
            <v>0</v>
          </cell>
          <cell r="K172">
            <v>111844.48</v>
          </cell>
          <cell r="L172">
            <v>11974349.560000001</v>
          </cell>
        </row>
        <row r="173">
          <cell r="G173" t="str">
            <v>24410</v>
          </cell>
          <cell r="H173">
            <v>6643298.5199999996</v>
          </cell>
          <cell r="I173">
            <v>53851.1</v>
          </cell>
          <cell r="J173">
            <v>494604.88</v>
          </cell>
          <cell r="K173">
            <v>2400</v>
          </cell>
          <cell r="L173">
            <v>7194154.4999999991</v>
          </cell>
        </row>
        <row r="174">
          <cell r="G174" t="str">
            <v>25101</v>
          </cell>
          <cell r="H174">
            <v>12426235.15</v>
          </cell>
          <cell r="I174">
            <v>1933969.45</v>
          </cell>
          <cell r="J174">
            <v>1989476.31</v>
          </cell>
          <cell r="K174">
            <v>0</v>
          </cell>
          <cell r="L174">
            <v>16349680.91</v>
          </cell>
        </row>
        <row r="175">
          <cell r="G175" t="str">
            <v>25116</v>
          </cell>
          <cell r="H175">
            <v>7215796.1500000004</v>
          </cell>
          <cell r="I175">
            <v>24574.63</v>
          </cell>
          <cell r="J175">
            <v>795681.68</v>
          </cell>
          <cell r="K175">
            <v>0</v>
          </cell>
          <cell r="L175">
            <v>8036052.46</v>
          </cell>
        </row>
        <row r="176">
          <cell r="G176" t="str">
            <v>25118</v>
          </cell>
          <cell r="H176">
            <v>7432924.4100000001</v>
          </cell>
          <cell r="I176">
            <v>437919.78</v>
          </cell>
          <cell r="J176">
            <v>200591.14</v>
          </cell>
          <cell r="K176">
            <v>179812.09</v>
          </cell>
          <cell r="L176">
            <v>8251247.4199999999</v>
          </cell>
        </row>
        <row r="177">
          <cell r="G177" t="str">
            <v>25155</v>
          </cell>
          <cell r="H177">
            <v>5279837.03</v>
          </cell>
          <cell r="I177">
            <v>0</v>
          </cell>
          <cell r="J177">
            <v>0</v>
          </cell>
          <cell r="K177">
            <v>0</v>
          </cell>
          <cell r="L177">
            <v>5279837.03</v>
          </cell>
        </row>
        <row r="178">
          <cell r="G178" t="str">
            <v>25160</v>
          </cell>
          <cell r="H178">
            <v>4311167.13</v>
          </cell>
          <cell r="I178">
            <v>44486.9</v>
          </cell>
          <cell r="J178">
            <v>464613.85</v>
          </cell>
          <cell r="K178">
            <v>0</v>
          </cell>
          <cell r="L178">
            <v>4820267.88</v>
          </cell>
        </row>
        <row r="179">
          <cell r="G179" t="str">
            <v>25200</v>
          </cell>
          <cell r="H179">
            <v>1526859.47</v>
          </cell>
          <cell r="I179">
            <v>17894.25</v>
          </cell>
          <cell r="J179">
            <v>0</v>
          </cell>
          <cell r="K179">
            <v>104781.64</v>
          </cell>
          <cell r="L179">
            <v>1649535.3599999999</v>
          </cell>
        </row>
        <row r="180">
          <cell r="G180" t="str">
            <v>26056</v>
          </cell>
          <cell r="H180">
            <v>12147549.029999999</v>
          </cell>
          <cell r="I180">
            <v>0</v>
          </cell>
          <cell r="J180">
            <v>666855.51</v>
          </cell>
          <cell r="K180">
            <v>0</v>
          </cell>
          <cell r="L180">
            <v>12814404.539999999</v>
          </cell>
        </row>
        <row r="181">
          <cell r="G181" t="str">
            <v>26059</v>
          </cell>
          <cell r="H181">
            <v>3389492.44</v>
          </cell>
          <cell r="I181">
            <v>0</v>
          </cell>
          <cell r="J181">
            <v>19751.04</v>
          </cell>
          <cell r="K181">
            <v>0</v>
          </cell>
          <cell r="L181">
            <v>3409243.48</v>
          </cell>
        </row>
        <row r="182">
          <cell r="G182" t="str">
            <v>26070</v>
          </cell>
          <cell r="H182">
            <v>3685953.04</v>
          </cell>
          <cell r="I182">
            <v>611142.09</v>
          </cell>
          <cell r="J182">
            <v>0</v>
          </cell>
          <cell r="K182">
            <v>0</v>
          </cell>
          <cell r="L182">
            <v>4297095.13</v>
          </cell>
        </row>
        <row r="183">
          <cell r="G183" t="str">
            <v>27001</v>
          </cell>
          <cell r="H183">
            <v>30925183.050000001</v>
          </cell>
          <cell r="I183">
            <v>1012463.52</v>
          </cell>
          <cell r="J183">
            <v>5735790.3099999996</v>
          </cell>
          <cell r="K183">
            <v>0</v>
          </cell>
          <cell r="L183">
            <v>37673436.880000003</v>
          </cell>
        </row>
        <row r="184">
          <cell r="G184" t="str">
            <v>27003</v>
          </cell>
          <cell r="H184">
            <v>209632320.78</v>
          </cell>
          <cell r="I184">
            <v>9643850.4199999999</v>
          </cell>
          <cell r="J184">
            <v>19338898.420000002</v>
          </cell>
          <cell r="K184">
            <v>383154.78</v>
          </cell>
          <cell r="L184">
            <v>238998224.40000001</v>
          </cell>
        </row>
        <row r="185">
          <cell r="G185" t="str">
            <v>27010</v>
          </cell>
          <cell r="H185">
            <v>347088682.04000002</v>
          </cell>
          <cell r="I185">
            <v>40293015.460000001</v>
          </cell>
          <cell r="J185">
            <v>130891409.61</v>
          </cell>
          <cell r="K185">
            <v>1571019.94</v>
          </cell>
          <cell r="L185">
            <v>519844127.05000001</v>
          </cell>
        </row>
        <row r="186">
          <cell r="G186" t="str">
            <v>27019</v>
          </cell>
          <cell r="H186">
            <v>2011975.42</v>
          </cell>
          <cell r="I186">
            <v>13715.26</v>
          </cell>
          <cell r="J186">
            <v>173471.37</v>
          </cell>
          <cell r="K186">
            <v>0</v>
          </cell>
          <cell r="L186">
            <v>2199162.0499999998</v>
          </cell>
        </row>
        <row r="187">
          <cell r="G187" t="str">
            <v>27083</v>
          </cell>
          <cell r="H187">
            <v>56470093.390000001</v>
          </cell>
          <cell r="I187">
            <v>1078905.46</v>
          </cell>
          <cell r="J187">
            <v>7560960.2599999998</v>
          </cell>
          <cell r="K187">
            <v>0</v>
          </cell>
          <cell r="L187">
            <v>65109959.109999999</v>
          </cell>
        </row>
        <row r="188">
          <cell r="G188" t="str">
            <v>27320</v>
          </cell>
          <cell r="H188">
            <v>95283192.049999997</v>
          </cell>
          <cell r="I188">
            <v>5527345.3399999999</v>
          </cell>
          <cell r="J188">
            <v>31256212.789999999</v>
          </cell>
          <cell r="K188">
            <v>279250.40999999997</v>
          </cell>
          <cell r="L188">
            <v>132346000.59</v>
          </cell>
        </row>
        <row r="189">
          <cell r="G189" t="str">
            <v>27343</v>
          </cell>
          <cell r="H189">
            <v>16423598.01</v>
          </cell>
          <cell r="I189">
            <v>1180355.8700000001</v>
          </cell>
          <cell r="J189">
            <v>6770950.6699999999</v>
          </cell>
          <cell r="K189">
            <v>113357.4</v>
          </cell>
          <cell r="L189">
            <v>24488261.949999996</v>
          </cell>
        </row>
        <row r="190">
          <cell r="G190" t="str">
            <v>27344</v>
          </cell>
          <cell r="H190">
            <v>22123124.73</v>
          </cell>
          <cell r="I190">
            <v>81575.33</v>
          </cell>
          <cell r="J190">
            <v>3807736.28</v>
          </cell>
          <cell r="K190">
            <v>236745.71</v>
          </cell>
          <cell r="L190">
            <v>26249182.050000001</v>
          </cell>
        </row>
        <row r="191">
          <cell r="G191" t="str">
            <v>27400</v>
          </cell>
          <cell r="H191">
            <v>144793398.84</v>
          </cell>
          <cell r="I191">
            <v>36168770.920000002</v>
          </cell>
          <cell r="J191">
            <v>8759444.75</v>
          </cell>
          <cell r="K191">
            <v>0</v>
          </cell>
          <cell r="L191">
            <v>189721614.50999999</v>
          </cell>
        </row>
        <row r="192">
          <cell r="G192" t="str">
            <v>27401</v>
          </cell>
          <cell r="H192">
            <v>89440267.010000005</v>
          </cell>
          <cell r="I192">
            <v>500</v>
          </cell>
          <cell r="J192">
            <v>3961703.64</v>
          </cell>
          <cell r="K192">
            <v>686363.71</v>
          </cell>
          <cell r="L192">
            <v>94088834.359999999</v>
          </cell>
        </row>
        <row r="193">
          <cell r="G193" t="str">
            <v>27402</v>
          </cell>
          <cell r="H193">
            <v>89711970.719999999</v>
          </cell>
          <cell r="I193">
            <v>6439624.1799999997</v>
          </cell>
          <cell r="J193">
            <v>3017867.45</v>
          </cell>
          <cell r="K193">
            <v>493897.92</v>
          </cell>
          <cell r="L193">
            <v>99663360.270000011</v>
          </cell>
        </row>
        <row r="194">
          <cell r="G194" t="str">
            <v>27403</v>
          </cell>
          <cell r="H194">
            <v>188285276.63</v>
          </cell>
          <cell r="I194">
            <v>25667153.699999999</v>
          </cell>
          <cell r="J194">
            <v>17363981.07</v>
          </cell>
          <cell r="K194">
            <v>1610642.01</v>
          </cell>
          <cell r="L194">
            <v>232927053.40999997</v>
          </cell>
        </row>
        <row r="195">
          <cell r="G195" t="str">
            <v>27404</v>
          </cell>
          <cell r="H195">
            <v>19382212.149999999</v>
          </cell>
          <cell r="I195">
            <v>924293.44</v>
          </cell>
          <cell r="J195">
            <v>1837804.7</v>
          </cell>
          <cell r="K195">
            <v>0</v>
          </cell>
          <cell r="L195">
            <v>22144310.289999999</v>
          </cell>
        </row>
        <row r="196">
          <cell r="G196" t="str">
            <v>27416</v>
          </cell>
          <cell r="H196">
            <v>36678496.039999999</v>
          </cell>
          <cell r="I196">
            <v>1179342.28</v>
          </cell>
          <cell r="J196">
            <v>6901881.5300000003</v>
          </cell>
          <cell r="K196">
            <v>192292.84</v>
          </cell>
          <cell r="L196">
            <v>44952012.690000005</v>
          </cell>
        </row>
        <row r="197">
          <cell r="G197" t="str">
            <v>27417</v>
          </cell>
          <cell r="H197">
            <v>35966142.460000001</v>
          </cell>
          <cell r="I197">
            <v>848711.88</v>
          </cell>
          <cell r="J197">
            <v>3953587.57</v>
          </cell>
          <cell r="K197">
            <v>934159.73</v>
          </cell>
          <cell r="L197">
            <v>41702601.640000001</v>
          </cell>
        </row>
        <row r="198">
          <cell r="G198" t="str">
            <v>28010</v>
          </cell>
          <cell r="H198">
            <v>318700.26</v>
          </cell>
          <cell r="I198">
            <v>0</v>
          </cell>
          <cell r="J198">
            <v>0</v>
          </cell>
          <cell r="K198">
            <v>0</v>
          </cell>
          <cell r="L198">
            <v>318700.26</v>
          </cell>
        </row>
        <row r="199">
          <cell r="G199" t="str">
            <v>28137</v>
          </cell>
          <cell r="H199">
            <v>8471081.7799999993</v>
          </cell>
          <cell r="I199">
            <v>11447864.1</v>
          </cell>
          <cell r="J199">
            <v>768784.1</v>
          </cell>
          <cell r="K199">
            <v>0</v>
          </cell>
          <cell r="L199">
            <v>20687729.98</v>
          </cell>
        </row>
        <row r="200">
          <cell r="G200" t="str">
            <v>28144</v>
          </cell>
          <cell r="H200">
            <v>3634727.18</v>
          </cell>
          <cell r="I200">
            <v>506428.87</v>
          </cell>
          <cell r="J200">
            <v>648773.63</v>
          </cell>
          <cell r="K200">
            <v>0</v>
          </cell>
          <cell r="L200">
            <v>4789929.6800000006</v>
          </cell>
        </row>
        <row r="201">
          <cell r="G201" t="str">
            <v>28149</v>
          </cell>
          <cell r="H201">
            <v>8705946.7899999991</v>
          </cell>
          <cell r="I201">
            <v>1625522.21</v>
          </cell>
          <cell r="J201">
            <v>327075</v>
          </cell>
          <cell r="K201">
            <v>109819.76</v>
          </cell>
          <cell r="L201">
            <v>10768363.76</v>
          </cell>
        </row>
        <row r="202">
          <cell r="G202" t="str">
            <v>29011</v>
          </cell>
          <cell r="H202">
            <v>6684005.0099999998</v>
          </cell>
          <cell r="I202">
            <v>72318.97</v>
          </cell>
          <cell r="J202">
            <v>55576.4</v>
          </cell>
          <cell r="K202">
            <v>11888.99</v>
          </cell>
          <cell r="L202">
            <v>6823789.3700000001</v>
          </cell>
        </row>
        <row r="203">
          <cell r="G203" t="str">
            <v>29100</v>
          </cell>
          <cell r="H203">
            <v>41497956.82</v>
          </cell>
          <cell r="I203">
            <v>498636.9</v>
          </cell>
          <cell r="J203">
            <v>5478025</v>
          </cell>
          <cell r="K203">
            <v>150457.94</v>
          </cell>
          <cell r="L203">
            <v>47625076.659999996</v>
          </cell>
        </row>
        <row r="204">
          <cell r="G204" t="str">
            <v>29101</v>
          </cell>
          <cell r="H204">
            <v>44783335.700000003</v>
          </cell>
          <cell r="I204">
            <v>845530.97</v>
          </cell>
          <cell r="J204">
            <v>2248225.98</v>
          </cell>
          <cell r="K204">
            <v>315126</v>
          </cell>
          <cell r="L204">
            <v>48192218.649999999</v>
          </cell>
        </row>
        <row r="205">
          <cell r="G205" t="str">
            <v>29103</v>
          </cell>
          <cell r="H205">
            <v>27990084.43</v>
          </cell>
          <cell r="I205">
            <v>1271194.42</v>
          </cell>
          <cell r="J205">
            <v>2547374.98</v>
          </cell>
          <cell r="K205">
            <v>116433.38</v>
          </cell>
          <cell r="L205">
            <v>31925087.210000001</v>
          </cell>
        </row>
        <row r="206">
          <cell r="G206" t="str">
            <v>29311</v>
          </cell>
          <cell r="H206">
            <v>9377269.5700000003</v>
          </cell>
          <cell r="I206">
            <v>12699734.34</v>
          </cell>
          <cell r="J206">
            <v>1717754.79</v>
          </cell>
          <cell r="K206">
            <v>0</v>
          </cell>
          <cell r="L206">
            <v>23794758.699999999</v>
          </cell>
        </row>
        <row r="207">
          <cell r="G207" t="str">
            <v>29317</v>
          </cell>
          <cell r="H207">
            <v>4669206.3</v>
          </cell>
          <cell r="I207">
            <v>1875911.3</v>
          </cell>
          <cell r="J207">
            <v>876080.52</v>
          </cell>
          <cell r="K207">
            <v>5.15</v>
          </cell>
          <cell r="L207">
            <v>7421203.2699999996</v>
          </cell>
        </row>
        <row r="208">
          <cell r="G208" t="str">
            <v>29320</v>
          </cell>
          <cell r="H208">
            <v>73788441.640000001</v>
          </cell>
          <cell r="I208">
            <v>1452687.02</v>
          </cell>
          <cell r="J208">
            <v>6173841.2800000003</v>
          </cell>
          <cell r="K208">
            <v>0</v>
          </cell>
          <cell r="L208">
            <v>81414969.939999998</v>
          </cell>
        </row>
        <row r="209">
          <cell r="G209" t="str">
            <v>30002</v>
          </cell>
          <cell r="H209">
            <v>987118.63</v>
          </cell>
          <cell r="I209">
            <v>0</v>
          </cell>
          <cell r="J209">
            <v>0</v>
          </cell>
          <cell r="K209">
            <v>12634.1</v>
          </cell>
          <cell r="L209">
            <v>999752.73</v>
          </cell>
        </row>
        <row r="210">
          <cell r="G210" t="str">
            <v>30029</v>
          </cell>
          <cell r="H210">
            <v>684416.56</v>
          </cell>
          <cell r="I210">
            <v>0</v>
          </cell>
          <cell r="J210">
            <v>0</v>
          </cell>
          <cell r="K210">
            <v>0</v>
          </cell>
          <cell r="L210">
            <v>684416.56</v>
          </cell>
        </row>
        <row r="211">
          <cell r="G211" t="str">
            <v>30031</v>
          </cell>
          <cell r="H211">
            <v>522606.6</v>
          </cell>
          <cell r="I211">
            <v>2988.25</v>
          </cell>
          <cell r="J211">
            <v>0</v>
          </cell>
          <cell r="K211">
            <v>0</v>
          </cell>
          <cell r="L211">
            <v>525594.85</v>
          </cell>
        </row>
        <row r="212">
          <cell r="G212" t="str">
            <v>30303</v>
          </cell>
          <cell r="H212">
            <v>11195980.050000001</v>
          </cell>
          <cell r="I212">
            <v>92998.95</v>
          </cell>
          <cell r="J212">
            <v>0</v>
          </cell>
          <cell r="K212">
            <v>134229.96</v>
          </cell>
          <cell r="L212">
            <v>11423208.960000001</v>
          </cell>
        </row>
        <row r="213">
          <cell r="G213" t="str">
            <v>31002</v>
          </cell>
          <cell r="H213">
            <v>209120091.47999999</v>
          </cell>
          <cell r="I213">
            <v>8970390.6300000008</v>
          </cell>
          <cell r="J213">
            <v>27718345.879999999</v>
          </cell>
          <cell r="K213">
            <v>229898.88</v>
          </cell>
          <cell r="L213">
            <v>246038726.86999997</v>
          </cell>
        </row>
        <row r="214">
          <cell r="G214" t="str">
            <v>31004</v>
          </cell>
          <cell r="H214">
            <v>80680036.260000005</v>
          </cell>
          <cell r="I214">
            <v>1118579.49</v>
          </cell>
          <cell r="J214">
            <v>5246387.5</v>
          </cell>
          <cell r="K214">
            <v>430386.39</v>
          </cell>
          <cell r="L214">
            <v>87475389.640000001</v>
          </cell>
        </row>
        <row r="215">
          <cell r="G215" t="str">
            <v>31006</v>
          </cell>
          <cell r="H215">
            <v>158647226.78999999</v>
          </cell>
          <cell r="I215">
            <v>23586958.27</v>
          </cell>
          <cell r="J215">
            <v>6599784.1399999997</v>
          </cell>
          <cell r="K215">
            <v>1504958.57</v>
          </cell>
          <cell r="L215">
            <v>190338927.76999998</v>
          </cell>
        </row>
        <row r="216">
          <cell r="G216" t="str">
            <v>31015</v>
          </cell>
          <cell r="H216">
            <v>220238038.88</v>
          </cell>
          <cell r="I216">
            <v>40081681.960000001</v>
          </cell>
          <cell r="J216">
            <v>36302003.060000002</v>
          </cell>
          <cell r="K216">
            <v>735278.78</v>
          </cell>
          <cell r="L216">
            <v>297357002.67999995</v>
          </cell>
        </row>
        <row r="217">
          <cell r="G217" t="str">
            <v>31016</v>
          </cell>
          <cell r="H217">
            <v>54606048.090000004</v>
          </cell>
          <cell r="I217">
            <v>1066133.8899999999</v>
          </cell>
          <cell r="J217">
            <v>5071084.1500000004</v>
          </cell>
          <cell r="K217">
            <v>283688.7</v>
          </cell>
          <cell r="L217">
            <v>61026954.830000006</v>
          </cell>
        </row>
        <row r="218">
          <cell r="G218" t="str">
            <v>31025</v>
          </cell>
          <cell r="H218">
            <v>125202545.48999999</v>
          </cell>
          <cell r="I218">
            <v>3164922.88</v>
          </cell>
          <cell r="J218">
            <v>8160318.7599999998</v>
          </cell>
          <cell r="K218">
            <v>421680.31</v>
          </cell>
          <cell r="L218">
            <v>136949467.44</v>
          </cell>
        </row>
        <row r="219">
          <cell r="G219" t="str">
            <v>31063</v>
          </cell>
          <cell r="H219">
            <v>752544.66</v>
          </cell>
          <cell r="I219">
            <v>0</v>
          </cell>
          <cell r="J219">
            <v>0</v>
          </cell>
          <cell r="K219">
            <v>0</v>
          </cell>
          <cell r="L219">
            <v>752544.66</v>
          </cell>
        </row>
        <row r="220">
          <cell r="G220" t="str">
            <v>31103</v>
          </cell>
          <cell r="H220">
            <v>68778698.890000001</v>
          </cell>
          <cell r="I220">
            <v>2639327.9500000002</v>
          </cell>
          <cell r="J220">
            <v>6198280.8899999997</v>
          </cell>
          <cell r="K220">
            <v>268043.09999999998</v>
          </cell>
          <cell r="L220">
            <v>77884350.829999998</v>
          </cell>
        </row>
        <row r="221">
          <cell r="G221" t="str">
            <v>31201</v>
          </cell>
          <cell r="H221">
            <v>102337982.78</v>
          </cell>
          <cell r="I221">
            <v>5483093.4699999997</v>
          </cell>
          <cell r="J221">
            <v>20071672.829999998</v>
          </cell>
          <cell r="K221">
            <v>221264.56</v>
          </cell>
          <cell r="L221">
            <v>128114013.64</v>
          </cell>
        </row>
        <row r="222">
          <cell r="G222" t="str">
            <v>31306</v>
          </cell>
          <cell r="H222">
            <v>23160933.690000001</v>
          </cell>
          <cell r="I222">
            <v>4066502.66</v>
          </cell>
          <cell r="J222">
            <v>1777579.87</v>
          </cell>
          <cell r="K222">
            <v>344927.49</v>
          </cell>
          <cell r="L222">
            <v>29349943.710000001</v>
          </cell>
        </row>
        <row r="223">
          <cell r="G223" t="str">
            <v>31311</v>
          </cell>
          <cell r="H223">
            <v>20448501.949999999</v>
          </cell>
          <cell r="I223">
            <v>88487.52</v>
          </cell>
          <cell r="J223">
            <v>279400</v>
          </cell>
          <cell r="K223">
            <v>0</v>
          </cell>
          <cell r="L223">
            <v>20816389.469999999</v>
          </cell>
        </row>
        <row r="224">
          <cell r="G224" t="str">
            <v>31330</v>
          </cell>
          <cell r="H224">
            <v>5733969.8399999999</v>
          </cell>
          <cell r="I224">
            <v>84755</v>
          </cell>
          <cell r="J224">
            <v>2015093.83</v>
          </cell>
          <cell r="K224">
            <v>105819.76</v>
          </cell>
          <cell r="L224">
            <v>7939638.4299999997</v>
          </cell>
        </row>
        <row r="225">
          <cell r="G225" t="str">
            <v>31332</v>
          </cell>
          <cell r="H225">
            <v>21899709.239999998</v>
          </cell>
          <cell r="I225">
            <v>852805.64</v>
          </cell>
          <cell r="J225">
            <v>2837890.34</v>
          </cell>
          <cell r="K225">
            <v>216280.77</v>
          </cell>
          <cell r="L225">
            <v>25806685.989999998</v>
          </cell>
        </row>
        <row r="226">
          <cell r="G226" t="str">
            <v>31401</v>
          </cell>
          <cell r="H226">
            <v>45964363.939999998</v>
          </cell>
          <cell r="I226">
            <v>6551906.5700000003</v>
          </cell>
          <cell r="J226">
            <v>0</v>
          </cell>
          <cell r="K226">
            <v>152290.03</v>
          </cell>
          <cell r="L226">
            <v>52668560.539999999</v>
          </cell>
        </row>
        <row r="227">
          <cell r="G227" t="str">
            <v>32081</v>
          </cell>
          <cell r="H227">
            <v>336639552.42000002</v>
          </cell>
          <cell r="I227">
            <v>53297325.240000002</v>
          </cell>
          <cell r="J227">
            <v>33091302.370000001</v>
          </cell>
          <cell r="K227">
            <v>0</v>
          </cell>
          <cell r="L227">
            <v>423028180.03000003</v>
          </cell>
        </row>
        <row r="228">
          <cell r="G228" t="str">
            <v>32123</v>
          </cell>
          <cell r="H228">
            <v>804761.54</v>
          </cell>
          <cell r="I228">
            <v>0</v>
          </cell>
          <cell r="J228">
            <v>0</v>
          </cell>
          <cell r="K228">
            <v>0</v>
          </cell>
          <cell r="L228">
            <v>804761.54</v>
          </cell>
        </row>
        <row r="229">
          <cell r="G229" t="str">
            <v>32312</v>
          </cell>
          <cell r="H229">
            <v>680704.37</v>
          </cell>
          <cell r="I229">
            <v>0</v>
          </cell>
          <cell r="J229">
            <v>0</v>
          </cell>
          <cell r="K229">
            <v>0</v>
          </cell>
          <cell r="L229">
            <v>680704.37</v>
          </cell>
        </row>
        <row r="230">
          <cell r="G230" t="str">
            <v>32325</v>
          </cell>
          <cell r="H230">
            <v>14752144.76</v>
          </cell>
          <cell r="I230">
            <v>24927.15</v>
          </cell>
          <cell r="J230">
            <v>1156412.4099999999</v>
          </cell>
          <cell r="K230">
            <v>0</v>
          </cell>
          <cell r="L230">
            <v>15933484.32</v>
          </cell>
        </row>
        <row r="231">
          <cell r="G231" t="str">
            <v>32326</v>
          </cell>
          <cell r="H231">
            <v>18813085.329999998</v>
          </cell>
          <cell r="I231">
            <v>0</v>
          </cell>
          <cell r="J231">
            <v>1338106.49</v>
          </cell>
          <cell r="K231">
            <v>104981.78</v>
          </cell>
          <cell r="L231">
            <v>20256173.599999998</v>
          </cell>
        </row>
        <row r="232">
          <cell r="G232" t="str">
            <v>32354</v>
          </cell>
          <cell r="H232">
            <v>95372419.549999997</v>
          </cell>
          <cell r="I232">
            <v>4797481.13</v>
          </cell>
          <cell r="J232">
            <v>2845877.35</v>
          </cell>
          <cell r="K232">
            <v>456659.33</v>
          </cell>
          <cell r="L232">
            <v>103472437.35999998</v>
          </cell>
        </row>
        <row r="233">
          <cell r="G233" t="str">
            <v>32356</v>
          </cell>
          <cell r="H233">
            <v>128987168.22</v>
          </cell>
          <cell r="I233">
            <v>6339225.3399999999</v>
          </cell>
          <cell r="J233">
            <v>11997304.5</v>
          </cell>
          <cell r="K233">
            <v>328181.73</v>
          </cell>
          <cell r="L233">
            <v>147651879.78999999</v>
          </cell>
        </row>
        <row r="234">
          <cell r="G234" t="str">
            <v>32358</v>
          </cell>
          <cell r="H234">
            <v>8814503.0299999993</v>
          </cell>
          <cell r="I234">
            <v>135999.79999999999</v>
          </cell>
          <cell r="J234">
            <v>1465837.06</v>
          </cell>
          <cell r="K234">
            <v>138367.75</v>
          </cell>
          <cell r="L234">
            <v>10554707.640000001</v>
          </cell>
        </row>
        <row r="235">
          <cell r="G235" t="str">
            <v>32360</v>
          </cell>
          <cell r="H235">
            <v>44577367.380000003</v>
          </cell>
          <cell r="I235">
            <v>350863.66</v>
          </cell>
          <cell r="J235">
            <v>5896094.1900000004</v>
          </cell>
          <cell r="K235">
            <v>433487.34</v>
          </cell>
          <cell r="L235">
            <v>51257812.57</v>
          </cell>
        </row>
        <row r="236">
          <cell r="G236" t="str">
            <v>32361</v>
          </cell>
          <cell r="H236">
            <v>45294523.75</v>
          </cell>
          <cell r="I236">
            <v>0</v>
          </cell>
          <cell r="J236">
            <v>778772.47999999998</v>
          </cell>
          <cell r="K236">
            <v>323171.90999999997</v>
          </cell>
          <cell r="L236">
            <v>46396468.139999993</v>
          </cell>
        </row>
        <row r="237">
          <cell r="G237" t="str">
            <v>32362</v>
          </cell>
          <cell r="H237">
            <v>5404735.5300000003</v>
          </cell>
          <cell r="I237">
            <v>122459.3</v>
          </cell>
          <cell r="J237">
            <v>523054.6</v>
          </cell>
          <cell r="K237">
            <v>117493.31</v>
          </cell>
          <cell r="L237">
            <v>6167742.7399999993</v>
          </cell>
        </row>
        <row r="238">
          <cell r="G238" t="str">
            <v>32363</v>
          </cell>
          <cell r="H238">
            <v>40295990.920000002</v>
          </cell>
          <cell r="I238">
            <v>514650.51</v>
          </cell>
          <cell r="J238">
            <v>4234954</v>
          </cell>
          <cell r="K238">
            <v>720976.01</v>
          </cell>
          <cell r="L238">
            <v>45766571.439999998</v>
          </cell>
        </row>
        <row r="239">
          <cell r="G239" t="str">
            <v>32414</v>
          </cell>
          <cell r="H239">
            <v>23715644.59</v>
          </cell>
          <cell r="I239">
            <v>16738.75</v>
          </cell>
          <cell r="J239">
            <v>2536599.11</v>
          </cell>
          <cell r="K239">
            <v>203727.96</v>
          </cell>
          <cell r="L239">
            <v>26472710.41</v>
          </cell>
        </row>
        <row r="240">
          <cell r="G240" t="str">
            <v>32416</v>
          </cell>
          <cell r="H240">
            <v>16815510.809999999</v>
          </cell>
          <cell r="I240">
            <v>384701.56</v>
          </cell>
          <cell r="J240">
            <v>0</v>
          </cell>
          <cell r="K240">
            <v>0</v>
          </cell>
          <cell r="L240">
            <v>17200212.369999997</v>
          </cell>
        </row>
        <row r="241">
          <cell r="G241" t="str">
            <v>33030</v>
          </cell>
          <cell r="H241">
            <v>825360.37</v>
          </cell>
          <cell r="I241">
            <v>0</v>
          </cell>
          <cell r="J241">
            <v>0</v>
          </cell>
          <cell r="K241">
            <v>0</v>
          </cell>
          <cell r="L241">
            <v>825360.37</v>
          </cell>
        </row>
        <row r="242">
          <cell r="G242" t="str">
            <v>33036</v>
          </cell>
          <cell r="H242">
            <v>8926663.5600000005</v>
          </cell>
          <cell r="I242">
            <v>98.49</v>
          </cell>
          <cell r="J242">
            <v>0</v>
          </cell>
          <cell r="K242">
            <v>101421.84</v>
          </cell>
          <cell r="L242">
            <v>9028183.8900000006</v>
          </cell>
        </row>
        <row r="243">
          <cell r="G243" t="str">
            <v>33049</v>
          </cell>
          <cell r="H243">
            <v>7153870.6399999997</v>
          </cell>
          <cell r="I243">
            <v>29470.91</v>
          </cell>
          <cell r="J243">
            <v>0</v>
          </cell>
          <cell r="K243">
            <v>0</v>
          </cell>
          <cell r="L243">
            <v>7183341.5499999998</v>
          </cell>
        </row>
        <row r="244">
          <cell r="G244" t="str">
            <v>33070</v>
          </cell>
          <cell r="H244">
            <v>9891670.0800000001</v>
          </cell>
          <cell r="I244">
            <v>0</v>
          </cell>
          <cell r="J244">
            <v>305721.14</v>
          </cell>
          <cell r="K244">
            <v>105081.97</v>
          </cell>
          <cell r="L244">
            <v>10302473.190000001</v>
          </cell>
        </row>
        <row r="245">
          <cell r="G245" t="str">
            <v>33115</v>
          </cell>
          <cell r="H245">
            <v>18777267.699999999</v>
          </cell>
          <cell r="I245">
            <v>265599.11</v>
          </cell>
          <cell r="J245">
            <v>95850</v>
          </cell>
          <cell r="K245">
            <v>0</v>
          </cell>
          <cell r="L245">
            <v>19138716.809999999</v>
          </cell>
        </row>
        <row r="246">
          <cell r="G246" t="str">
            <v>33183</v>
          </cell>
          <cell r="H246">
            <v>1702178.81</v>
          </cell>
          <cell r="I246">
            <v>207547.44</v>
          </cell>
          <cell r="J246">
            <v>29625.18</v>
          </cell>
          <cell r="K246">
            <v>35832.18</v>
          </cell>
          <cell r="L246">
            <v>1975183.6099999999</v>
          </cell>
        </row>
        <row r="247">
          <cell r="G247" t="str">
            <v>33202</v>
          </cell>
          <cell r="H247">
            <v>1077141.3500000001</v>
          </cell>
          <cell r="I247">
            <v>0</v>
          </cell>
          <cell r="J247">
            <v>0</v>
          </cell>
          <cell r="K247">
            <v>0</v>
          </cell>
          <cell r="L247">
            <v>1077141.3500000001</v>
          </cell>
        </row>
        <row r="248">
          <cell r="G248" t="str">
            <v>33205</v>
          </cell>
          <cell r="H248">
            <v>437811.89</v>
          </cell>
          <cell r="I248">
            <v>0</v>
          </cell>
          <cell r="J248">
            <v>0</v>
          </cell>
          <cell r="K248">
            <v>0</v>
          </cell>
          <cell r="L248">
            <v>437811.89</v>
          </cell>
        </row>
        <row r="249">
          <cell r="G249" t="str">
            <v>33206</v>
          </cell>
          <cell r="H249">
            <v>2881226.32</v>
          </cell>
          <cell r="I249">
            <v>19989.05</v>
          </cell>
          <cell r="J249">
            <v>8850</v>
          </cell>
          <cell r="K249">
            <v>0</v>
          </cell>
          <cell r="L249">
            <v>2910065.3699999996</v>
          </cell>
        </row>
        <row r="250">
          <cell r="G250" t="str">
            <v>33207</v>
          </cell>
          <cell r="H250">
            <v>6045427.5099999998</v>
          </cell>
          <cell r="I250">
            <v>0</v>
          </cell>
          <cell r="J250">
            <v>187541.3</v>
          </cell>
          <cell r="K250">
            <v>0</v>
          </cell>
          <cell r="L250">
            <v>6232968.8099999996</v>
          </cell>
        </row>
        <row r="251">
          <cell r="G251" t="str">
            <v>33211</v>
          </cell>
          <cell r="H251">
            <v>3355665.9</v>
          </cell>
          <cell r="I251">
            <v>0</v>
          </cell>
          <cell r="J251">
            <v>98479.79</v>
          </cell>
          <cell r="K251">
            <v>45.58</v>
          </cell>
          <cell r="L251">
            <v>3454191.27</v>
          </cell>
        </row>
        <row r="252">
          <cell r="G252" t="str">
            <v>33212</v>
          </cell>
          <cell r="H252">
            <v>9013038.1400000006</v>
          </cell>
          <cell r="I252">
            <v>13059.45</v>
          </cell>
          <cell r="J252">
            <v>0</v>
          </cell>
          <cell r="K252">
            <v>77383</v>
          </cell>
          <cell r="L252">
            <v>9103480.5899999999</v>
          </cell>
        </row>
        <row r="253">
          <cell r="G253" t="str">
            <v>34002</v>
          </cell>
          <cell r="H253">
            <v>53770740.68</v>
          </cell>
          <cell r="I253">
            <v>612188.67000000004</v>
          </cell>
          <cell r="J253">
            <v>4641601.59</v>
          </cell>
          <cell r="K253">
            <v>130773.12</v>
          </cell>
          <cell r="L253">
            <v>59155304.059999995</v>
          </cell>
        </row>
        <row r="254">
          <cell r="G254" t="str">
            <v>34003</v>
          </cell>
          <cell r="H254">
            <v>149537587.62</v>
          </cell>
          <cell r="I254">
            <v>50343667.939999998</v>
          </cell>
          <cell r="J254">
            <v>16006883.130000001</v>
          </cell>
          <cell r="K254">
            <v>1310955.2</v>
          </cell>
          <cell r="L254">
            <v>217199093.88999999</v>
          </cell>
        </row>
        <row r="255">
          <cell r="G255" t="str">
            <v>34033</v>
          </cell>
          <cell r="H255">
            <v>64806522.93</v>
          </cell>
          <cell r="I255">
            <v>9371193.1300000008</v>
          </cell>
          <cell r="J255">
            <v>11821747.93</v>
          </cell>
          <cell r="K255">
            <v>505387.4</v>
          </cell>
          <cell r="L255">
            <v>86504851.390000015</v>
          </cell>
        </row>
        <row r="256">
          <cell r="G256" t="str">
            <v>34111</v>
          </cell>
          <cell r="H256">
            <v>97582048.859999999</v>
          </cell>
          <cell r="I256">
            <v>16924067.75</v>
          </cell>
          <cell r="J256">
            <v>12581889.710000001</v>
          </cell>
          <cell r="K256">
            <v>270326.03000000003</v>
          </cell>
          <cell r="L256">
            <v>127358332.34999999</v>
          </cell>
        </row>
        <row r="257">
          <cell r="G257" t="str">
            <v>34307</v>
          </cell>
          <cell r="H257">
            <v>8549936.5899999999</v>
          </cell>
          <cell r="I257">
            <v>29056.9</v>
          </cell>
          <cell r="J257">
            <v>521566.13</v>
          </cell>
          <cell r="K257">
            <v>113186.28</v>
          </cell>
          <cell r="L257">
            <v>9213745.9000000004</v>
          </cell>
        </row>
        <row r="258">
          <cell r="G258" t="str">
            <v>34324</v>
          </cell>
          <cell r="H258">
            <v>7177812.8499999996</v>
          </cell>
          <cell r="I258">
            <v>398726.61</v>
          </cell>
          <cell r="J258">
            <v>1307441.24</v>
          </cell>
          <cell r="K258">
            <v>254653.92</v>
          </cell>
          <cell r="L258">
            <v>9138634.6199999992</v>
          </cell>
        </row>
        <row r="259">
          <cell r="G259" t="str">
            <v>34401</v>
          </cell>
          <cell r="H259">
            <v>23468346.370000001</v>
          </cell>
          <cell r="I259">
            <v>554493.54</v>
          </cell>
          <cell r="J259">
            <v>1494174.9</v>
          </cell>
          <cell r="K259">
            <v>0</v>
          </cell>
          <cell r="L259">
            <v>25517014.809999999</v>
          </cell>
        </row>
        <row r="260">
          <cell r="G260" t="str">
            <v>34402</v>
          </cell>
          <cell r="H260">
            <v>12357725.439999999</v>
          </cell>
          <cell r="I260">
            <v>2112419.21</v>
          </cell>
          <cell r="J260">
            <v>30114.7</v>
          </cell>
          <cell r="K260">
            <v>0</v>
          </cell>
          <cell r="L260">
            <v>14500259.349999998</v>
          </cell>
        </row>
        <row r="261">
          <cell r="G261" t="str">
            <v>35200</v>
          </cell>
          <cell r="H261">
            <v>5159587.17</v>
          </cell>
          <cell r="I261">
            <v>257976.08</v>
          </cell>
          <cell r="J261">
            <v>365567.1</v>
          </cell>
          <cell r="K261">
            <v>102456.58</v>
          </cell>
          <cell r="L261">
            <v>5885586.9299999997</v>
          </cell>
        </row>
        <row r="262">
          <cell r="G262" t="str">
            <v>36101</v>
          </cell>
          <cell r="H262">
            <v>696041.73</v>
          </cell>
          <cell r="I262">
            <v>0</v>
          </cell>
          <cell r="J262">
            <v>0</v>
          </cell>
          <cell r="K262">
            <v>0</v>
          </cell>
          <cell r="L262">
            <v>696041.73</v>
          </cell>
        </row>
        <row r="263">
          <cell r="G263" t="str">
            <v>36140</v>
          </cell>
          <cell r="H263">
            <v>64517913.710000001</v>
          </cell>
          <cell r="I263">
            <v>526321.94999999995</v>
          </cell>
          <cell r="J263">
            <v>3561297.39</v>
          </cell>
          <cell r="K263">
            <v>116912.81</v>
          </cell>
          <cell r="L263">
            <v>68722445.859999999</v>
          </cell>
        </row>
        <row r="264">
          <cell r="G264" t="str">
            <v>36250</v>
          </cell>
          <cell r="H264">
            <v>11489349.42</v>
          </cell>
          <cell r="I264">
            <v>16679144.720000001</v>
          </cell>
          <cell r="J264">
            <v>2326222.4</v>
          </cell>
          <cell r="K264">
            <v>113279.96</v>
          </cell>
          <cell r="L264">
            <v>30607996.5</v>
          </cell>
        </row>
        <row r="265">
          <cell r="G265" t="str">
            <v>36300</v>
          </cell>
          <cell r="H265">
            <v>3380045.86</v>
          </cell>
          <cell r="I265">
            <v>6354242.8899999997</v>
          </cell>
          <cell r="J265">
            <v>805994.78</v>
          </cell>
          <cell r="K265">
            <v>110821</v>
          </cell>
          <cell r="L265">
            <v>10651104.529999999</v>
          </cell>
        </row>
        <row r="266">
          <cell r="G266" t="str">
            <v>36400</v>
          </cell>
          <cell r="H266">
            <v>9060472.4700000007</v>
          </cell>
          <cell r="I266">
            <v>536147.79</v>
          </cell>
          <cell r="J266">
            <v>1593880.37</v>
          </cell>
          <cell r="K266">
            <v>45948</v>
          </cell>
          <cell r="L266">
            <v>11236448.630000003</v>
          </cell>
        </row>
        <row r="267">
          <cell r="G267" t="str">
            <v>36401</v>
          </cell>
          <cell r="H267">
            <v>3762713.8</v>
          </cell>
          <cell r="I267">
            <v>0</v>
          </cell>
          <cell r="J267">
            <v>315377.39</v>
          </cell>
          <cell r="K267">
            <v>3500</v>
          </cell>
          <cell r="L267">
            <v>4081591.19</v>
          </cell>
        </row>
        <row r="268">
          <cell r="G268" t="str">
            <v>36402</v>
          </cell>
          <cell r="H268">
            <v>4257673.6100000003</v>
          </cell>
          <cell r="I268">
            <v>12044.2</v>
          </cell>
          <cell r="J268">
            <v>359391.14</v>
          </cell>
          <cell r="K268">
            <v>131931.85</v>
          </cell>
          <cell r="L268">
            <v>4761040.8</v>
          </cell>
        </row>
        <row r="269">
          <cell r="G269" t="str">
            <v>37501</v>
          </cell>
          <cell r="H269">
            <v>119860454.93000001</v>
          </cell>
          <cell r="I269">
            <v>17513265.260000002</v>
          </cell>
          <cell r="J269">
            <v>15787782.92</v>
          </cell>
          <cell r="K269">
            <v>470793.11</v>
          </cell>
          <cell r="L269">
            <v>153632296.22</v>
          </cell>
        </row>
        <row r="270">
          <cell r="G270" t="str">
            <v>37502</v>
          </cell>
          <cell r="H270">
            <v>51461585.740000002</v>
          </cell>
          <cell r="I270">
            <v>419412.19</v>
          </cell>
          <cell r="J270">
            <v>3281948.2</v>
          </cell>
          <cell r="K270">
            <v>1595405.41</v>
          </cell>
          <cell r="L270">
            <v>56758351.539999999</v>
          </cell>
        </row>
        <row r="271">
          <cell r="G271" t="str">
            <v>37503</v>
          </cell>
          <cell r="H271">
            <v>23159245.629999999</v>
          </cell>
          <cell r="I271">
            <v>1404661.01</v>
          </cell>
          <cell r="J271">
            <v>3682876.03</v>
          </cell>
          <cell r="K271">
            <v>112609.25</v>
          </cell>
          <cell r="L271">
            <v>28359391.920000002</v>
          </cell>
        </row>
        <row r="272">
          <cell r="G272" t="str">
            <v>37504</v>
          </cell>
          <cell r="H272">
            <v>27368393.91</v>
          </cell>
          <cell r="I272">
            <v>341604.92</v>
          </cell>
          <cell r="J272">
            <v>342004.13</v>
          </cell>
          <cell r="K272">
            <v>0</v>
          </cell>
          <cell r="L272">
            <v>28052002.960000001</v>
          </cell>
        </row>
        <row r="273">
          <cell r="G273" t="str">
            <v>37505</v>
          </cell>
          <cell r="H273">
            <v>17173015.359999999</v>
          </cell>
          <cell r="I273">
            <v>15500</v>
          </cell>
          <cell r="J273">
            <v>1097103.28</v>
          </cell>
          <cell r="K273">
            <v>0</v>
          </cell>
          <cell r="L273">
            <v>18285618.640000001</v>
          </cell>
        </row>
        <row r="274">
          <cell r="G274" t="str">
            <v>37506</v>
          </cell>
          <cell r="H274">
            <v>18001442.079999998</v>
          </cell>
          <cell r="I274">
            <v>1134785.2</v>
          </cell>
          <cell r="J274">
            <v>0</v>
          </cell>
          <cell r="K274">
            <v>201092.8</v>
          </cell>
          <cell r="L274">
            <v>19337320.079999998</v>
          </cell>
        </row>
        <row r="275">
          <cell r="G275" t="str">
            <v>37507</v>
          </cell>
          <cell r="H275">
            <v>22236193.399999999</v>
          </cell>
          <cell r="I275">
            <v>1558495.17</v>
          </cell>
          <cell r="J275">
            <v>465749.45</v>
          </cell>
          <cell r="K275">
            <v>131777.13</v>
          </cell>
          <cell r="L275">
            <v>24392215.149999999</v>
          </cell>
        </row>
        <row r="276">
          <cell r="G276" t="str">
            <v>37903</v>
          </cell>
          <cell r="H276">
            <v>2633773.7000000002</v>
          </cell>
          <cell r="I276">
            <v>0</v>
          </cell>
          <cell r="J276">
            <v>0</v>
          </cell>
          <cell r="K276">
            <v>0</v>
          </cell>
          <cell r="L276">
            <v>2633773.7000000002</v>
          </cell>
        </row>
        <row r="277">
          <cell r="G277" t="str">
            <v>38126</v>
          </cell>
          <cell r="H277">
            <v>2378927.9900000002</v>
          </cell>
          <cell r="I277">
            <v>158474.16</v>
          </cell>
          <cell r="J277">
            <v>0</v>
          </cell>
          <cell r="K277">
            <v>102097.07</v>
          </cell>
          <cell r="L277">
            <v>2639499.2200000002</v>
          </cell>
        </row>
        <row r="278">
          <cell r="G278" t="str">
            <v>38264</v>
          </cell>
          <cell r="H278">
            <v>712237.95</v>
          </cell>
          <cell r="I278">
            <v>0</v>
          </cell>
          <cell r="J278">
            <v>1122.78</v>
          </cell>
          <cell r="K278">
            <v>0</v>
          </cell>
          <cell r="L278">
            <v>713360.73</v>
          </cell>
        </row>
        <row r="279">
          <cell r="G279" t="str">
            <v>38265</v>
          </cell>
          <cell r="H279">
            <v>3228553.11</v>
          </cell>
          <cell r="I279">
            <v>0</v>
          </cell>
          <cell r="J279">
            <v>0</v>
          </cell>
          <cell r="K279">
            <v>109958.51</v>
          </cell>
          <cell r="L279">
            <v>3338511.6199999996</v>
          </cell>
        </row>
        <row r="280">
          <cell r="G280" t="str">
            <v>38267</v>
          </cell>
          <cell r="H280">
            <v>23093447.800000001</v>
          </cell>
          <cell r="I280">
            <v>28029967.120000001</v>
          </cell>
          <cell r="J280">
            <v>4866379.83</v>
          </cell>
          <cell r="K280">
            <v>129989.21</v>
          </cell>
          <cell r="L280">
            <v>56119783.960000001</v>
          </cell>
        </row>
        <row r="281">
          <cell r="G281" t="str">
            <v>38300</v>
          </cell>
          <cell r="H281">
            <v>6525632.5</v>
          </cell>
          <cell r="I281">
            <v>21455.22</v>
          </cell>
          <cell r="J281">
            <v>560075</v>
          </cell>
          <cell r="K281">
            <v>105266.01</v>
          </cell>
          <cell r="L281">
            <v>7212428.7299999995</v>
          </cell>
        </row>
        <row r="282">
          <cell r="G282" t="str">
            <v>38301</v>
          </cell>
          <cell r="H282">
            <v>2669272.08</v>
          </cell>
          <cell r="I282">
            <v>0</v>
          </cell>
          <cell r="J282">
            <v>0</v>
          </cell>
          <cell r="K282">
            <v>0</v>
          </cell>
          <cell r="L282">
            <v>2669272.08</v>
          </cell>
        </row>
        <row r="283">
          <cell r="G283" t="str">
            <v>38302</v>
          </cell>
          <cell r="H283">
            <v>2360228.44</v>
          </cell>
          <cell r="I283">
            <v>20000</v>
          </cell>
          <cell r="J283">
            <v>0</v>
          </cell>
          <cell r="K283">
            <v>0</v>
          </cell>
          <cell r="L283">
            <v>2380228.44</v>
          </cell>
        </row>
        <row r="284">
          <cell r="G284" t="str">
            <v>38304</v>
          </cell>
          <cell r="H284">
            <v>722454.77</v>
          </cell>
          <cell r="I284">
            <v>0</v>
          </cell>
          <cell r="J284">
            <v>0</v>
          </cell>
          <cell r="K284">
            <v>0</v>
          </cell>
          <cell r="L284">
            <v>722454.77</v>
          </cell>
        </row>
        <row r="285">
          <cell r="G285" t="str">
            <v>38306</v>
          </cell>
          <cell r="H285">
            <v>2482806.2799999998</v>
          </cell>
          <cell r="I285">
            <v>7895128.4299999997</v>
          </cell>
          <cell r="J285">
            <v>266606.26</v>
          </cell>
          <cell r="K285">
            <v>0</v>
          </cell>
          <cell r="L285">
            <v>10644540.969999999</v>
          </cell>
        </row>
        <row r="286">
          <cell r="G286" t="str">
            <v>38308</v>
          </cell>
          <cell r="H286">
            <v>2343496.5299999998</v>
          </cell>
          <cell r="I286">
            <v>227713.4</v>
          </cell>
          <cell r="J286">
            <v>0</v>
          </cell>
          <cell r="K286">
            <v>0</v>
          </cell>
          <cell r="L286">
            <v>2571209.9299999997</v>
          </cell>
        </row>
        <row r="287">
          <cell r="G287" t="str">
            <v>38320</v>
          </cell>
          <cell r="H287">
            <v>3420362.75</v>
          </cell>
          <cell r="I287">
            <v>91283.07</v>
          </cell>
          <cell r="J287">
            <v>493130.3</v>
          </cell>
          <cell r="K287">
            <v>77542.710000000006</v>
          </cell>
          <cell r="L287">
            <v>4082318.8299999996</v>
          </cell>
        </row>
        <row r="288">
          <cell r="G288" t="str">
            <v>38322</v>
          </cell>
          <cell r="H288">
            <v>2752633.13</v>
          </cell>
          <cell r="I288">
            <v>437303.96</v>
          </cell>
          <cell r="J288">
            <v>162770.66</v>
          </cell>
          <cell r="K288">
            <v>0</v>
          </cell>
          <cell r="L288">
            <v>3352707.75</v>
          </cell>
        </row>
        <row r="289">
          <cell r="G289" t="str">
            <v>38324</v>
          </cell>
          <cell r="H289">
            <v>2469662.88</v>
          </cell>
          <cell r="I289">
            <v>0</v>
          </cell>
          <cell r="J289">
            <v>0</v>
          </cell>
          <cell r="K289">
            <v>127586.16</v>
          </cell>
          <cell r="L289">
            <v>2597249.04</v>
          </cell>
        </row>
        <row r="290">
          <cell r="G290" t="str">
            <v>39002</v>
          </cell>
          <cell r="H290">
            <v>6466223.4299999997</v>
          </cell>
          <cell r="I290">
            <v>0</v>
          </cell>
          <cell r="J290">
            <v>786781.53</v>
          </cell>
          <cell r="K290">
            <v>0</v>
          </cell>
          <cell r="L290">
            <v>7253004.96</v>
          </cell>
        </row>
        <row r="291">
          <cell r="G291" t="str">
            <v>39003</v>
          </cell>
          <cell r="H291">
            <v>13303325.42</v>
          </cell>
          <cell r="I291">
            <v>7000900.71</v>
          </cell>
          <cell r="J291">
            <v>1078174.3400000001</v>
          </cell>
          <cell r="K291">
            <v>145942.31</v>
          </cell>
          <cell r="L291">
            <v>21528342.779999997</v>
          </cell>
        </row>
        <row r="292">
          <cell r="G292" t="str">
            <v>39007</v>
          </cell>
          <cell r="H292">
            <v>180915927.78</v>
          </cell>
          <cell r="I292">
            <v>31177581.25</v>
          </cell>
          <cell r="J292">
            <v>6810231.2599999998</v>
          </cell>
          <cell r="K292">
            <v>1292260.75</v>
          </cell>
          <cell r="L292">
            <v>220196001.03999999</v>
          </cell>
        </row>
        <row r="293">
          <cell r="G293" t="str">
            <v>39090</v>
          </cell>
          <cell r="H293">
            <v>29300651.940000001</v>
          </cell>
          <cell r="I293">
            <v>1784497.17</v>
          </cell>
          <cell r="J293">
            <v>3893968.75</v>
          </cell>
          <cell r="K293">
            <v>270940.09999999998</v>
          </cell>
          <cell r="L293">
            <v>35250057.960000001</v>
          </cell>
        </row>
        <row r="294">
          <cell r="G294" t="str">
            <v>39119</v>
          </cell>
          <cell r="H294">
            <v>34070465.289999999</v>
          </cell>
          <cell r="I294">
            <v>14712668.140000001</v>
          </cell>
          <cell r="J294">
            <v>1834399.97</v>
          </cell>
          <cell r="K294">
            <v>287684.32</v>
          </cell>
          <cell r="L294">
            <v>50905217.719999999</v>
          </cell>
        </row>
        <row r="295">
          <cell r="G295" t="str">
            <v>39120</v>
          </cell>
          <cell r="H295">
            <v>10407321.34</v>
          </cell>
          <cell r="I295">
            <v>183832.68</v>
          </cell>
          <cell r="J295">
            <v>123270</v>
          </cell>
          <cell r="K295">
            <v>0</v>
          </cell>
          <cell r="L295">
            <v>10714424.02</v>
          </cell>
        </row>
        <row r="296">
          <cell r="G296" t="str">
            <v>39200</v>
          </cell>
          <cell r="H296">
            <v>35236087.140000001</v>
          </cell>
          <cell r="I296">
            <v>2580893.66</v>
          </cell>
          <cell r="J296">
            <v>1772078.64</v>
          </cell>
          <cell r="K296">
            <v>58932.33</v>
          </cell>
          <cell r="L296">
            <v>39647991.769999996</v>
          </cell>
        </row>
        <row r="297">
          <cell r="G297" t="str">
            <v>39201</v>
          </cell>
          <cell r="H297">
            <v>67872589.040000007</v>
          </cell>
          <cell r="I297">
            <v>5353311.68</v>
          </cell>
          <cell r="J297">
            <v>2588819.44</v>
          </cell>
          <cell r="K297">
            <v>429577.58</v>
          </cell>
          <cell r="L297">
            <v>76244297.739999995</v>
          </cell>
        </row>
        <row r="298">
          <cell r="G298" t="str">
            <v>39202</v>
          </cell>
          <cell r="H298">
            <v>41978559.229999997</v>
          </cell>
          <cell r="I298">
            <v>1199381.75</v>
          </cell>
          <cell r="J298">
            <v>1527985</v>
          </cell>
          <cell r="K298">
            <v>124327.29</v>
          </cell>
          <cell r="L298">
            <v>44830253.269999996</v>
          </cell>
        </row>
        <row r="299">
          <cell r="G299" t="str">
            <v>39203</v>
          </cell>
          <cell r="H299">
            <v>13077665.390000001</v>
          </cell>
          <cell r="I299">
            <v>200718.54</v>
          </cell>
          <cell r="J299">
            <v>722500</v>
          </cell>
          <cell r="K299">
            <v>0</v>
          </cell>
          <cell r="L299">
            <v>14000883.93</v>
          </cell>
        </row>
        <row r="300">
          <cell r="G300" t="str">
            <v>39204</v>
          </cell>
          <cell r="H300">
            <v>16343597.52</v>
          </cell>
          <cell r="I300">
            <v>1536958.05</v>
          </cell>
          <cell r="J300">
            <v>328532.62</v>
          </cell>
          <cell r="K300">
            <v>0</v>
          </cell>
          <cell r="L300">
            <v>18209088.190000001</v>
          </cell>
        </row>
        <row r="301">
          <cell r="G301" t="str">
            <v>39205</v>
          </cell>
          <cell r="H301">
            <v>12540125.92</v>
          </cell>
          <cell r="I301">
            <v>0</v>
          </cell>
          <cell r="J301">
            <v>728767.5</v>
          </cell>
          <cell r="K301">
            <v>135045.37</v>
          </cell>
          <cell r="L301">
            <v>13403938.789999999</v>
          </cell>
        </row>
        <row r="302">
          <cell r="G302" t="str">
            <v>39207</v>
          </cell>
          <cell r="H302">
            <v>35325986.75</v>
          </cell>
          <cell r="I302">
            <v>2371257.34</v>
          </cell>
          <cell r="J302">
            <v>1222338.02</v>
          </cell>
          <cell r="K302">
            <v>137357.75</v>
          </cell>
          <cell r="L302">
            <v>39056939.860000007</v>
          </cell>
        </row>
        <row r="303">
          <cell r="G303" t="str">
            <v>39208</v>
          </cell>
          <cell r="H303">
            <v>45943796.289999999</v>
          </cell>
          <cell r="I303">
            <v>1509787.09</v>
          </cell>
          <cell r="J303">
            <v>4075840.91</v>
          </cell>
          <cell r="K303">
            <v>397451.46</v>
          </cell>
          <cell r="L303">
            <v>51926875.750000007</v>
          </cell>
        </row>
        <row r="304">
          <cell r="G304" t="str">
            <v>39209</v>
          </cell>
          <cell r="H304">
            <v>13343783.779999999</v>
          </cell>
          <cell r="I304">
            <v>0</v>
          </cell>
          <cell r="J304">
            <v>0</v>
          </cell>
          <cell r="K304">
            <v>142447.01999999999</v>
          </cell>
          <cell r="L304">
            <v>13486230.799999999</v>
          </cell>
        </row>
        <row r="305">
          <cell r="G305" t="str">
            <v>Grand Total</v>
          </cell>
          <cell r="H305">
            <v>11296205450.810009</v>
          </cell>
          <cell r="I305">
            <v>1557222836.0900023</v>
          </cell>
          <cell r="J305">
            <v>1221331519.0300004</v>
          </cell>
          <cell r="K305">
            <v>56465721.130000025</v>
          </cell>
          <cell r="L305">
            <v>14131225527.060003</v>
          </cell>
        </row>
      </sheetData>
      <sheetData sheetId="32">
        <row r="7">
          <cell r="G7" t="str">
            <v>01109</v>
          </cell>
          <cell r="H7">
            <v>1880092.79</v>
          </cell>
          <cell r="I7">
            <v>0</v>
          </cell>
          <cell r="J7">
            <v>9074.23</v>
          </cell>
          <cell r="K7">
            <v>56333.01</v>
          </cell>
          <cell r="L7">
            <v>1945500.03</v>
          </cell>
        </row>
        <row r="8">
          <cell r="G8" t="str">
            <v>01122</v>
          </cell>
          <cell r="H8">
            <v>426150.71</v>
          </cell>
          <cell r="I8">
            <v>0</v>
          </cell>
          <cell r="J8">
            <v>0</v>
          </cell>
          <cell r="K8">
            <v>0</v>
          </cell>
          <cell r="L8">
            <v>426150.71</v>
          </cell>
        </row>
        <row r="9">
          <cell r="G9" t="str">
            <v>01147</v>
          </cell>
          <cell r="H9">
            <v>34926042.82</v>
          </cell>
          <cell r="I9">
            <v>4638841.5999999996</v>
          </cell>
          <cell r="J9">
            <v>2173015.1800000002</v>
          </cell>
          <cell r="K9">
            <v>121705.07</v>
          </cell>
          <cell r="L9">
            <v>41859604.670000002</v>
          </cell>
        </row>
        <row r="10">
          <cell r="G10" t="str">
            <v>01158</v>
          </cell>
          <cell r="H10">
            <v>3987449.6</v>
          </cell>
          <cell r="I10">
            <v>0</v>
          </cell>
          <cell r="J10">
            <v>0</v>
          </cell>
          <cell r="K10">
            <v>110223.83</v>
          </cell>
          <cell r="L10">
            <v>4097673.43</v>
          </cell>
        </row>
        <row r="11">
          <cell r="G11" t="str">
            <v>01160</v>
          </cell>
          <cell r="H11">
            <v>4533760.6500000004</v>
          </cell>
          <cell r="I11">
            <v>257007.02</v>
          </cell>
          <cell r="J11">
            <v>345900.93</v>
          </cell>
          <cell r="K11">
            <v>0</v>
          </cell>
          <cell r="L11">
            <v>5136668.5999999996</v>
          </cell>
        </row>
        <row r="12">
          <cell r="G12" t="str">
            <v>02250</v>
          </cell>
          <cell r="H12">
            <v>26559217.870000001</v>
          </cell>
          <cell r="I12">
            <v>0</v>
          </cell>
          <cell r="J12">
            <v>1554526.75</v>
          </cell>
          <cell r="K12">
            <v>4380.82</v>
          </cell>
          <cell r="L12">
            <v>28118125.440000001</v>
          </cell>
        </row>
        <row r="13">
          <cell r="G13" t="str">
            <v>02420</v>
          </cell>
          <cell r="H13">
            <v>6186844.79</v>
          </cell>
          <cell r="I13">
            <v>0</v>
          </cell>
          <cell r="J13">
            <v>0</v>
          </cell>
          <cell r="K13">
            <v>0</v>
          </cell>
          <cell r="L13">
            <v>6186844.79</v>
          </cell>
        </row>
        <row r="14">
          <cell r="G14" t="str">
            <v>03017</v>
          </cell>
          <cell r="H14">
            <v>147123430.28999999</v>
          </cell>
          <cell r="I14">
            <v>21974654.359999999</v>
          </cell>
          <cell r="J14">
            <v>9817671.8800000008</v>
          </cell>
          <cell r="K14">
            <v>437613.2</v>
          </cell>
          <cell r="L14">
            <v>179353369.72999996</v>
          </cell>
        </row>
        <row r="15">
          <cell r="G15" t="str">
            <v>03050</v>
          </cell>
          <cell r="H15">
            <v>1442467.97</v>
          </cell>
          <cell r="I15">
            <v>0</v>
          </cell>
          <cell r="J15">
            <v>177108</v>
          </cell>
          <cell r="K15">
            <v>25888.16</v>
          </cell>
          <cell r="L15">
            <v>1645464.13</v>
          </cell>
        </row>
        <row r="16">
          <cell r="G16" t="str">
            <v>03052</v>
          </cell>
          <cell r="H16">
            <v>13805853.43</v>
          </cell>
          <cell r="I16">
            <v>87544.23</v>
          </cell>
          <cell r="J16">
            <v>685676.28</v>
          </cell>
          <cell r="K16">
            <v>0</v>
          </cell>
          <cell r="L16">
            <v>14579073.939999999</v>
          </cell>
        </row>
        <row r="17">
          <cell r="G17" t="str">
            <v>03053</v>
          </cell>
          <cell r="H17">
            <v>9552626.1199999992</v>
          </cell>
          <cell r="I17">
            <v>0</v>
          </cell>
          <cell r="J17">
            <v>0</v>
          </cell>
          <cell r="K17">
            <v>0</v>
          </cell>
          <cell r="L17">
            <v>9552626.1199999992</v>
          </cell>
        </row>
        <row r="18">
          <cell r="G18" t="str">
            <v>03116</v>
          </cell>
          <cell r="H18">
            <v>28097578.890000001</v>
          </cell>
          <cell r="I18">
            <v>27509.67</v>
          </cell>
          <cell r="J18">
            <v>56447.88</v>
          </cell>
          <cell r="K18">
            <v>134199.72</v>
          </cell>
          <cell r="L18">
            <v>28315736.16</v>
          </cell>
        </row>
        <row r="19">
          <cell r="G19" t="str">
            <v>03400</v>
          </cell>
          <cell r="H19">
            <v>99052818.129999995</v>
          </cell>
          <cell r="I19">
            <v>2710439.55</v>
          </cell>
          <cell r="J19">
            <v>7116748.9199999999</v>
          </cell>
          <cell r="K19">
            <v>232019.8</v>
          </cell>
          <cell r="L19">
            <v>109112026.39999999</v>
          </cell>
        </row>
        <row r="20">
          <cell r="G20" t="str">
            <v>04019</v>
          </cell>
          <cell r="H20">
            <v>7237257.3099999996</v>
          </cell>
          <cell r="I20">
            <v>238883.84</v>
          </cell>
          <cell r="J20">
            <v>655927.27</v>
          </cell>
          <cell r="K20">
            <v>0</v>
          </cell>
          <cell r="L20">
            <v>8132068.4199999999</v>
          </cell>
        </row>
        <row r="21">
          <cell r="G21" t="str">
            <v>04069</v>
          </cell>
          <cell r="H21">
            <v>204162.97</v>
          </cell>
          <cell r="I21">
            <v>0</v>
          </cell>
          <cell r="J21">
            <v>0</v>
          </cell>
          <cell r="K21">
            <v>0</v>
          </cell>
          <cell r="L21">
            <v>204162.97</v>
          </cell>
        </row>
        <row r="22">
          <cell r="G22" t="str">
            <v>04127</v>
          </cell>
          <cell r="H22">
            <v>3863298.45</v>
          </cell>
          <cell r="I22">
            <v>0</v>
          </cell>
          <cell r="J22">
            <v>251467.38</v>
          </cell>
          <cell r="K22">
            <v>0</v>
          </cell>
          <cell r="L22">
            <v>4114765.83</v>
          </cell>
        </row>
        <row r="23">
          <cell r="G23" t="str">
            <v>04129</v>
          </cell>
          <cell r="H23">
            <v>14601371.84</v>
          </cell>
          <cell r="I23">
            <v>205189.09</v>
          </cell>
          <cell r="J23">
            <v>1281538.43</v>
          </cell>
          <cell r="K23">
            <v>0</v>
          </cell>
          <cell r="L23">
            <v>16088099.359999999</v>
          </cell>
        </row>
        <row r="24">
          <cell r="G24" t="str">
            <v>04222</v>
          </cell>
          <cell r="H24">
            <v>13242929.699999999</v>
          </cell>
          <cell r="I24">
            <v>0</v>
          </cell>
          <cell r="J24">
            <v>1418074.36</v>
          </cell>
          <cell r="K24">
            <v>55514.58</v>
          </cell>
          <cell r="L24">
            <v>14716518.639999999</v>
          </cell>
        </row>
        <row r="25">
          <cell r="G25" t="str">
            <v>04228</v>
          </cell>
          <cell r="H25">
            <v>11724227.74</v>
          </cell>
          <cell r="I25">
            <v>1347744.71</v>
          </cell>
          <cell r="J25">
            <v>91570</v>
          </cell>
          <cell r="K25">
            <v>0</v>
          </cell>
          <cell r="L25">
            <v>13163542.449999999</v>
          </cell>
        </row>
        <row r="26">
          <cell r="G26" t="str">
            <v>04246</v>
          </cell>
          <cell r="H26">
            <v>73961689.769999996</v>
          </cell>
          <cell r="I26">
            <v>3746766.29</v>
          </cell>
          <cell r="J26">
            <v>2394251.75</v>
          </cell>
          <cell r="K26">
            <v>13764.47</v>
          </cell>
          <cell r="L26">
            <v>80116472.280000001</v>
          </cell>
        </row>
        <row r="27">
          <cell r="G27" t="str">
            <v>05121</v>
          </cell>
          <cell r="H27">
            <v>36860516.539999999</v>
          </cell>
          <cell r="I27">
            <v>261560.26</v>
          </cell>
          <cell r="J27">
            <v>1293250.93</v>
          </cell>
          <cell r="K27">
            <v>0</v>
          </cell>
          <cell r="L27">
            <v>38415327.729999997</v>
          </cell>
        </row>
        <row r="28">
          <cell r="G28" t="str">
            <v>05313</v>
          </cell>
          <cell r="H28">
            <v>3364016.14</v>
          </cell>
          <cell r="I28">
            <v>78846.02</v>
          </cell>
          <cell r="J28">
            <v>0</v>
          </cell>
          <cell r="K28">
            <v>0</v>
          </cell>
          <cell r="L28">
            <v>3442862.16</v>
          </cell>
        </row>
        <row r="29">
          <cell r="G29" t="str">
            <v>05323</v>
          </cell>
          <cell r="H29">
            <v>25480298.760000002</v>
          </cell>
          <cell r="I29">
            <v>396874.56</v>
          </cell>
          <cell r="J29">
            <v>2819454.28</v>
          </cell>
          <cell r="K29">
            <v>0</v>
          </cell>
          <cell r="L29">
            <v>28696627.600000001</v>
          </cell>
        </row>
        <row r="30">
          <cell r="G30" t="str">
            <v>05401</v>
          </cell>
          <cell r="H30">
            <v>7522117.3499999996</v>
          </cell>
          <cell r="I30">
            <v>43545.08</v>
          </cell>
          <cell r="J30">
            <v>253125.44</v>
          </cell>
          <cell r="K30">
            <v>7091.47</v>
          </cell>
          <cell r="L30">
            <v>7825879.3399999999</v>
          </cell>
        </row>
        <row r="31">
          <cell r="G31" t="str">
            <v>05402</v>
          </cell>
          <cell r="H31">
            <v>21238659.100000001</v>
          </cell>
          <cell r="I31">
            <v>580536.39</v>
          </cell>
          <cell r="J31">
            <v>1130202.68</v>
          </cell>
          <cell r="K31">
            <v>0</v>
          </cell>
          <cell r="L31">
            <v>22949398.170000002</v>
          </cell>
        </row>
        <row r="32">
          <cell r="G32" t="str">
            <v>06037</v>
          </cell>
          <cell r="H32">
            <v>211326924.53</v>
          </cell>
          <cell r="I32">
            <v>634064.55000000005</v>
          </cell>
          <cell r="J32">
            <v>21391463.440000001</v>
          </cell>
          <cell r="K32">
            <v>0</v>
          </cell>
          <cell r="L32">
            <v>233352452.52000001</v>
          </cell>
        </row>
        <row r="33">
          <cell r="G33" t="str">
            <v>06098</v>
          </cell>
          <cell r="H33">
            <v>15463694.460000001</v>
          </cell>
          <cell r="I33">
            <v>535467.42000000004</v>
          </cell>
          <cell r="J33">
            <v>2320541.13</v>
          </cell>
          <cell r="K33">
            <v>0</v>
          </cell>
          <cell r="L33">
            <v>18319703.010000002</v>
          </cell>
        </row>
        <row r="34">
          <cell r="G34" t="str">
            <v>06101</v>
          </cell>
          <cell r="H34">
            <v>12879325.01</v>
          </cell>
          <cell r="I34">
            <v>17695.5</v>
          </cell>
          <cell r="J34">
            <v>1143612.5</v>
          </cell>
          <cell r="K34">
            <v>0</v>
          </cell>
          <cell r="L34">
            <v>14040633.01</v>
          </cell>
        </row>
        <row r="35">
          <cell r="G35" t="str">
            <v>06103</v>
          </cell>
          <cell r="H35">
            <v>1530222.35</v>
          </cell>
          <cell r="I35">
            <v>22458.400000000001</v>
          </cell>
          <cell r="J35">
            <v>77296.88</v>
          </cell>
          <cell r="K35">
            <v>0</v>
          </cell>
          <cell r="L35">
            <v>1629977.63</v>
          </cell>
        </row>
        <row r="36">
          <cell r="G36" t="str">
            <v>06112</v>
          </cell>
          <cell r="H36">
            <v>28001384.440000001</v>
          </cell>
          <cell r="I36">
            <v>665219.04</v>
          </cell>
          <cell r="J36">
            <v>4356136.6900000004</v>
          </cell>
          <cell r="K36">
            <v>141783.92000000001</v>
          </cell>
          <cell r="L36">
            <v>33164524.090000004</v>
          </cell>
        </row>
        <row r="37">
          <cell r="G37" t="str">
            <v>06114</v>
          </cell>
          <cell r="H37">
            <v>238978966.12</v>
          </cell>
          <cell r="I37">
            <v>14555620.550000001</v>
          </cell>
          <cell r="J37">
            <v>21796999.510000002</v>
          </cell>
          <cell r="K37">
            <v>1534210.16</v>
          </cell>
          <cell r="L37">
            <v>276865796.34000003</v>
          </cell>
        </row>
        <row r="38">
          <cell r="G38" t="str">
            <v>06117</v>
          </cell>
          <cell r="H38">
            <v>53721919.100000001</v>
          </cell>
          <cell r="I38">
            <v>8760092.1300000008</v>
          </cell>
          <cell r="J38">
            <v>14084433.01</v>
          </cell>
          <cell r="K38">
            <v>1135817.1499999999</v>
          </cell>
          <cell r="L38">
            <v>77702261.390000015</v>
          </cell>
        </row>
        <row r="39">
          <cell r="G39" t="str">
            <v>06119</v>
          </cell>
          <cell r="H39">
            <v>116675172.15000001</v>
          </cell>
          <cell r="I39">
            <v>5829228.2000000002</v>
          </cell>
          <cell r="J39">
            <v>5579126.1799999997</v>
          </cell>
          <cell r="K39">
            <v>0</v>
          </cell>
          <cell r="L39">
            <v>128083526.53</v>
          </cell>
        </row>
        <row r="40">
          <cell r="G40" t="str">
            <v>06122</v>
          </cell>
          <cell r="H40">
            <v>18198831.489999998</v>
          </cell>
          <cell r="I40">
            <v>9528336.5199999996</v>
          </cell>
          <cell r="J40">
            <v>1863843.76</v>
          </cell>
          <cell r="K40">
            <v>0</v>
          </cell>
          <cell r="L40">
            <v>29591011.77</v>
          </cell>
        </row>
        <row r="41">
          <cell r="G41" t="str">
            <v>07002</v>
          </cell>
          <cell r="H41">
            <v>5590855.8700000001</v>
          </cell>
          <cell r="I41">
            <v>98482</v>
          </cell>
          <cell r="J41">
            <v>60977.66</v>
          </cell>
          <cell r="K41">
            <v>109549.04</v>
          </cell>
          <cell r="L41">
            <v>5859864.5700000003</v>
          </cell>
        </row>
        <row r="42">
          <cell r="G42" t="str">
            <v>07035</v>
          </cell>
          <cell r="H42">
            <v>478965.73</v>
          </cell>
          <cell r="I42">
            <v>0</v>
          </cell>
          <cell r="J42">
            <v>0</v>
          </cell>
          <cell r="K42">
            <v>0</v>
          </cell>
          <cell r="L42">
            <v>478965.73</v>
          </cell>
        </row>
        <row r="43">
          <cell r="G43" t="str">
            <v>08122</v>
          </cell>
          <cell r="H43">
            <v>64362946.600000001</v>
          </cell>
          <cell r="I43">
            <v>2985449.95</v>
          </cell>
          <cell r="J43">
            <v>4251310.91</v>
          </cell>
          <cell r="K43">
            <v>0</v>
          </cell>
          <cell r="L43">
            <v>71599707.459999993</v>
          </cell>
        </row>
        <row r="44">
          <cell r="G44" t="str">
            <v>08130</v>
          </cell>
          <cell r="H44">
            <v>6084203.1699999999</v>
          </cell>
          <cell r="I44">
            <v>47631.46</v>
          </cell>
          <cell r="J44">
            <v>196686.32</v>
          </cell>
          <cell r="K44">
            <v>0</v>
          </cell>
          <cell r="L44">
            <v>6328520.9500000002</v>
          </cell>
        </row>
        <row r="45">
          <cell r="G45" t="str">
            <v>08401</v>
          </cell>
          <cell r="H45">
            <v>11872787.41</v>
          </cell>
          <cell r="I45">
            <v>0</v>
          </cell>
          <cell r="J45">
            <v>123512.54</v>
          </cell>
          <cell r="K45">
            <v>54571.51</v>
          </cell>
          <cell r="L45">
            <v>12050871.459999999</v>
          </cell>
        </row>
        <row r="46">
          <cell r="G46" t="str">
            <v>08402</v>
          </cell>
          <cell r="H46">
            <v>8079520.3799999999</v>
          </cell>
          <cell r="I46">
            <v>680691.57</v>
          </cell>
          <cell r="J46">
            <v>518453.07</v>
          </cell>
          <cell r="K46">
            <v>0</v>
          </cell>
          <cell r="L46">
            <v>9278665.0199999996</v>
          </cell>
        </row>
        <row r="47">
          <cell r="G47" t="str">
            <v>08404</v>
          </cell>
          <cell r="H47">
            <v>21147397.239999998</v>
          </cell>
          <cell r="I47">
            <v>7886801.1399999997</v>
          </cell>
          <cell r="J47">
            <v>1632989.01</v>
          </cell>
          <cell r="K47">
            <v>0</v>
          </cell>
          <cell r="L47">
            <v>30667187.390000001</v>
          </cell>
        </row>
        <row r="48">
          <cell r="G48" t="str">
            <v>08458</v>
          </cell>
          <cell r="H48">
            <v>45078087.840000004</v>
          </cell>
          <cell r="I48">
            <v>1437766.25</v>
          </cell>
          <cell r="J48">
            <v>2742757.32</v>
          </cell>
          <cell r="K48">
            <v>10290.83</v>
          </cell>
          <cell r="L48">
            <v>49268902.240000002</v>
          </cell>
        </row>
        <row r="49">
          <cell r="G49" t="str">
            <v>09013</v>
          </cell>
          <cell r="H49">
            <v>3108918.04</v>
          </cell>
          <cell r="I49">
            <v>0</v>
          </cell>
          <cell r="J49">
            <v>0</v>
          </cell>
          <cell r="K49">
            <v>15333.95</v>
          </cell>
          <cell r="L49">
            <v>3124251.99</v>
          </cell>
        </row>
        <row r="50">
          <cell r="G50" t="str">
            <v>09075</v>
          </cell>
          <cell r="H50">
            <v>7781678.9199999999</v>
          </cell>
          <cell r="I50">
            <v>97377.5</v>
          </cell>
          <cell r="J50">
            <v>47430</v>
          </cell>
          <cell r="K50">
            <v>21436.03</v>
          </cell>
          <cell r="L50">
            <v>7947922.4500000002</v>
          </cell>
        </row>
        <row r="51">
          <cell r="G51" t="str">
            <v>09102</v>
          </cell>
          <cell r="H51">
            <v>574548.19999999995</v>
          </cell>
          <cell r="I51">
            <v>0</v>
          </cell>
          <cell r="J51">
            <v>0</v>
          </cell>
          <cell r="K51">
            <v>0</v>
          </cell>
          <cell r="L51">
            <v>574548.19999999995</v>
          </cell>
        </row>
        <row r="52">
          <cell r="G52" t="str">
            <v>09206</v>
          </cell>
          <cell r="H52">
            <v>50443299.799999997</v>
          </cell>
          <cell r="I52">
            <v>36990152.810000002</v>
          </cell>
          <cell r="J52">
            <v>5703949.8499999996</v>
          </cell>
          <cell r="K52">
            <v>125237.32</v>
          </cell>
          <cell r="L52">
            <v>93262639.779999986</v>
          </cell>
        </row>
        <row r="53">
          <cell r="G53" t="str">
            <v>09207</v>
          </cell>
          <cell r="H53">
            <v>1900630.36</v>
          </cell>
          <cell r="I53">
            <v>44080.46</v>
          </cell>
          <cell r="J53">
            <v>40970</v>
          </cell>
          <cell r="K53">
            <v>102985.65</v>
          </cell>
          <cell r="L53">
            <v>2088666.47</v>
          </cell>
        </row>
        <row r="54">
          <cell r="G54" t="str">
            <v>09209</v>
          </cell>
          <cell r="H54">
            <v>3770739.26</v>
          </cell>
          <cell r="I54">
            <v>839289.95</v>
          </cell>
          <cell r="J54">
            <v>92539.72</v>
          </cell>
          <cell r="K54">
            <v>0</v>
          </cell>
          <cell r="L54">
            <v>4702568.93</v>
          </cell>
        </row>
        <row r="55">
          <cell r="G55" t="str">
            <v>10003</v>
          </cell>
          <cell r="H55">
            <v>1069719.0900000001</v>
          </cell>
          <cell r="I55">
            <v>117126.97</v>
          </cell>
          <cell r="J55">
            <v>0</v>
          </cell>
          <cell r="K55">
            <v>0</v>
          </cell>
          <cell r="L55">
            <v>1186846.06</v>
          </cell>
        </row>
        <row r="56">
          <cell r="G56" t="str">
            <v>10050</v>
          </cell>
          <cell r="H56">
            <v>2710855.37</v>
          </cell>
          <cell r="I56">
            <v>0</v>
          </cell>
          <cell r="J56">
            <v>0</v>
          </cell>
          <cell r="K56">
            <v>137841.04999999999</v>
          </cell>
          <cell r="L56">
            <v>2848696.42</v>
          </cell>
        </row>
        <row r="57">
          <cell r="G57" t="str">
            <v>10065</v>
          </cell>
          <cell r="H57">
            <v>1745430.77</v>
          </cell>
          <cell r="I57">
            <v>899908.14</v>
          </cell>
          <cell r="J57">
            <v>317764.59000000003</v>
          </cell>
          <cell r="K57">
            <v>0</v>
          </cell>
          <cell r="L57">
            <v>2963103.5</v>
          </cell>
        </row>
        <row r="58">
          <cell r="G58" t="str">
            <v>10070</v>
          </cell>
          <cell r="H58">
            <v>3476862.9</v>
          </cell>
          <cell r="I58">
            <v>0</v>
          </cell>
          <cell r="J58">
            <v>0</v>
          </cell>
          <cell r="K58">
            <v>0</v>
          </cell>
          <cell r="L58">
            <v>3476862.9</v>
          </cell>
        </row>
        <row r="59">
          <cell r="G59" t="str">
            <v>10309</v>
          </cell>
          <cell r="H59">
            <v>4046305.76</v>
          </cell>
          <cell r="I59">
            <v>42106.39</v>
          </cell>
          <cell r="J59">
            <v>20686.64</v>
          </cell>
          <cell r="K59">
            <v>0</v>
          </cell>
          <cell r="L59">
            <v>4109098.79</v>
          </cell>
        </row>
        <row r="60">
          <cell r="G60" t="str">
            <v>11001</v>
          </cell>
          <cell r="H60">
            <v>144340981.80000001</v>
          </cell>
          <cell r="I60">
            <v>8980731.2100000009</v>
          </cell>
          <cell r="J60">
            <v>10023147.529999999</v>
          </cell>
          <cell r="K60">
            <v>859801.52</v>
          </cell>
          <cell r="L60">
            <v>164204662.06000003</v>
          </cell>
        </row>
        <row r="61">
          <cell r="G61" t="str">
            <v>11051</v>
          </cell>
          <cell r="H61">
            <v>19614345.280000001</v>
          </cell>
          <cell r="I61">
            <v>6877203.8700000001</v>
          </cell>
          <cell r="J61">
            <v>1330733.81</v>
          </cell>
          <cell r="K61">
            <v>227195.92</v>
          </cell>
          <cell r="L61">
            <v>28049478.880000003</v>
          </cell>
        </row>
        <row r="62">
          <cell r="G62" t="str">
            <v>11054</v>
          </cell>
          <cell r="H62">
            <v>342399.59</v>
          </cell>
          <cell r="I62">
            <v>0</v>
          </cell>
          <cell r="J62">
            <v>0</v>
          </cell>
          <cell r="K62">
            <v>0</v>
          </cell>
          <cell r="L62">
            <v>342399.59</v>
          </cell>
        </row>
        <row r="63">
          <cell r="G63" t="str">
            <v>11056</v>
          </cell>
          <cell r="H63">
            <v>1837531.32</v>
          </cell>
          <cell r="I63">
            <v>9534.36</v>
          </cell>
          <cell r="J63">
            <v>0</v>
          </cell>
          <cell r="K63">
            <v>0</v>
          </cell>
          <cell r="L63">
            <v>1847065.6800000002</v>
          </cell>
        </row>
        <row r="64">
          <cell r="G64" t="str">
            <v>12110</v>
          </cell>
          <cell r="H64">
            <v>3974825.75</v>
          </cell>
          <cell r="I64">
            <v>1116850.1399999999</v>
          </cell>
          <cell r="J64">
            <v>658335.46</v>
          </cell>
          <cell r="K64">
            <v>0</v>
          </cell>
          <cell r="L64">
            <v>5750011.3499999996</v>
          </cell>
        </row>
        <row r="65">
          <cell r="G65" t="str">
            <v>13073</v>
          </cell>
          <cell r="H65">
            <v>21518462.359999999</v>
          </cell>
          <cell r="I65">
            <v>8266.08</v>
          </cell>
          <cell r="J65">
            <v>1168210.68</v>
          </cell>
          <cell r="K65">
            <v>68047</v>
          </cell>
          <cell r="L65">
            <v>22762986.119999997</v>
          </cell>
        </row>
        <row r="66">
          <cell r="G66" t="str">
            <v>13144</v>
          </cell>
          <cell r="H66">
            <v>27553099.789999999</v>
          </cell>
          <cell r="I66">
            <v>32669.32</v>
          </cell>
          <cell r="J66">
            <v>1985501.33</v>
          </cell>
          <cell r="K66">
            <v>100555</v>
          </cell>
          <cell r="L66">
            <v>29671825.439999998</v>
          </cell>
        </row>
        <row r="67">
          <cell r="G67" t="str">
            <v>13146</v>
          </cell>
          <cell r="H67">
            <v>9984008.5700000003</v>
          </cell>
          <cell r="I67">
            <v>2472855.4300000002</v>
          </cell>
          <cell r="J67">
            <v>15904.17</v>
          </cell>
          <cell r="K67">
            <v>113045.84</v>
          </cell>
          <cell r="L67">
            <v>12585814.01</v>
          </cell>
        </row>
        <row r="68">
          <cell r="G68" t="str">
            <v>13151</v>
          </cell>
          <cell r="H68">
            <v>2739278.78</v>
          </cell>
          <cell r="I68">
            <v>76210.460000000006</v>
          </cell>
          <cell r="J68">
            <v>347932.18</v>
          </cell>
          <cell r="K68">
            <v>0</v>
          </cell>
          <cell r="L68">
            <v>3163421.42</v>
          </cell>
        </row>
        <row r="69">
          <cell r="G69" t="str">
            <v>13156</v>
          </cell>
          <cell r="H69">
            <v>5961776.7599999998</v>
          </cell>
          <cell r="I69">
            <v>0</v>
          </cell>
          <cell r="J69">
            <v>256786.06</v>
          </cell>
          <cell r="K69">
            <v>0</v>
          </cell>
          <cell r="L69">
            <v>6218562.8199999994</v>
          </cell>
        </row>
        <row r="70">
          <cell r="G70" t="str">
            <v>13160</v>
          </cell>
          <cell r="H70">
            <v>14485469.220000001</v>
          </cell>
          <cell r="I70">
            <v>1121518.3899999999</v>
          </cell>
          <cell r="J70">
            <v>0</v>
          </cell>
          <cell r="K70">
            <v>127496.47</v>
          </cell>
          <cell r="L70">
            <v>15734484.080000002</v>
          </cell>
        </row>
        <row r="71">
          <cell r="G71" t="str">
            <v>13161</v>
          </cell>
          <cell r="H71">
            <v>73388523.909999996</v>
          </cell>
          <cell r="I71">
            <v>17055985.989999998</v>
          </cell>
          <cell r="J71">
            <v>5580880.1799999997</v>
          </cell>
          <cell r="K71">
            <v>326817.28000000003</v>
          </cell>
          <cell r="L71">
            <v>96352207.359999985</v>
          </cell>
        </row>
        <row r="72">
          <cell r="G72" t="str">
            <v>13165</v>
          </cell>
          <cell r="H72">
            <v>20642670.390000001</v>
          </cell>
          <cell r="I72">
            <v>680378.11</v>
          </cell>
          <cell r="J72">
            <v>192257.47</v>
          </cell>
          <cell r="K72">
            <v>121279.75</v>
          </cell>
          <cell r="L72">
            <v>21636585.719999999</v>
          </cell>
        </row>
        <row r="73">
          <cell r="G73" t="str">
            <v>13167</v>
          </cell>
          <cell r="H73">
            <v>2634164.6800000002</v>
          </cell>
          <cell r="I73">
            <v>0</v>
          </cell>
          <cell r="J73">
            <v>101630.23</v>
          </cell>
          <cell r="K73">
            <v>125286.19</v>
          </cell>
          <cell r="L73">
            <v>2861081.1</v>
          </cell>
        </row>
        <row r="74">
          <cell r="G74" t="str">
            <v>13301</v>
          </cell>
          <cell r="H74">
            <v>8288450.7199999997</v>
          </cell>
          <cell r="I74">
            <v>8183071.75</v>
          </cell>
          <cell r="J74">
            <v>0</v>
          </cell>
          <cell r="K74">
            <v>0</v>
          </cell>
          <cell r="L74">
            <v>16471522.469999999</v>
          </cell>
        </row>
        <row r="75">
          <cell r="G75" t="str">
            <v>14005</v>
          </cell>
          <cell r="H75">
            <v>35386364.240000002</v>
          </cell>
          <cell r="I75">
            <v>129415.03999999999</v>
          </cell>
          <cell r="J75">
            <v>2377655.29</v>
          </cell>
          <cell r="K75">
            <v>216156.46</v>
          </cell>
          <cell r="L75">
            <v>38109591.030000001</v>
          </cell>
        </row>
        <row r="76">
          <cell r="G76" t="str">
            <v>14028</v>
          </cell>
          <cell r="H76">
            <v>17229372.98</v>
          </cell>
          <cell r="I76">
            <v>53866.81</v>
          </cell>
          <cell r="J76">
            <v>726802.74</v>
          </cell>
          <cell r="K76">
            <v>0</v>
          </cell>
          <cell r="L76">
            <v>18010042.529999997</v>
          </cell>
        </row>
        <row r="77">
          <cell r="G77" t="str">
            <v>14064</v>
          </cell>
          <cell r="H77">
            <v>6586933.3799999999</v>
          </cell>
          <cell r="I77">
            <v>255351.5</v>
          </cell>
          <cell r="J77">
            <v>962932.18</v>
          </cell>
          <cell r="K77">
            <v>123498.42</v>
          </cell>
          <cell r="L77">
            <v>7928715.4799999995</v>
          </cell>
        </row>
        <row r="78">
          <cell r="G78" t="str">
            <v>14065</v>
          </cell>
          <cell r="H78">
            <v>3259618.87</v>
          </cell>
          <cell r="I78">
            <v>358219.93</v>
          </cell>
          <cell r="J78">
            <v>448782.21</v>
          </cell>
          <cell r="K78">
            <v>10463.709999999999</v>
          </cell>
          <cell r="L78">
            <v>4077084.72</v>
          </cell>
        </row>
        <row r="79">
          <cell r="G79" t="str">
            <v>14066</v>
          </cell>
          <cell r="H79">
            <v>11284228.359999999</v>
          </cell>
          <cell r="I79">
            <v>1182536.24</v>
          </cell>
          <cell r="J79">
            <v>1159663.33</v>
          </cell>
          <cell r="K79">
            <v>108269.39</v>
          </cell>
          <cell r="L79">
            <v>13734697.32</v>
          </cell>
        </row>
        <row r="80">
          <cell r="G80" t="str">
            <v>14068</v>
          </cell>
          <cell r="H80">
            <v>15986564.939999999</v>
          </cell>
          <cell r="I80">
            <v>0</v>
          </cell>
          <cell r="J80">
            <v>0</v>
          </cell>
          <cell r="K80">
            <v>112995.83</v>
          </cell>
          <cell r="L80">
            <v>16099560.77</v>
          </cell>
        </row>
        <row r="81">
          <cell r="G81" t="str">
            <v>14077</v>
          </cell>
          <cell r="H81">
            <v>4083895.24</v>
          </cell>
          <cell r="I81">
            <v>253241.28</v>
          </cell>
          <cell r="J81">
            <v>0</v>
          </cell>
          <cell r="K81">
            <v>0</v>
          </cell>
          <cell r="L81">
            <v>4337136.5200000005</v>
          </cell>
        </row>
        <row r="82">
          <cell r="G82" t="str">
            <v>14097</v>
          </cell>
          <cell r="H82">
            <v>3079633.18</v>
          </cell>
          <cell r="I82">
            <v>673253.41</v>
          </cell>
          <cell r="J82">
            <v>85993.13</v>
          </cell>
          <cell r="K82">
            <v>0</v>
          </cell>
          <cell r="L82">
            <v>3838879.72</v>
          </cell>
        </row>
        <row r="83">
          <cell r="G83" t="str">
            <v>14099</v>
          </cell>
          <cell r="H83">
            <v>1828369.6</v>
          </cell>
          <cell r="I83">
            <v>23303.62</v>
          </cell>
          <cell r="J83">
            <v>130613.75999999999</v>
          </cell>
          <cell r="K83">
            <v>0</v>
          </cell>
          <cell r="L83">
            <v>1982286.9800000002</v>
          </cell>
        </row>
        <row r="84">
          <cell r="G84" t="str">
            <v>14104</v>
          </cell>
          <cell r="H84">
            <v>623216.73</v>
          </cell>
          <cell r="I84">
            <v>0</v>
          </cell>
          <cell r="J84">
            <v>0</v>
          </cell>
          <cell r="K84">
            <v>0</v>
          </cell>
          <cell r="L84">
            <v>623216.73</v>
          </cell>
        </row>
        <row r="85">
          <cell r="G85" t="str">
            <v>14117</v>
          </cell>
          <cell r="H85">
            <v>2165136.0499999998</v>
          </cell>
          <cell r="I85">
            <v>0</v>
          </cell>
          <cell r="J85">
            <v>33175.14</v>
          </cell>
          <cell r="K85">
            <v>0</v>
          </cell>
          <cell r="L85">
            <v>2198311.19</v>
          </cell>
        </row>
        <row r="86">
          <cell r="G86" t="str">
            <v>14172</v>
          </cell>
          <cell r="H86">
            <v>7417913.2599999998</v>
          </cell>
          <cell r="I86">
            <v>885908.42</v>
          </cell>
          <cell r="J86">
            <v>0</v>
          </cell>
          <cell r="K86">
            <v>127386.97</v>
          </cell>
          <cell r="L86">
            <v>8431208.6500000004</v>
          </cell>
        </row>
        <row r="87">
          <cell r="G87" t="str">
            <v>14400</v>
          </cell>
          <cell r="H87">
            <v>3959621.76</v>
          </cell>
          <cell r="I87">
            <v>0</v>
          </cell>
          <cell r="J87">
            <v>27013.759999999998</v>
          </cell>
          <cell r="K87">
            <v>106717.31</v>
          </cell>
          <cell r="L87">
            <v>4093352.8299999996</v>
          </cell>
        </row>
        <row r="88">
          <cell r="G88" t="str">
            <v>15201</v>
          </cell>
          <cell r="H88">
            <v>46342068.619999997</v>
          </cell>
          <cell r="I88">
            <v>0</v>
          </cell>
          <cell r="J88">
            <v>5443082.21</v>
          </cell>
          <cell r="K88">
            <v>181780.07</v>
          </cell>
          <cell r="L88">
            <v>51966930.899999999</v>
          </cell>
        </row>
        <row r="89">
          <cell r="G89" t="str">
            <v>15204</v>
          </cell>
          <cell r="H89">
            <v>9195905.3699999992</v>
          </cell>
          <cell r="I89">
            <v>231542.23</v>
          </cell>
          <cell r="J89">
            <v>2140898.75</v>
          </cell>
          <cell r="K89">
            <v>236691.48</v>
          </cell>
          <cell r="L89">
            <v>11805037.83</v>
          </cell>
        </row>
        <row r="90">
          <cell r="G90" t="str">
            <v>15206</v>
          </cell>
          <cell r="H90">
            <v>14483594.880000001</v>
          </cell>
          <cell r="I90">
            <v>2232824.4900000002</v>
          </cell>
          <cell r="J90">
            <v>79865.929999999993</v>
          </cell>
          <cell r="K90">
            <v>217492.11</v>
          </cell>
          <cell r="L90">
            <v>17013777.41</v>
          </cell>
        </row>
        <row r="91">
          <cell r="G91" t="str">
            <v>16020</v>
          </cell>
          <cell r="H91">
            <v>937509.53</v>
          </cell>
          <cell r="I91">
            <v>47748.83</v>
          </cell>
          <cell r="J91">
            <v>0</v>
          </cell>
          <cell r="K91">
            <v>529.46</v>
          </cell>
          <cell r="L91">
            <v>985787.82</v>
          </cell>
        </row>
        <row r="92">
          <cell r="G92" t="str">
            <v>16046</v>
          </cell>
          <cell r="H92">
            <v>870470.06</v>
          </cell>
          <cell r="I92">
            <v>0</v>
          </cell>
          <cell r="J92">
            <v>0</v>
          </cell>
          <cell r="K92">
            <v>0</v>
          </cell>
          <cell r="L92">
            <v>870470.06</v>
          </cell>
        </row>
        <row r="93">
          <cell r="G93" t="str">
            <v>16048</v>
          </cell>
          <cell r="H93">
            <v>4057382.84</v>
          </cell>
          <cell r="I93">
            <v>179055.03</v>
          </cell>
          <cell r="J93">
            <v>205189</v>
          </cell>
          <cell r="K93">
            <v>58778.26</v>
          </cell>
          <cell r="L93">
            <v>4500405.13</v>
          </cell>
        </row>
        <row r="94">
          <cell r="G94" t="str">
            <v>16049</v>
          </cell>
          <cell r="H94">
            <v>10525026.35</v>
          </cell>
          <cell r="I94">
            <v>1024550.94</v>
          </cell>
          <cell r="J94">
            <v>1499400</v>
          </cell>
          <cell r="K94">
            <v>0</v>
          </cell>
          <cell r="L94">
            <v>13048977.289999999</v>
          </cell>
        </row>
        <row r="95">
          <cell r="G95" t="str">
            <v>16050</v>
          </cell>
          <cell r="H95">
            <v>12940176.810000001</v>
          </cell>
          <cell r="I95">
            <v>734126.73</v>
          </cell>
          <cell r="J95">
            <v>814853.52</v>
          </cell>
          <cell r="K95">
            <v>235835.04</v>
          </cell>
          <cell r="L95">
            <v>14724992.1</v>
          </cell>
        </row>
        <row r="96">
          <cell r="G96" t="str">
            <v>17001</v>
          </cell>
          <cell r="H96">
            <v>569820480.19000006</v>
          </cell>
          <cell r="I96">
            <v>48694535.149999999</v>
          </cell>
          <cell r="J96">
            <v>84183325</v>
          </cell>
          <cell r="K96">
            <v>0</v>
          </cell>
          <cell r="L96">
            <v>702698340.34000003</v>
          </cell>
        </row>
        <row r="97">
          <cell r="G97" t="str">
            <v>17210</v>
          </cell>
          <cell r="H97">
            <v>207836155.94999999</v>
          </cell>
          <cell r="I97">
            <v>8612834.7100000009</v>
          </cell>
          <cell r="J97">
            <v>19808122.210000001</v>
          </cell>
          <cell r="K97">
            <v>332349.48</v>
          </cell>
          <cell r="L97">
            <v>236589462.34999999</v>
          </cell>
        </row>
        <row r="98">
          <cell r="G98" t="str">
            <v>17216</v>
          </cell>
          <cell r="H98">
            <v>41282880.43</v>
          </cell>
          <cell r="I98">
            <v>1136358.1200000001</v>
          </cell>
          <cell r="J98">
            <v>3870254.9</v>
          </cell>
          <cell r="K98">
            <v>434354.58</v>
          </cell>
          <cell r="L98">
            <v>46723848.029999994</v>
          </cell>
        </row>
        <row r="99">
          <cell r="G99" t="str">
            <v>17400</v>
          </cell>
          <cell r="H99">
            <v>43397579.359999999</v>
          </cell>
          <cell r="I99">
            <v>4298608.6100000003</v>
          </cell>
          <cell r="J99">
            <v>4612043.7699999996</v>
          </cell>
          <cell r="K99">
            <v>184381.65</v>
          </cell>
          <cell r="L99">
            <v>52492613.389999993</v>
          </cell>
        </row>
        <row r="100">
          <cell r="G100" t="str">
            <v>17401</v>
          </cell>
          <cell r="H100">
            <v>189740833.62</v>
          </cell>
          <cell r="I100">
            <v>26116541.960000001</v>
          </cell>
          <cell r="J100">
            <v>22138959.629999999</v>
          </cell>
          <cell r="K100">
            <v>785853.97</v>
          </cell>
          <cell r="L100">
            <v>238782189.18000001</v>
          </cell>
        </row>
        <row r="101">
          <cell r="G101" t="str">
            <v>17402</v>
          </cell>
          <cell r="H101">
            <v>15323672.58</v>
          </cell>
          <cell r="I101">
            <v>27555436.530000001</v>
          </cell>
          <cell r="J101">
            <v>5150677.79</v>
          </cell>
          <cell r="K101">
            <v>0</v>
          </cell>
          <cell r="L101">
            <v>48029786.899999999</v>
          </cell>
        </row>
        <row r="102">
          <cell r="G102" t="str">
            <v>17403</v>
          </cell>
          <cell r="H102">
            <v>143554644.47999999</v>
          </cell>
          <cell r="I102">
            <v>36694074.490000002</v>
          </cell>
          <cell r="J102">
            <v>31796587.670000002</v>
          </cell>
          <cell r="K102">
            <v>1041035.84</v>
          </cell>
          <cell r="L102">
            <v>213086342.47999999</v>
          </cell>
        </row>
        <row r="103">
          <cell r="G103" t="str">
            <v>17404</v>
          </cell>
          <cell r="H103">
            <v>1789622.04</v>
          </cell>
          <cell r="I103">
            <v>0</v>
          </cell>
          <cell r="J103">
            <v>43731.31</v>
          </cell>
          <cell r="K103">
            <v>96780.800000000003</v>
          </cell>
          <cell r="L103">
            <v>1930134.1500000001</v>
          </cell>
        </row>
        <row r="104">
          <cell r="G104" t="str">
            <v>17405</v>
          </cell>
          <cell r="H104">
            <v>191035866.80000001</v>
          </cell>
          <cell r="I104">
            <v>60821893.060000002</v>
          </cell>
          <cell r="J104">
            <v>38011140.189999998</v>
          </cell>
          <cell r="K104">
            <v>0</v>
          </cell>
          <cell r="L104">
            <v>289868900.05000001</v>
          </cell>
        </row>
        <row r="105">
          <cell r="G105" t="str">
            <v>17406</v>
          </cell>
          <cell r="H105">
            <v>31421410.109999999</v>
          </cell>
          <cell r="I105">
            <v>2294513.16</v>
          </cell>
          <cell r="J105">
            <v>5015388.83</v>
          </cell>
          <cell r="K105">
            <v>0</v>
          </cell>
          <cell r="L105">
            <v>38731312.099999994</v>
          </cell>
        </row>
        <row r="106">
          <cell r="G106" t="str">
            <v>17407</v>
          </cell>
          <cell r="H106">
            <v>29018824.559999999</v>
          </cell>
          <cell r="I106">
            <v>2973489.35</v>
          </cell>
          <cell r="J106">
            <v>3493670.09</v>
          </cell>
          <cell r="K106">
            <v>465794.67</v>
          </cell>
          <cell r="L106">
            <v>35951778.670000002</v>
          </cell>
        </row>
        <row r="107">
          <cell r="G107" t="str">
            <v>17408</v>
          </cell>
          <cell r="H107">
            <v>140007695.05000001</v>
          </cell>
          <cell r="I107">
            <v>26040379.370000001</v>
          </cell>
          <cell r="J107">
            <v>6768244.5899999999</v>
          </cell>
          <cell r="K107">
            <v>966544.02</v>
          </cell>
          <cell r="L107">
            <v>173782863.03000003</v>
          </cell>
        </row>
        <row r="108">
          <cell r="G108" t="str">
            <v>17409</v>
          </cell>
          <cell r="H108">
            <v>67553903.819999993</v>
          </cell>
          <cell r="I108">
            <v>1718705.17</v>
          </cell>
          <cell r="J108">
            <v>6304383.4699999997</v>
          </cell>
          <cell r="K108">
            <v>372022.07</v>
          </cell>
          <cell r="L108">
            <v>75949014.529999986</v>
          </cell>
        </row>
        <row r="109">
          <cell r="G109" t="str">
            <v>17410</v>
          </cell>
          <cell r="H109">
            <v>53503428.909999996</v>
          </cell>
          <cell r="I109">
            <v>5240288.7</v>
          </cell>
          <cell r="J109">
            <v>7533237.1399999997</v>
          </cell>
          <cell r="K109">
            <v>207967.01</v>
          </cell>
          <cell r="L109">
            <v>66484921.759999998</v>
          </cell>
        </row>
        <row r="110">
          <cell r="G110" t="str">
            <v>17411</v>
          </cell>
          <cell r="H110">
            <v>160690554.69999999</v>
          </cell>
          <cell r="I110">
            <v>57681666.600000001</v>
          </cell>
          <cell r="J110">
            <v>40128792.25</v>
          </cell>
          <cell r="K110">
            <v>1217880.69</v>
          </cell>
          <cell r="L110">
            <v>259718894.23999998</v>
          </cell>
        </row>
        <row r="111">
          <cell r="G111" t="str">
            <v>17412</v>
          </cell>
          <cell r="H111">
            <v>86092852.409999996</v>
          </cell>
          <cell r="I111">
            <v>77009797.430000007</v>
          </cell>
          <cell r="J111">
            <v>25116483.859999999</v>
          </cell>
          <cell r="K111">
            <v>318052.2</v>
          </cell>
          <cell r="L111">
            <v>188537185.89999998</v>
          </cell>
        </row>
        <row r="112">
          <cell r="G112" t="str">
            <v>17414</v>
          </cell>
          <cell r="H112">
            <v>233561591.31999999</v>
          </cell>
          <cell r="I112">
            <v>135013489.59999999</v>
          </cell>
          <cell r="J112">
            <v>37235423.530000001</v>
          </cell>
          <cell r="K112">
            <v>645061.43000000005</v>
          </cell>
          <cell r="L112">
            <v>406455565.87999994</v>
          </cell>
        </row>
        <row r="113">
          <cell r="G113" t="str">
            <v>17415</v>
          </cell>
          <cell r="H113">
            <v>249277720.80000001</v>
          </cell>
          <cell r="I113">
            <v>18983682.030000001</v>
          </cell>
          <cell r="J113">
            <v>30270965.98</v>
          </cell>
          <cell r="K113">
            <v>17.89</v>
          </cell>
          <cell r="L113">
            <v>298532386.69999999</v>
          </cell>
        </row>
        <row r="114">
          <cell r="G114" t="str">
            <v>17417</v>
          </cell>
          <cell r="H114">
            <v>188053318.69</v>
          </cell>
          <cell r="I114">
            <v>29387614.379999999</v>
          </cell>
          <cell r="J114">
            <v>40102558.82</v>
          </cell>
          <cell r="K114">
            <v>906281.52</v>
          </cell>
          <cell r="L114">
            <v>258449773.41</v>
          </cell>
        </row>
        <row r="115">
          <cell r="G115" t="str">
            <v>18100</v>
          </cell>
          <cell r="H115">
            <v>51857729.969999999</v>
          </cell>
          <cell r="I115">
            <v>1463839.29</v>
          </cell>
          <cell r="J115">
            <v>3893147.5</v>
          </cell>
          <cell r="K115">
            <v>0</v>
          </cell>
          <cell r="L115">
            <v>57214716.759999998</v>
          </cell>
        </row>
        <row r="116">
          <cell r="G116" t="str">
            <v>18303</v>
          </cell>
          <cell r="H116">
            <v>36626655.399999999</v>
          </cell>
          <cell r="I116">
            <v>6242999.8499999996</v>
          </cell>
          <cell r="J116">
            <v>7527453.6600000001</v>
          </cell>
          <cell r="K116">
            <v>0</v>
          </cell>
          <cell r="L116">
            <v>50397108.909999996</v>
          </cell>
        </row>
        <row r="117">
          <cell r="G117" t="str">
            <v>18400</v>
          </cell>
          <cell r="H117">
            <v>59494469.990000002</v>
          </cell>
          <cell r="I117">
            <v>210727.74</v>
          </cell>
          <cell r="J117">
            <v>10407665.41</v>
          </cell>
          <cell r="K117">
            <v>581723.19999999995</v>
          </cell>
          <cell r="L117">
            <v>70694586.340000004</v>
          </cell>
        </row>
        <row r="118">
          <cell r="G118" t="str">
            <v>18401</v>
          </cell>
          <cell r="H118">
            <v>110410939.95</v>
          </cell>
          <cell r="I118">
            <v>7418427.7699999996</v>
          </cell>
          <cell r="J118">
            <v>0</v>
          </cell>
          <cell r="K118">
            <v>1004879.11</v>
          </cell>
          <cell r="L118">
            <v>118834246.83</v>
          </cell>
        </row>
        <row r="119">
          <cell r="G119" t="str">
            <v>18402</v>
          </cell>
          <cell r="H119">
            <v>88613703.739999995</v>
          </cell>
          <cell r="I119">
            <v>360260.3</v>
          </cell>
          <cell r="J119">
            <v>351115.16</v>
          </cell>
          <cell r="K119">
            <v>673922.58</v>
          </cell>
          <cell r="L119">
            <v>89999001.779999986</v>
          </cell>
        </row>
        <row r="120">
          <cell r="G120" t="str">
            <v>19007</v>
          </cell>
          <cell r="H120">
            <v>434566.04</v>
          </cell>
          <cell r="I120">
            <v>0</v>
          </cell>
          <cell r="J120">
            <v>0</v>
          </cell>
          <cell r="K120">
            <v>0</v>
          </cell>
          <cell r="L120">
            <v>434566.04</v>
          </cell>
        </row>
        <row r="121">
          <cell r="G121" t="str">
            <v>19028</v>
          </cell>
          <cell r="H121">
            <v>1873452.62</v>
          </cell>
          <cell r="I121">
            <v>0</v>
          </cell>
          <cell r="J121">
            <v>378595.1</v>
          </cell>
          <cell r="K121">
            <v>0</v>
          </cell>
          <cell r="L121">
            <v>2252047.7200000002</v>
          </cell>
        </row>
        <row r="122">
          <cell r="G122" t="str">
            <v>19400</v>
          </cell>
          <cell r="H122">
            <v>2257843.4300000002</v>
          </cell>
          <cell r="I122">
            <v>679992.47</v>
          </cell>
          <cell r="J122">
            <v>0</v>
          </cell>
          <cell r="K122">
            <v>110486.76</v>
          </cell>
          <cell r="L122">
            <v>3048322.66</v>
          </cell>
        </row>
        <row r="123">
          <cell r="G123" t="str">
            <v>19401</v>
          </cell>
          <cell r="H123">
            <v>27061760.309999999</v>
          </cell>
          <cell r="I123">
            <v>0</v>
          </cell>
          <cell r="J123">
            <v>2489518.75</v>
          </cell>
          <cell r="K123">
            <v>3000</v>
          </cell>
          <cell r="L123">
            <v>29554279.059999999</v>
          </cell>
        </row>
        <row r="124">
          <cell r="G124" t="str">
            <v>19403</v>
          </cell>
          <cell r="H124">
            <v>6592315.7599999998</v>
          </cell>
          <cell r="I124">
            <v>0</v>
          </cell>
          <cell r="J124">
            <v>669065.63</v>
          </cell>
          <cell r="K124">
            <v>52910</v>
          </cell>
          <cell r="L124">
            <v>7314291.3899999997</v>
          </cell>
        </row>
        <row r="125">
          <cell r="G125" t="str">
            <v>19404</v>
          </cell>
          <cell r="H125">
            <v>8062078.4000000004</v>
          </cell>
          <cell r="I125">
            <v>1690258.92</v>
          </cell>
          <cell r="J125">
            <v>0</v>
          </cell>
          <cell r="K125">
            <v>433</v>
          </cell>
          <cell r="L125">
            <v>9752770.3200000003</v>
          </cell>
        </row>
        <row r="126">
          <cell r="G126" t="str">
            <v>20094</v>
          </cell>
          <cell r="H126">
            <v>1893397.98</v>
          </cell>
          <cell r="I126">
            <v>114220.91</v>
          </cell>
          <cell r="J126">
            <v>0</v>
          </cell>
          <cell r="K126">
            <v>14533.82</v>
          </cell>
          <cell r="L126">
            <v>2022152.71</v>
          </cell>
        </row>
        <row r="127">
          <cell r="G127" t="str">
            <v>20203</v>
          </cell>
          <cell r="H127">
            <v>1731725.58</v>
          </cell>
          <cell r="I127">
            <v>32934.129999999997</v>
          </cell>
          <cell r="J127">
            <v>890406.26</v>
          </cell>
          <cell r="K127">
            <v>96295.35</v>
          </cell>
          <cell r="L127">
            <v>2751361.32</v>
          </cell>
        </row>
        <row r="128">
          <cell r="G128" t="str">
            <v>20215</v>
          </cell>
          <cell r="H128">
            <v>1053735.06</v>
          </cell>
          <cell r="I128">
            <v>0</v>
          </cell>
          <cell r="J128">
            <v>0</v>
          </cell>
          <cell r="K128">
            <v>0</v>
          </cell>
          <cell r="L128">
            <v>1053735.06</v>
          </cell>
        </row>
        <row r="129">
          <cell r="G129" t="str">
            <v>20400</v>
          </cell>
          <cell r="H129">
            <v>2614081.42</v>
          </cell>
          <cell r="I129">
            <v>0</v>
          </cell>
          <cell r="J129">
            <v>0</v>
          </cell>
          <cell r="K129">
            <v>23776</v>
          </cell>
          <cell r="L129">
            <v>2637857.42</v>
          </cell>
        </row>
        <row r="130">
          <cell r="G130" t="str">
            <v>20401</v>
          </cell>
          <cell r="H130">
            <v>1929801.97</v>
          </cell>
          <cell r="I130">
            <v>0</v>
          </cell>
          <cell r="J130">
            <v>0</v>
          </cell>
          <cell r="K130">
            <v>0</v>
          </cell>
          <cell r="L130">
            <v>1929801.97</v>
          </cell>
        </row>
        <row r="131">
          <cell r="G131" t="str">
            <v>20402</v>
          </cell>
          <cell r="H131">
            <v>2176894.9300000002</v>
          </cell>
          <cell r="I131">
            <v>0</v>
          </cell>
          <cell r="J131">
            <v>0</v>
          </cell>
          <cell r="K131">
            <v>0</v>
          </cell>
          <cell r="L131">
            <v>2176894.9300000002</v>
          </cell>
        </row>
        <row r="132">
          <cell r="G132" t="str">
            <v>20403</v>
          </cell>
          <cell r="H132">
            <v>452943.23</v>
          </cell>
          <cell r="I132">
            <v>0</v>
          </cell>
          <cell r="J132">
            <v>0</v>
          </cell>
          <cell r="K132">
            <v>0</v>
          </cell>
          <cell r="L132">
            <v>452943.23</v>
          </cell>
        </row>
        <row r="133">
          <cell r="G133" t="str">
            <v>20404</v>
          </cell>
          <cell r="H133">
            <v>10682997.779999999</v>
          </cell>
          <cell r="I133">
            <v>833857.45</v>
          </cell>
          <cell r="J133">
            <v>0</v>
          </cell>
          <cell r="K133">
            <v>33036.44</v>
          </cell>
          <cell r="L133">
            <v>11549891.669999998</v>
          </cell>
        </row>
        <row r="134">
          <cell r="G134" t="str">
            <v>20405</v>
          </cell>
          <cell r="H134">
            <v>12478685.75</v>
          </cell>
          <cell r="I134">
            <v>157857.54</v>
          </cell>
          <cell r="J134">
            <v>425522</v>
          </cell>
          <cell r="K134">
            <v>0</v>
          </cell>
          <cell r="L134">
            <v>13062065.289999999</v>
          </cell>
        </row>
        <row r="135">
          <cell r="G135" t="str">
            <v>20406</v>
          </cell>
          <cell r="H135">
            <v>2911396.32</v>
          </cell>
          <cell r="I135">
            <v>15000</v>
          </cell>
          <cell r="J135">
            <v>436827.8</v>
          </cell>
          <cell r="K135">
            <v>49061.24</v>
          </cell>
          <cell r="L135">
            <v>3412285.36</v>
          </cell>
        </row>
        <row r="136">
          <cell r="G136" t="str">
            <v>21014</v>
          </cell>
          <cell r="H136">
            <v>6913716.5700000003</v>
          </cell>
          <cell r="I136">
            <v>401608</v>
          </cell>
          <cell r="J136">
            <v>381792.26</v>
          </cell>
          <cell r="K136">
            <v>30000</v>
          </cell>
          <cell r="L136">
            <v>7727116.8300000001</v>
          </cell>
        </row>
        <row r="137">
          <cell r="G137" t="str">
            <v>21036</v>
          </cell>
          <cell r="H137">
            <v>576683.27</v>
          </cell>
          <cell r="I137">
            <v>-796.64</v>
          </cell>
          <cell r="J137">
            <v>162416</v>
          </cell>
          <cell r="K137">
            <v>0</v>
          </cell>
          <cell r="L137">
            <v>738302.63</v>
          </cell>
        </row>
        <row r="138">
          <cell r="G138" t="str">
            <v>21206</v>
          </cell>
          <cell r="H138">
            <v>5230561.2699999996</v>
          </cell>
          <cell r="I138">
            <v>21951.89</v>
          </cell>
          <cell r="J138">
            <v>815250.93</v>
          </cell>
          <cell r="K138">
            <v>108167.27</v>
          </cell>
          <cell r="L138">
            <v>6175931.3599999985</v>
          </cell>
        </row>
        <row r="139">
          <cell r="G139" t="str">
            <v>21214</v>
          </cell>
          <cell r="H139">
            <v>4128816.49</v>
          </cell>
          <cell r="I139">
            <v>70608.03</v>
          </cell>
          <cell r="J139">
            <v>388726.2</v>
          </cell>
          <cell r="K139">
            <v>0</v>
          </cell>
          <cell r="L139">
            <v>4588150.7200000007</v>
          </cell>
        </row>
        <row r="140">
          <cell r="G140" t="str">
            <v>21226</v>
          </cell>
          <cell r="H140">
            <v>5353259.17</v>
          </cell>
          <cell r="I140">
            <v>298591.15999999997</v>
          </cell>
          <cell r="J140">
            <v>0</v>
          </cell>
          <cell r="K140">
            <v>0</v>
          </cell>
          <cell r="L140">
            <v>5651850.3300000001</v>
          </cell>
        </row>
        <row r="141">
          <cell r="G141" t="str">
            <v>21232</v>
          </cell>
          <cell r="H141">
            <v>7076984.4500000002</v>
          </cell>
          <cell r="I141">
            <v>117216.06</v>
          </cell>
          <cell r="J141">
            <v>506835.31</v>
          </cell>
          <cell r="K141">
            <v>24426.54</v>
          </cell>
          <cell r="L141">
            <v>7725462.3599999994</v>
          </cell>
        </row>
        <row r="142">
          <cell r="G142" t="str">
            <v>21234</v>
          </cell>
          <cell r="H142">
            <v>1237871.83</v>
          </cell>
          <cell r="I142">
            <v>0</v>
          </cell>
          <cell r="J142">
            <v>7187.34</v>
          </cell>
          <cell r="K142">
            <v>12998.42</v>
          </cell>
          <cell r="L142">
            <v>1258057.5900000001</v>
          </cell>
        </row>
        <row r="143">
          <cell r="G143" t="str">
            <v>21237</v>
          </cell>
          <cell r="H143">
            <v>7472452.3700000001</v>
          </cell>
          <cell r="I143">
            <v>126530.53</v>
          </cell>
          <cell r="J143">
            <v>390032.5</v>
          </cell>
          <cell r="K143">
            <v>0</v>
          </cell>
          <cell r="L143">
            <v>7989015.4000000004</v>
          </cell>
        </row>
        <row r="144">
          <cell r="G144" t="str">
            <v>21300</v>
          </cell>
          <cell r="H144">
            <v>7927863.7800000003</v>
          </cell>
          <cell r="I144">
            <v>138297.57</v>
          </cell>
          <cell r="J144">
            <v>72284.399999999994</v>
          </cell>
          <cell r="K144">
            <v>75.64</v>
          </cell>
          <cell r="L144">
            <v>8138521.3900000006</v>
          </cell>
        </row>
        <row r="145">
          <cell r="G145" t="str">
            <v>21301</v>
          </cell>
          <cell r="H145">
            <v>3584187.81</v>
          </cell>
          <cell r="I145">
            <v>7210.16</v>
          </cell>
          <cell r="J145">
            <v>223984.75</v>
          </cell>
          <cell r="K145">
            <v>221205.01</v>
          </cell>
          <cell r="L145">
            <v>4036587.7300000004</v>
          </cell>
        </row>
        <row r="146">
          <cell r="G146" t="str">
            <v>21302</v>
          </cell>
          <cell r="H146">
            <v>28912031.960000001</v>
          </cell>
          <cell r="I146">
            <v>1088061</v>
          </cell>
          <cell r="J146">
            <v>0</v>
          </cell>
          <cell r="K146">
            <v>0</v>
          </cell>
          <cell r="L146">
            <v>30000092.960000001</v>
          </cell>
        </row>
        <row r="147">
          <cell r="G147" t="str">
            <v>21303</v>
          </cell>
          <cell r="H147">
            <v>4999702.5</v>
          </cell>
          <cell r="I147">
            <v>43873.440000000002</v>
          </cell>
          <cell r="J147">
            <v>1390099.36</v>
          </cell>
          <cell r="K147">
            <v>0</v>
          </cell>
          <cell r="L147">
            <v>6433675.3000000007</v>
          </cell>
        </row>
        <row r="148">
          <cell r="G148" t="str">
            <v>21401</v>
          </cell>
          <cell r="H148">
            <v>34386999.579999998</v>
          </cell>
          <cell r="I148">
            <v>342890.74</v>
          </cell>
          <cell r="J148">
            <v>232383.72</v>
          </cell>
          <cell r="K148">
            <v>348803.06</v>
          </cell>
          <cell r="L148">
            <v>35311077.100000001</v>
          </cell>
        </row>
        <row r="149">
          <cell r="G149" t="str">
            <v>22008</v>
          </cell>
          <cell r="H149">
            <v>1842787.27</v>
          </cell>
          <cell r="I149">
            <v>0</v>
          </cell>
          <cell r="J149">
            <v>0</v>
          </cell>
          <cell r="K149">
            <v>0</v>
          </cell>
          <cell r="L149">
            <v>1842787.27</v>
          </cell>
        </row>
        <row r="150">
          <cell r="G150" t="str">
            <v>22009</v>
          </cell>
          <cell r="H150">
            <v>6263476.46</v>
          </cell>
          <cell r="I150">
            <v>71227.28</v>
          </cell>
          <cell r="J150">
            <v>169.54</v>
          </cell>
          <cell r="K150">
            <v>165713.60000000001</v>
          </cell>
          <cell r="L150">
            <v>6500586.8799999999</v>
          </cell>
        </row>
        <row r="151">
          <cell r="G151" t="str">
            <v>22017</v>
          </cell>
          <cell r="H151">
            <v>2072847.31</v>
          </cell>
          <cell r="I151">
            <v>971176.52</v>
          </cell>
          <cell r="J151">
            <v>0</v>
          </cell>
          <cell r="K151">
            <v>0</v>
          </cell>
          <cell r="L151">
            <v>3044023.83</v>
          </cell>
        </row>
        <row r="152">
          <cell r="G152" t="str">
            <v>22073</v>
          </cell>
          <cell r="H152">
            <v>2182636.38</v>
          </cell>
          <cell r="I152">
            <v>0</v>
          </cell>
          <cell r="J152">
            <v>0</v>
          </cell>
          <cell r="K152">
            <v>0</v>
          </cell>
          <cell r="L152">
            <v>2182636.38</v>
          </cell>
        </row>
        <row r="153">
          <cell r="G153" t="str">
            <v>22105</v>
          </cell>
          <cell r="H153">
            <v>3316646.12</v>
          </cell>
          <cell r="I153">
            <v>120189.51</v>
          </cell>
          <cell r="J153">
            <v>37856.379999999997</v>
          </cell>
          <cell r="K153">
            <v>98431.72</v>
          </cell>
          <cell r="L153">
            <v>3573123.73</v>
          </cell>
        </row>
        <row r="154">
          <cell r="G154" t="str">
            <v>22200</v>
          </cell>
          <cell r="H154">
            <v>3506825.73</v>
          </cell>
          <cell r="I154">
            <v>176999.13</v>
          </cell>
          <cell r="J154">
            <v>37278.44</v>
          </cell>
          <cell r="K154">
            <v>0</v>
          </cell>
          <cell r="L154">
            <v>3721103.3</v>
          </cell>
        </row>
        <row r="155">
          <cell r="G155" t="str">
            <v>22204</v>
          </cell>
          <cell r="H155">
            <v>2393449.4300000002</v>
          </cell>
          <cell r="I155">
            <v>23515.54</v>
          </cell>
          <cell r="J155">
            <v>0</v>
          </cell>
          <cell r="K155">
            <v>0</v>
          </cell>
          <cell r="L155">
            <v>2416964.9700000002</v>
          </cell>
        </row>
        <row r="156">
          <cell r="G156" t="str">
            <v>22207</v>
          </cell>
          <cell r="H156">
            <v>5876888.5499999998</v>
          </cell>
          <cell r="I156">
            <v>227581.6</v>
          </cell>
          <cell r="J156">
            <v>678754.36</v>
          </cell>
          <cell r="K156">
            <v>107839.33</v>
          </cell>
          <cell r="L156">
            <v>6891063.8399999999</v>
          </cell>
        </row>
        <row r="157">
          <cell r="G157" t="str">
            <v>23042</v>
          </cell>
          <cell r="H157">
            <v>2164424.38</v>
          </cell>
          <cell r="I157">
            <v>0</v>
          </cell>
          <cell r="J157">
            <v>270750.93</v>
          </cell>
          <cell r="K157">
            <v>0</v>
          </cell>
          <cell r="L157">
            <v>2435175.31</v>
          </cell>
        </row>
        <row r="158">
          <cell r="G158" t="str">
            <v>23054</v>
          </cell>
          <cell r="H158">
            <v>2046769.7</v>
          </cell>
          <cell r="I158">
            <v>38872.29</v>
          </cell>
          <cell r="J158">
            <v>114.25</v>
          </cell>
          <cell r="K158">
            <v>0</v>
          </cell>
          <cell r="L158">
            <v>2085756.24</v>
          </cell>
        </row>
        <row r="159">
          <cell r="G159" t="str">
            <v>23309</v>
          </cell>
          <cell r="H159">
            <v>41374165.520000003</v>
          </cell>
          <cell r="I159">
            <v>0</v>
          </cell>
          <cell r="J159">
            <v>2839039.18</v>
          </cell>
          <cell r="K159">
            <v>113353.01</v>
          </cell>
          <cell r="L159">
            <v>44326557.710000001</v>
          </cell>
        </row>
        <row r="160">
          <cell r="G160" t="str">
            <v>23311</v>
          </cell>
          <cell r="H160">
            <v>2872357.22</v>
          </cell>
          <cell r="I160">
            <v>53133.66</v>
          </cell>
          <cell r="J160">
            <v>0</v>
          </cell>
          <cell r="K160">
            <v>0</v>
          </cell>
          <cell r="L160">
            <v>2925490.8800000004</v>
          </cell>
        </row>
        <row r="161">
          <cell r="G161" t="str">
            <v>23402</v>
          </cell>
          <cell r="H161">
            <v>7741994.8600000003</v>
          </cell>
          <cell r="I161">
            <v>0</v>
          </cell>
          <cell r="J161">
            <v>0</v>
          </cell>
          <cell r="K161">
            <v>123762.56</v>
          </cell>
          <cell r="L161">
            <v>7865757.4199999999</v>
          </cell>
        </row>
        <row r="162">
          <cell r="G162" t="str">
            <v>23403</v>
          </cell>
          <cell r="H162">
            <v>19546317.07</v>
          </cell>
          <cell r="I162">
            <v>977209.05</v>
          </cell>
          <cell r="J162">
            <v>1080304.52</v>
          </cell>
          <cell r="K162">
            <v>115579.05</v>
          </cell>
          <cell r="L162">
            <v>21719409.690000001</v>
          </cell>
        </row>
        <row r="163">
          <cell r="G163" t="str">
            <v>23404</v>
          </cell>
          <cell r="H163">
            <v>4207157.3600000003</v>
          </cell>
          <cell r="I163">
            <v>95445.94</v>
          </cell>
          <cell r="J163">
            <v>824383.93</v>
          </cell>
          <cell r="K163">
            <v>0</v>
          </cell>
          <cell r="L163">
            <v>5126987.2300000004</v>
          </cell>
        </row>
        <row r="164">
          <cell r="G164" t="str">
            <v>24014</v>
          </cell>
          <cell r="H164">
            <v>2957702.34</v>
          </cell>
          <cell r="I164">
            <v>356311.54</v>
          </cell>
          <cell r="J164">
            <v>0</v>
          </cell>
          <cell r="K164">
            <v>0</v>
          </cell>
          <cell r="L164">
            <v>3314013.88</v>
          </cell>
        </row>
        <row r="165">
          <cell r="G165" t="str">
            <v>24019</v>
          </cell>
          <cell r="H165">
            <v>29562285.489999998</v>
          </cell>
          <cell r="I165">
            <v>107306.76</v>
          </cell>
          <cell r="J165">
            <v>1144869.3700000001</v>
          </cell>
          <cell r="K165">
            <v>394632.37</v>
          </cell>
          <cell r="L165">
            <v>31209093.990000002</v>
          </cell>
        </row>
        <row r="166">
          <cell r="G166" t="str">
            <v>24105</v>
          </cell>
          <cell r="H166">
            <v>10658867.83</v>
          </cell>
          <cell r="I166">
            <v>261601.79</v>
          </cell>
          <cell r="J166">
            <v>584290.18000000005</v>
          </cell>
          <cell r="K166">
            <v>132861.6</v>
          </cell>
          <cell r="L166">
            <v>11637621.399999999</v>
          </cell>
        </row>
        <row r="167">
          <cell r="G167" t="str">
            <v>24111</v>
          </cell>
          <cell r="H167">
            <v>9702986.0500000007</v>
          </cell>
          <cell r="I167">
            <v>1441436.95</v>
          </cell>
          <cell r="J167">
            <v>48381.97</v>
          </cell>
          <cell r="K167">
            <v>0</v>
          </cell>
          <cell r="L167">
            <v>11192804.970000001</v>
          </cell>
        </row>
        <row r="168">
          <cell r="G168" t="str">
            <v>24122</v>
          </cell>
          <cell r="H168">
            <v>3619243.6</v>
          </cell>
          <cell r="I168">
            <v>152987.87</v>
          </cell>
          <cell r="J168">
            <v>183566.97</v>
          </cell>
          <cell r="K168">
            <v>0</v>
          </cell>
          <cell r="L168">
            <v>3955798.4400000004</v>
          </cell>
        </row>
        <row r="169">
          <cell r="G169" t="str">
            <v>24350</v>
          </cell>
          <cell r="H169">
            <v>6532081.2699999996</v>
          </cell>
          <cell r="I169">
            <v>2295974.5099999998</v>
          </cell>
          <cell r="J169">
            <v>863334.57</v>
          </cell>
          <cell r="K169">
            <v>37494.06</v>
          </cell>
          <cell r="L169">
            <v>9728884.4100000001</v>
          </cell>
        </row>
        <row r="170">
          <cell r="G170" t="str">
            <v>24404</v>
          </cell>
          <cell r="H170">
            <v>10752144.630000001</v>
          </cell>
          <cell r="I170">
            <v>0</v>
          </cell>
          <cell r="J170">
            <v>795276.75</v>
          </cell>
          <cell r="K170">
            <v>210261.96</v>
          </cell>
          <cell r="L170">
            <v>11757683.340000002</v>
          </cell>
        </row>
        <row r="171">
          <cell r="G171" t="str">
            <v>24410</v>
          </cell>
          <cell r="H171">
            <v>6664440.9699999997</v>
          </cell>
          <cell r="I171">
            <v>616343.77</v>
          </cell>
          <cell r="J171">
            <v>82172.38</v>
          </cell>
          <cell r="K171">
            <v>124127.49</v>
          </cell>
          <cell r="L171">
            <v>7487084.6100000003</v>
          </cell>
        </row>
        <row r="172">
          <cell r="G172" t="str">
            <v>25101</v>
          </cell>
          <cell r="H172">
            <v>10526286.35</v>
          </cell>
          <cell r="I172">
            <v>176327.2</v>
          </cell>
          <cell r="J172">
            <v>1705615.18</v>
          </cell>
          <cell r="K172">
            <v>117153.31</v>
          </cell>
          <cell r="L172">
            <v>12525382.039999999</v>
          </cell>
        </row>
        <row r="173">
          <cell r="G173" t="str">
            <v>25116</v>
          </cell>
          <cell r="H173">
            <v>7128749.4400000004</v>
          </cell>
          <cell r="I173">
            <v>638491.91</v>
          </cell>
          <cell r="J173">
            <v>737214.01</v>
          </cell>
          <cell r="K173">
            <v>0</v>
          </cell>
          <cell r="L173">
            <v>8504455.3600000013</v>
          </cell>
        </row>
        <row r="174">
          <cell r="G174" t="str">
            <v>25118</v>
          </cell>
          <cell r="H174">
            <v>6708054.4900000002</v>
          </cell>
          <cell r="I174">
            <v>71491.990000000005</v>
          </cell>
          <cell r="J174">
            <v>203163.43</v>
          </cell>
          <cell r="K174">
            <v>42299.62</v>
          </cell>
          <cell r="L174">
            <v>7025009.5300000003</v>
          </cell>
        </row>
        <row r="175">
          <cell r="G175" t="str">
            <v>25155</v>
          </cell>
          <cell r="H175">
            <v>5919259.2199999997</v>
          </cell>
          <cell r="I175">
            <v>780261.02</v>
          </cell>
          <cell r="J175">
            <v>343397.6</v>
          </cell>
          <cell r="K175">
            <v>0</v>
          </cell>
          <cell r="L175">
            <v>7042917.8399999999</v>
          </cell>
        </row>
        <row r="176">
          <cell r="G176" t="str">
            <v>25160</v>
          </cell>
          <cell r="H176">
            <v>4037177.31</v>
          </cell>
          <cell r="I176">
            <v>1899365.81</v>
          </cell>
          <cell r="J176">
            <v>521375.93</v>
          </cell>
          <cell r="K176">
            <v>0</v>
          </cell>
          <cell r="L176">
            <v>6457919.0499999998</v>
          </cell>
        </row>
        <row r="177">
          <cell r="G177" t="str">
            <v>25200</v>
          </cell>
          <cell r="H177">
            <v>1555920.07</v>
          </cell>
          <cell r="I177">
            <v>0</v>
          </cell>
          <cell r="J177">
            <v>0</v>
          </cell>
          <cell r="K177">
            <v>0</v>
          </cell>
          <cell r="L177">
            <v>1555920.07</v>
          </cell>
        </row>
        <row r="178">
          <cell r="G178" t="str">
            <v>26056</v>
          </cell>
          <cell r="H178">
            <v>11023046.49</v>
          </cell>
          <cell r="I178">
            <v>978309.79</v>
          </cell>
          <cell r="J178">
            <v>637318.44999999995</v>
          </cell>
          <cell r="K178">
            <v>0</v>
          </cell>
          <cell r="L178">
            <v>12638674.73</v>
          </cell>
        </row>
        <row r="179">
          <cell r="G179" t="str">
            <v>26059</v>
          </cell>
          <cell r="H179">
            <v>3377411.08</v>
          </cell>
          <cell r="I179">
            <v>10000</v>
          </cell>
          <cell r="J179">
            <v>19751.04</v>
          </cell>
          <cell r="K179">
            <v>0</v>
          </cell>
          <cell r="L179">
            <v>3407162.12</v>
          </cell>
        </row>
        <row r="180">
          <cell r="G180" t="str">
            <v>26070</v>
          </cell>
          <cell r="H180">
            <v>3512074.21</v>
          </cell>
          <cell r="I180">
            <v>399725.98</v>
          </cell>
          <cell r="J180">
            <v>0</v>
          </cell>
          <cell r="K180">
            <v>103747.95</v>
          </cell>
          <cell r="L180">
            <v>4015548.14</v>
          </cell>
        </row>
        <row r="181">
          <cell r="G181" t="str">
            <v>27001</v>
          </cell>
          <cell r="H181">
            <v>29163464.890000001</v>
          </cell>
          <cell r="I181">
            <v>1041077.91</v>
          </cell>
          <cell r="J181">
            <v>6191878.6100000003</v>
          </cell>
          <cell r="K181">
            <v>0</v>
          </cell>
          <cell r="L181">
            <v>36396421.410000004</v>
          </cell>
        </row>
        <row r="182">
          <cell r="G182" t="str">
            <v>27003</v>
          </cell>
          <cell r="H182">
            <v>192114660.12</v>
          </cell>
          <cell r="I182">
            <v>4642985.9800000004</v>
          </cell>
          <cell r="J182">
            <v>20343539.789999999</v>
          </cell>
          <cell r="K182">
            <v>621119.76</v>
          </cell>
          <cell r="L182">
            <v>217722305.64999998</v>
          </cell>
        </row>
        <row r="183">
          <cell r="G183" t="str">
            <v>27010</v>
          </cell>
          <cell r="H183">
            <v>323676084.19999999</v>
          </cell>
          <cell r="I183">
            <v>19509322.34</v>
          </cell>
          <cell r="J183">
            <v>30940010.710000001</v>
          </cell>
          <cell r="K183">
            <v>455735.9</v>
          </cell>
          <cell r="L183">
            <v>374581153.14999992</v>
          </cell>
        </row>
        <row r="184">
          <cell r="G184" t="str">
            <v>27019</v>
          </cell>
          <cell r="H184">
            <v>1906336.05</v>
          </cell>
          <cell r="I184">
            <v>46354.29</v>
          </cell>
          <cell r="J184">
            <v>169421.21</v>
          </cell>
          <cell r="K184">
            <v>0</v>
          </cell>
          <cell r="L184">
            <v>2122111.5500000003</v>
          </cell>
        </row>
        <row r="185">
          <cell r="G185" t="str">
            <v>27083</v>
          </cell>
          <cell r="H185">
            <v>50758230.039999999</v>
          </cell>
          <cell r="I185">
            <v>780998.97</v>
          </cell>
          <cell r="J185">
            <v>7527799.4699999997</v>
          </cell>
          <cell r="K185">
            <v>0</v>
          </cell>
          <cell r="L185">
            <v>59067028.479999997</v>
          </cell>
        </row>
        <row r="186">
          <cell r="G186" t="str">
            <v>27320</v>
          </cell>
          <cell r="H186">
            <v>79932566.769999996</v>
          </cell>
          <cell r="I186">
            <v>4155518.38</v>
          </cell>
          <cell r="J186">
            <v>10089869.949999999</v>
          </cell>
          <cell r="K186">
            <v>62775.33</v>
          </cell>
          <cell r="L186">
            <v>94240730.429999992</v>
          </cell>
        </row>
        <row r="187">
          <cell r="G187" t="str">
            <v>27343</v>
          </cell>
          <cell r="H187">
            <v>14795273.73</v>
          </cell>
          <cell r="I187">
            <v>270869.28000000003</v>
          </cell>
          <cell r="J187">
            <v>3190938.85</v>
          </cell>
          <cell r="K187">
            <v>0</v>
          </cell>
          <cell r="L187">
            <v>18257081.859999999</v>
          </cell>
        </row>
        <row r="188">
          <cell r="G188" t="str">
            <v>27344</v>
          </cell>
          <cell r="H188">
            <v>20149584.559999999</v>
          </cell>
          <cell r="I188">
            <v>882381.96</v>
          </cell>
          <cell r="J188">
            <v>3502090.88</v>
          </cell>
          <cell r="K188">
            <v>0</v>
          </cell>
          <cell r="L188">
            <v>24534057.399999999</v>
          </cell>
        </row>
        <row r="189">
          <cell r="G189" t="str">
            <v>27400</v>
          </cell>
          <cell r="H189">
            <v>131375071.42</v>
          </cell>
          <cell r="I189">
            <v>92444503.680000007</v>
          </cell>
          <cell r="J189">
            <v>7739540.9400000004</v>
          </cell>
          <cell r="K189">
            <v>2416232.61</v>
          </cell>
          <cell r="L189">
            <v>233975348.65000004</v>
          </cell>
        </row>
        <row r="190">
          <cell r="G190" t="str">
            <v>27401</v>
          </cell>
          <cell r="H190">
            <v>82563074.489999995</v>
          </cell>
          <cell r="I190">
            <v>665297.82999999996</v>
          </cell>
          <cell r="J190">
            <v>3830524.43</v>
          </cell>
          <cell r="K190">
            <v>566687.68000000005</v>
          </cell>
          <cell r="L190">
            <v>87625584.430000007</v>
          </cell>
        </row>
        <row r="191">
          <cell r="G191" t="str">
            <v>27402</v>
          </cell>
          <cell r="H191">
            <v>74798982.049999997</v>
          </cell>
          <cell r="I191">
            <v>3845375.69</v>
          </cell>
          <cell r="J191">
            <v>3188096.87</v>
          </cell>
          <cell r="K191">
            <v>452932.33</v>
          </cell>
          <cell r="L191">
            <v>82285386.939999998</v>
          </cell>
        </row>
        <row r="192">
          <cell r="G192" t="str">
            <v>27403</v>
          </cell>
          <cell r="H192">
            <v>162366288.88999999</v>
          </cell>
          <cell r="I192">
            <v>19582594.800000001</v>
          </cell>
          <cell r="J192">
            <v>17335647.710000001</v>
          </cell>
          <cell r="K192">
            <v>720817.99</v>
          </cell>
          <cell r="L192">
            <v>200005349.39000002</v>
          </cell>
        </row>
        <row r="193">
          <cell r="G193" t="str">
            <v>27404</v>
          </cell>
          <cell r="H193">
            <v>18204434.969999999</v>
          </cell>
          <cell r="I193">
            <v>2074618.34</v>
          </cell>
          <cell r="J193">
            <v>2054844.8</v>
          </cell>
          <cell r="K193">
            <v>159211.38</v>
          </cell>
          <cell r="L193">
            <v>22493109.489999998</v>
          </cell>
        </row>
        <row r="194">
          <cell r="G194" t="str">
            <v>27416</v>
          </cell>
          <cell r="H194">
            <v>34499466.969999999</v>
          </cell>
          <cell r="I194">
            <v>428413.69</v>
          </cell>
          <cell r="J194">
            <v>6510893.8899999997</v>
          </cell>
          <cell r="K194">
            <v>301092.57</v>
          </cell>
          <cell r="L194">
            <v>41739867.119999997</v>
          </cell>
        </row>
        <row r="195">
          <cell r="G195" t="str">
            <v>27417</v>
          </cell>
          <cell r="H195">
            <v>32005803.800000001</v>
          </cell>
          <cell r="I195">
            <v>139009.57</v>
          </cell>
          <cell r="J195">
            <v>3475331.57</v>
          </cell>
          <cell r="K195">
            <v>86625.76</v>
          </cell>
          <cell r="L195">
            <v>35706770.699999996</v>
          </cell>
        </row>
        <row r="196">
          <cell r="G196" t="str">
            <v>28010</v>
          </cell>
          <cell r="H196">
            <v>382641.26</v>
          </cell>
          <cell r="I196">
            <v>3713.28</v>
          </cell>
          <cell r="J196">
            <v>0</v>
          </cell>
          <cell r="K196">
            <v>0</v>
          </cell>
          <cell r="L196">
            <v>386354.54000000004</v>
          </cell>
        </row>
        <row r="197">
          <cell r="G197" t="str">
            <v>28137</v>
          </cell>
          <cell r="H197">
            <v>7264197.9400000004</v>
          </cell>
          <cell r="I197">
            <v>1458453.27</v>
          </cell>
          <cell r="J197">
            <v>300789.71000000002</v>
          </cell>
          <cell r="K197">
            <v>0</v>
          </cell>
          <cell r="L197">
            <v>9023440.9200000018</v>
          </cell>
        </row>
        <row r="198">
          <cell r="G198" t="str">
            <v>28144</v>
          </cell>
          <cell r="H198">
            <v>3685551.18</v>
          </cell>
          <cell r="I198">
            <v>0</v>
          </cell>
          <cell r="J198">
            <v>423122.18</v>
          </cell>
          <cell r="K198">
            <v>0</v>
          </cell>
          <cell r="L198">
            <v>4108673.3600000003</v>
          </cell>
        </row>
        <row r="199">
          <cell r="G199" t="str">
            <v>28149</v>
          </cell>
          <cell r="H199">
            <v>8745549.5899999999</v>
          </cell>
          <cell r="I199">
            <v>1031996.18</v>
          </cell>
          <cell r="J199">
            <v>18400.23</v>
          </cell>
          <cell r="K199">
            <v>0</v>
          </cell>
          <cell r="L199">
            <v>9795946</v>
          </cell>
        </row>
        <row r="200">
          <cell r="G200" t="str">
            <v>29011</v>
          </cell>
          <cell r="H200">
            <v>6426805.8499999996</v>
          </cell>
          <cell r="I200">
            <v>1102397.03</v>
          </cell>
          <cell r="J200">
            <v>0</v>
          </cell>
          <cell r="K200">
            <v>0</v>
          </cell>
          <cell r="L200">
            <v>7529202.8799999999</v>
          </cell>
        </row>
        <row r="201">
          <cell r="G201" t="str">
            <v>29100</v>
          </cell>
          <cell r="H201">
            <v>36969388.770000003</v>
          </cell>
          <cell r="I201">
            <v>1451585.71</v>
          </cell>
          <cell r="J201">
            <v>5210137.5</v>
          </cell>
          <cell r="K201">
            <v>277756.74</v>
          </cell>
          <cell r="L201">
            <v>43908868.720000006</v>
          </cell>
        </row>
        <row r="202">
          <cell r="G202" t="str">
            <v>29101</v>
          </cell>
          <cell r="H202">
            <v>39562137.030000001</v>
          </cell>
          <cell r="I202">
            <v>18527478.609999999</v>
          </cell>
          <cell r="J202">
            <v>4200367.95</v>
          </cell>
          <cell r="K202">
            <v>210370.22</v>
          </cell>
          <cell r="L202">
            <v>62500353.810000002</v>
          </cell>
        </row>
        <row r="203">
          <cell r="G203" t="str">
            <v>29103</v>
          </cell>
          <cell r="H203">
            <v>25962870.300000001</v>
          </cell>
          <cell r="I203">
            <v>326286</v>
          </cell>
          <cell r="J203">
            <v>3036618.84</v>
          </cell>
          <cell r="K203">
            <v>131056.19</v>
          </cell>
          <cell r="L203">
            <v>29456831.330000002</v>
          </cell>
        </row>
        <row r="204">
          <cell r="G204" t="str">
            <v>29311</v>
          </cell>
          <cell r="H204">
            <v>9230593.2799999993</v>
          </cell>
          <cell r="I204">
            <v>1233672.97</v>
          </cell>
          <cell r="J204">
            <v>1437782.04</v>
          </cell>
          <cell r="K204">
            <v>1969.2</v>
          </cell>
          <cell r="L204">
            <v>11904017.489999998</v>
          </cell>
        </row>
        <row r="205">
          <cell r="G205" t="str">
            <v>29317</v>
          </cell>
          <cell r="H205">
            <v>4170663.83</v>
          </cell>
          <cell r="I205">
            <v>1149091.1599999999</v>
          </cell>
          <cell r="J205">
            <v>558918.01</v>
          </cell>
          <cell r="K205">
            <v>1647</v>
          </cell>
          <cell r="L205">
            <v>5880320</v>
          </cell>
        </row>
        <row r="206">
          <cell r="G206" t="str">
            <v>29320</v>
          </cell>
          <cell r="H206">
            <v>65782487.990000002</v>
          </cell>
          <cell r="I206">
            <v>2905985.75</v>
          </cell>
          <cell r="J206">
            <v>5941191.2800000003</v>
          </cell>
          <cell r="K206">
            <v>392122.16</v>
          </cell>
          <cell r="L206">
            <v>75021787.180000007</v>
          </cell>
        </row>
        <row r="207">
          <cell r="G207" t="str">
            <v>30002</v>
          </cell>
          <cell r="H207">
            <v>799438.65</v>
          </cell>
          <cell r="I207">
            <v>0</v>
          </cell>
          <cell r="J207">
            <v>0</v>
          </cell>
          <cell r="K207">
            <v>12634.1</v>
          </cell>
          <cell r="L207">
            <v>812072.75</v>
          </cell>
        </row>
        <row r="208">
          <cell r="G208" t="str">
            <v>30029</v>
          </cell>
          <cell r="H208">
            <v>557796.19999999995</v>
          </cell>
          <cell r="I208">
            <v>0</v>
          </cell>
          <cell r="J208">
            <v>0</v>
          </cell>
          <cell r="K208">
            <v>0</v>
          </cell>
          <cell r="L208">
            <v>557796.19999999995</v>
          </cell>
        </row>
        <row r="209">
          <cell r="G209" t="str">
            <v>30031</v>
          </cell>
          <cell r="H209">
            <v>519649.05</v>
          </cell>
          <cell r="I209">
            <v>55846.05</v>
          </cell>
          <cell r="J209">
            <v>0</v>
          </cell>
          <cell r="K209">
            <v>0</v>
          </cell>
          <cell r="L209">
            <v>575495.1</v>
          </cell>
        </row>
        <row r="210">
          <cell r="G210" t="str">
            <v>30303</v>
          </cell>
          <cell r="H210">
            <v>11119790.6</v>
          </cell>
          <cell r="I210">
            <v>113670.55</v>
          </cell>
          <cell r="J210">
            <v>0</v>
          </cell>
          <cell r="K210">
            <v>114054.48</v>
          </cell>
          <cell r="L210">
            <v>11347515.630000001</v>
          </cell>
        </row>
        <row r="211">
          <cell r="G211" t="str">
            <v>31002</v>
          </cell>
          <cell r="H211">
            <v>188309352.99000001</v>
          </cell>
          <cell r="I211">
            <v>37231861.770000003</v>
          </cell>
          <cell r="J211">
            <v>30129270.940000001</v>
          </cell>
          <cell r="K211">
            <v>50528.1</v>
          </cell>
          <cell r="L211">
            <v>255721013.80000001</v>
          </cell>
        </row>
        <row r="212">
          <cell r="G212" t="str">
            <v>31004</v>
          </cell>
          <cell r="H212">
            <v>71534251.170000002</v>
          </cell>
          <cell r="I212">
            <v>2524963.62</v>
          </cell>
          <cell r="J212">
            <v>6815046.6699999999</v>
          </cell>
          <cell r="K212">
            <v>414770.63</v>
          </cell>
          <cell r="L212">
            <v>81289032.090000004</v>
          </cell>
        </row>
        <row r="213">
          <cell r="G213" t="str">
            <v>31006</v>
          </cell>
          <cell r="H213">
            <v>145210983.12</v>
          </cell>
          <cell r="I213">
            <v>4393282.6100000003</v>
          </cell>
          <cell r="J213">
            <v>15051892.560000001</v>
          </cell>
          <cell r="K213">
            <v>1534116.45</v>
          </cell>
          <cell r="L213">
            <v>166190274.74000001</v>
          </cell>
        </row>
        <row r="214">
          <cell r="G214" t="str">
            <v>31015</v>
          </cell>
          <cell r="H214">
            <v>187507561.00999999</v>
          </cell>
          <cell r="I214">
            <v>9683959.8800000008</v>
          </cell>
          <cell r="J214">
            <v>28362235.57</v>
          </cell>
          <cell r="K214">
            <v>1208672.95</v>
          </cell>
          <cell r="L214">
            <v>226762429.40999997</v>
          </cell>
        </row>
        <row r="215">
          <cell r="G215" t="str">
            <v>31016</v>
          </cell>
          <cell r="H215">
            <v>47903911.649999999</v>
          </cell>
          <cell r="I215">
            <v>208441.31</v>
          </cell>
          <cell r="J215">
            <v>5174418.45</v>
          </cell>
          <cell r="K215">
            <v>182548.12</v>
          </cell>
          <cell r="L215">
            <v>53469319.530000001</v>
          </cell>
        </row>
        <row r="216">
          <cell r="G216" t="str">
            <v>31025</v>
          </cell>
          <cell r="H216">
            <v>112404137.59</v>
          </cell>
          <cell r="I216">
            <v>7086722.9000000004</v>
          </cell>
          <cell r="J216">
            <v>8366175.9800000004</v>
          </cell>
          <cell r="K216">
            <v>116938.01</v>
          </cell>
          <cell r="L216">
            <v>127973974.48000002</v>
          </cell>
        </row>
        <row r="217">
          <cell r="G217" t="str">
            <v>31063</v>
          </cell>
          <cell r="H217">
            <v>631480.42000000004</v>
          </cell>
          <cell r="I217">
            <v>0</v>
          </cell>
          <cell r="J217">
            <v>0</v>
          </cell>
          <cell r="K217">
            <v>0</v>
          </cell>
          <cell r="L217">
            <v>631480.42000000004</v>
          </cell>
        </row>
        <row r="218">
          <cell r="G218" t="str">
            <v>31103</v>
          </cell>
          <cell r="H218">
            <v>63646499.880000003</v>
          </cell>
          <cell r="I218">
            <v>389547.45</v>
          </cell>
          <cell r="J218">
            <v>5415490.8200000003</v>
          </cell>
          <cell r="K218">
            <v>706556.46</v>
          </cell>
          <cell r="L218">
            <v>70158094.609999999</v>
          </cell>
        </row>
        <row r="219">
          <cell r="G219" t="str">
            <v>31201</v>
          </cell>
          <cell r="H219">
            <v>90711291.879999995</v>
          </cell>
          <cell r="I219">
            <v>35303469.329999998</v>
          </cell>
          <cell r="J219">
            <v>19977845.010000002</v>
          </cell>
          <cell r="K219">
            <v>672499.71</v>
          </cell>
          <cell r="L219">
            <v>146665105.93000001</v>
          </cell>
        </row>
        <row r="220">
          <cell r="G220" t="str">
            <v>31306</v>
          </cell>
          <cell r="H220">
            <v>21965590.039999999</v>
          </cell>
          <cell r="I220">
            <v>2425358.61</v>
          </cell>
          <cell r="J220">
            <v>2922806.25</v>
          </cell>
          <cell r="K220">
            <v>127728.37</v>
          </cell>
          <cell r="L220">
            <v>27441483.27</v>
          </cell>
        </row>
        <row r="221">
          <cell r="G221" t="str">
            <v>31311</v>
          </cell>
          <cell r="H221">
            <v>19669230.550000001</v>
          </cell>
          <cell r="I221">
            <v>233187.62</v>
          </cell>
          <cell r="J221">
            <v>279593.75</v>
          </cell>
          <cell r="K221">
            <v>215352.93</v>
          </cell>
          <cell r="L221">
            <v>20397364.850000001</v>
          </cell>
        </row>
        <row r="222">
          <cell r="G222" t="str">
            <v>31330</v>
          </cell>
          <cell r="H222">
            <v>5017991.7300000004</v>
          </cell>
          <cell r="I222">
            <v>17900</v>
          </cell>
          <cell r="J222">
            <v>333815</v>
          </cell>
          <cell r="K222">
            <v>700</v>
          </cell>
          <cell r="L222">
            <v>5370406.7300000004</v>
          </cell>
        </row>
        <row r="223">
          <cell r="G223" t="str">
            <v>31332</v>
          </cell>
          <cell r="H223">
            <v>19732922.739999998</v>
          </cell>
          <cell r="I223">
            <v>1736024.88</v>
          </cell>
          <cell r="J223">
            <v>3094342.91</v>
          </cell>
          <cell r="K223">
            <v>0</v>
          </cell>
          <cell r="L223">
            <v>24563290.529999997</v>
          </cell>
        </row>
        <row r="224">
          <cell r="G224" t="str">
            <v>31401</v>
          </cell>
          <cell r="H224">
            <v>43500025.369999997</v>
          </cell>
          <cell r="I224">
            <v>24724.18</v>
          </cell>
          <cell r="J224">
            <v>6613750</v>
          </cell>
          <cell r="K224">
            <v>624742.98</v>
          </cell>
          <cell r="L224">
            <v>50763242.529999994</v>
          </cell>
        </row>
        <row r="225">
          <cell r="G225" t="str">
            <v>32081</v>
          </cell>
          <cell r="H225">
            <v>305713254.75</v>
          </cell>
          <cell r="I225">
            <v>61564052.43</v>
          </cell>
          <cell r="J225">
            <v>26909890.41</v>
          </cell>
          <cell r="K225">
            <v>0</v>
          </cell>
          <cell r="L225">
            <v>394187197.59000003</v>
          </cell>
        </row>
        <row r="226">
          <cell r="G226" t="str">
            <v>32123</v>
          </cell>
          <cell r="H226">
            <v>773213.31</v>
          </cell>
          <cell r="I226">
            <v>0</v>
          </cell>
          <cell r="J226">
            <v>0</v>
          </cell>
          <cell r="K226">
            <v>0</v>
          </cell>
          <cell r="L226">
            <v>773213.31</v>
          </cell>
        </row>
        <row r="227">
          <cell r="G227" t="str">
            <v>32312</v>
          </cell>
          <cell r="H227">
            <v>640430.39</v>
          </cell>
          <cell r="I227">
            <v>173.27</v>
          </cell>
          <cell r="J227">
            <v>0</v>
          </cell>
          <cell r="K227">
            <v>0</v>
          </cell>
          <cell r="L227">
            <v>640603.66</v>
          </cell>
        </row>
        <row r="228">
          <cell r="G228" t="str">
            <v>32325</v>
          </cell>
          <cell r="H228">
            <v>14122533.130000001</v>
          </cell>
          <cell r="I228">
            <v>79987.11</v>
          </cell>
          <cell r="J228">
            <v>1847646.65</v>
          </cell>
          <cell r="K228">
            <v>0</v>
          </cell>
          <cell r="L228">
            <v>16050166.890000001</v>
          </cell>
        </row>
        <row r="229">
          <cell r="G229" t="str">
            <v>32326</v>
          </cell>
          <cell r="H229">
            <v>17698530.27</v>
          </cell>
          <cell r="I229">
            <v>496093.72</v>
          </cell>
          <cell r="J229">
            <v>1702370.75</v>
          </cell>
          <cell r="K229">
            <v>212803.68</v>
          </cell>
          <cell r="L229">
            <v>20109798.419999998</v>
          </cell>
        </row>
        <row r="230">
          <cell r="G230" t="str">
            <v>32354</v>
          </cell>
          <cell r="H230">
            <v>83377702.129999995</v>
          </cell>
          <cell r="I230">
            <v>493405.18</v>
          </cell>
          <cell r="J230">
            <v>2589651.0099999998</v>
          </cell>
          <cell r="K230">
            <v>303824.49</v>
          </cell>
          <cell r="L230">
            <v>86764582.810000002</v>
          </cell>
        </row>
        <row r="231">
          <cell r="G231" t="str">
            <v>32356</v>
          </cell>
          <cell r="H231">
            <v>113853780.03</v>
          </cell>
          <cell r="I231">
            <v>1953186.67</v>
          </cell>
          <cell r="J231">
            <v>11319373.220000001</v>
          </cell>
          <cell r="K231">
            <v>445432.94</v>
          </cell>
          <cell r="L231">
            <v>127571772.86</v>
          </cell>
        </row>
        <row r="232">
          <cell r="G232" t="str">
            <v>32358</v>
          </cell>
          <cell r="H232">
            <v>8588114.9100000001</v>
          </cell>
          <cell r="I232">
            <v>653412.61</v>
          </cell>
          <cell r="J232">
            <v>1298507.52</v>
          </cell>
          <cell r="K232">
            <v>0</v>
          </cell>
          <cell r="L232">
            <v>10540035.039999999</v>
          </cell>
        </row>
        <row r="233">
          <cell r="G233" t="str">
            <v>32360</v>
          </cell>
          <cell r="H233">
            <v>40060252.030000001</v>
          </cell>
          <cell r="I233">
            <v>16655590.01</v>
          </cell>
          <cell r="J233">
            <v>5899110.5099999998</v>
          </cell>
          <cell r="K233">
            <v>415026.62</v>
          </cell>
          <cell r="L233">
            <v>63029979.169999994</v>
          </cell>
        </row>
        <row r="234">
          <cell r="G234" t="str">
            <v>32361</v>
          </cell>
          <cell r="H234">
            <v>43866691.93</v>
          </cell>
          <cell r="I234">
            <v>561603.15</v>
          </cell>
          <cell r="J234">
            <v>629827.77</v>
          </cell>
          <cell r="K234">
            <v>45265</v>
          </cell>
          <cell r="L234">
            <v>45103387.850000001</v>
          </cell>
        </row>
        <row r="235">
          <cell r="G235" t="str">
            <v>32362</v>
          </cell>
          <cell r="H235">
            <v>5407610.3899999997</v>
          </cell>
          <cell r="I235">
            <v>286051.82</v>
          </cell>
          <cell r="J235">
            <v>305158.77</v>
          </cell>
          <cell r="K235">
            <v>93211.57</v>
          </cell>
          <cell r="L235">
            <v>6092032.5500000007</v>
          </cell>
        </row>
        <row r="236">
          <cell r="G236" t="str">
            <v>32363</v>
          </cell>
          <cell r="H236">
            <v>36415463.450000003</v>
          </cell>
          <cell r="I236">
            <v>757913.46</v>
          </cell>
          <cell r="J236">
            <v>3805862.02</v>
          </cell>
          <cell r="K236">
            <v>529438.85</v>
          </cell>
          <cell r="L236">
            <v>41508677.780000009</v>
          </cell>
        </row>
        <row r="237">
          <cell r="G237" t="str">
            <v>32414</v>
          </cell>
          <cell r="H237">
            <v>21488648.280000001</v>
          </cell>
          <cell r="I237">
            <v>650558.31999999995</v>
          </cell>
          <cell r="J237">
            <v>2473985.75</v>
          </cell>
          <cell r="K237">
            <v>290593.14</v>
          </cell>
          <cell r="L237">
            <v>24903785.490000002</v>
          </cell>
        </row>
        <row r="238">
          <cell r="G238" t="str">
            <v>32416</v>
          </cell>
          <cell r="H238">
            <v>15414439.470000001</v>
          </cell>
          <cell r="I238">
            <v>69500.86</v>
          </cell>
          <cell r="J238">
            <v>0</v>
          </cell>
          <cell r="K238">
            <v>0</v>
          </cell>
          <cell r="L238">
            <v>15483940.33</v>
          </cell>
        </row>
        <row r="239">
          <cell r="G239" t="str">
            <v>33030</v>
          </cell>
          <cell r="H239">
            <v>928466.43</v>
          </cell>
          <cell r="I239">
            <v>0</v>
          </cell>
          <cell r="J239">
            <v>0</v>
          </cell>
          <cell r="K239">
            <v>3250</v>
          </cell>
          <cell r="L239">
            <v>931716.43</v>
          </cell>
        </row>
        <row r="240">
          <cell r="G240" t="str">
            <v>33036</v>
          </cell>
          <cell r="H240">
            <v>8361505.1500000004</v>
          </cell>
          <cell r="I240">
            <v>0</v>
          </cell>
          <cell r="J240">
            <v>0</v>
          </cell>
          <cell r="K240">
            <v>0</v>
          </cell>
          <cell r="L240">
            <v>8361505.1500000004</v>
          </cell>
        </row>
        <row r="241">
          <cell r="G241" t="str">
            <v>33049</v>
          </cell>
          <cell r="H241">
            <v>6384587.46</v>
          </cell>
          <cell r="I241">
            <v>3755461.95</v>
          </cell>
          <cell r="J241">
            <v>0</v>
          </cell>
          <cell r="K241">
            <v>6879.79</v>
          </cell>
          <cell r="L241">
            <v>10146929.199999999</v>
          </cell>
        </row>
        <row r="242">
          <cell r="G242" t="str">
            <v>33070</v>
          </cell>
          <cell r="H242">
            <v>11637062.970000001</v>
          </cell>
          <cell r="I242">
            <v>9857.9</v>
          </cell>
          <cell r="J242">
            <v>294064.68</v>
          </cell>
          <cell r="K242">
            <v>107660.62</v>
          </cell>
          <cell r="L242">
            <v>12048646.17</v>
          </cell>
        </row>
        <row r="243">
          <cell r="G243" t="str">
            <v>33115</v>
          </cell>
          <cell r="H243">
            <v>18685986.02</v>
          </cell>
          <cell r="I243">
            <v>156597.15</v>
          </cell>
          <cell r="J243">
            <v>99750</v>
          </cell>
          <cell r="K243">
            <v>0</v>
          </cell>
          <cell r="L243">
            <v>18942333.169999998</v>
          </cell>
        </row>
        <row r="244">
          <cell r="G244" t="str">
            <v>33183</v>
          </cell>
          <cell r="H244">
            <v>1849059.96</v>
          </cell>
          <cell r="I244">
            <v>416693.94</v>
          </cell>
          <cell r="J244">
            <v>29625.18</v>
          </cell>
          <cell r="K244">
            <v>57089.18</v>
          </cell>
          <cell r="L244">
            <v>2352468.2600000002</v>
          </cell>
        </row>
        <row r="245">
          <cell r="G245" t="str">
            <v>33202</v>
          </cell>
          <cell r="H245">
            <v>911759.59</v>
          </cell>
          <cell r="I245">
            <v>0</v>
          </cell>
          <cell r="J245">
            <v>0</v>
          </cell>
          <cell r="K245">
            <v>0</v>
          </cell>
          <cell r="L245">
            <v>911759.59</v>
          </cell>
        </row>
        <row r="246">
          <cell r="G246" t="str">
            <v>33205</v>
          </cell>
          <cell r="H246">
            <v>395938.01</v>
          </cell>
          <cell r="I246">
            <v>22450.74</v>
          </cell>
          <cell r="J246">
            <v>0</v>
          </cell>
          <cell r="K246">
            <v>0</v>
          </cell>
          <cell r="L246">
            <v>418388.75</v>
          </cell>
        </row>
        <row r="247">
          <cell r="G247" t="str">
            <v>33206</v>
          </cell>
          <cell r="H247">
            <v>2891488.67</v>
          </cell>
          <cell r="I247">
            <v>330436.21000000002</v>
          </cell>
          <cell r="J247">
            <v>8550.56</v>
          </cell>
          <cell r="K247">
            <v>0</v>
          </cell>
          <cell r="L247">
            <v>3230475.44</v>
          </cell>
        </row>
        <row r="248">
          <cell r="G248" t="str">
            <v>33207</v>
          </cell>
          <cell r="H248">
            <v>6001504.8600000003</v>
          </cell>
          <cell r="I248">
            <v>21918.5</v>
          </cell>
          <cell r="J248">
            <v>193785.59</v>
          </cell>
          <cell r="K248">
            <v>0</v>
          </cell>
          <cell r="L248">
            <v>6217208.9500000002</v>
          </cell>
        </row>
        <row r="249">
          <cell r="G249" t="str">
            <v>33211</v>
          </cell>
          <cell r="H249">
            <v>3098245.52</v>
          </cell>
          <cell r="I249">
            <v>0</v>
          </cell>
          <cell r="J249">
            <v>99748.56</v>
          </cell>
          <cell r="K249">
            <v>20063</v>
          </cell>
          <cell r="L249">
            <v>3218057.08</v>
          </cell>
        </row>
        <row r="250">
          <cell r="G250" t="str">
            <v>33212</v>
          </cell>
          <cell r="H250">
            <v>8186455.7000000002</v>
          </cell>
          <cell r="I250">
            <v>230229.66</v>
          </cell>
          <cell r="J250">
            <v>0</v>
          </cell>
          <cell r="K250">
            <v>0</v>
          </cell>
          <cell r="L250">
            <v>8416685.3599999994</v>
          </cell>
        </row>
        <row r="251">
          <cell r="G251" t="str">
            <v>34002</v>
          </cell>
          <cell r="H251">
            <v>48870796.359999999</v>
          </cell>
          <cell r="I251">
            <v>4032823.21</v>
          </cell>
          <cell r="J251">
            <v>4613405.3499999996</v>
          </cell>
          <cell r="K251">
            <v>203804.18</v>
          </cell>
          <cell r="L251">
            <v>57720829.100000001</v>
          </cell>
        </row>
        <row r="252">
          <cell r="G252" t="str">
            <v>34003</v>
          </cell>
          <cell r="H252">
            <v>127296396.44</v>
          </cell>
          <cell r="I252">
            <v>2910902.83</v>
          </cell>
          <cell r="J252">
            <v>12193699.65</v>
          </cell>
          <cell r="K252">
            <v>194988</v>
          </cell>
          <cell r="L252">
            <v>142595986.91999999</v>
          </cell>
        </row>
        <row r="253">
          <cell r="G253" t="str">
            <v>34033</v>
          </cell>
          <cell r="H253">
            <v>60499676.030000001</v>
          </cell>
          <cell r="I253">
            <v>1085750.8</v>
          </cell>
          <cell r="J253">
            <v>9667073.25</v>
          </cell>
          <cell r="K253">
            <v>247403.56</v>
          </cell>
          <cell r="L253">
            <v>71499903.640000001</v>
          </cell>
        </row>
        <row r="254">
          <cell r="G254" t="str">
            <v>34111</v>
          </cell>
          <cell r="H254">
            <v>86693904.769999996</v>
          </cell>
          <cell r="I254">
            <v>16601960.029999999</v>
          </cell>
          <cell r="J254">
            <v>10126480.58</v>
          </cell>
          <cell r="K254">
            <v>239372.6</v>
          </cell>
          <cell r="L254">
            <v>113661717.97999999</v>
          </cell>
        </row>
        <row r="255">
          <cell r="G255" t="str">
            <v>34307</v>
          </cell>
          <cell r="H255">
            <v>7657130.0499999998</v>
          </cell>
          <cell r="I255">
            <v>35068.15</v>
          </cell>
          <cell r="J255">
            <v>783163.43</v>
          </cell>
          <cell r="K255">
            <v>103584.23</v>
          </cell>
          <cell r="L255">
            <v>8578945.8600000013</v>
          </cell>
        </row>
        <row r="256">
          <cell r="G256" t="str">
            <v>34324</v>
          </cell>
          <cell r="H256">
            <v>6505264.0800000001</v>
          </cell>
          <cell r="I256">
            <v>522092.71</v>
          </cell>
          <cell r="J256">
            <v>1253258.51</v>
          </cell>
          <cell r="K256">
            <v>0</v>
          </cell>
          <cell r="L256">
            <v>8280615.2999999998</v>
          </cell>
        </row>
        <row r="257">
          <cell r="G257" t="str">
            <v>34401</v>
          </cell>
          <cell r="H257">
            <v>19926081.890000001</v>
          </cell>
          <cell r="I257">
            <v>1214592.08</v>
          </cell>
          <cell r="J257">
            <v>1430714.08</v>
          </cell>
          <cell r="K257">
            <v>0</v>
          </cell>
          <cell r="L257">
            <v>22571388.049999997</v>
          </cell>
        </row>
        <row r="258">
          <cell r="G258" t="str">
            <v>34402</v>
          </cell>
          <cell r="H258">
            <v>11680377.98</v>
          </cell>
          <cell r="I258">
            <v>0</v>
          </cell>
          <cell r="J258">
            <v>0</v>
          </cell>
          <cell r="K258">
            <v>0</v>
          </cell>
          <cell r="L258">
            <v>11680377.98</v>
          </cell>
        </row>
        <row r="259">
          <cell r="G259" t="str">
            <v>35200</v>
          </cell>
          <cell r="H259">
            <v>4913171.3499999996</v>
          </cell>
          <cell r="I259">
            <v>239170.11</v>
          </cell>
          <cell r="J259">
            <v>650243.23</v>
          </cell>
          <cell r="K259">
            <v>0</v>
          </cell>
          <cell r="L259">
            <v>5802584.6899999995</v>
          </cell>
        </row>
        <row r="260">
          <cell r="G260" t="str">
            <v>36101</v>
          </cell>
          <cell r="H260">
            <v>748869.97</v>
          </cell>
          <cell r="I260">
            <v>0</v>
          </cell>
          <cell r="J260">
            <v>0</v>
          </cell>
          <cell r="K260">
            <v>0</v>
          </cell>
          <cell r="L260">
            <v>748869.97</v>
          </cell>
        </row>
        <row r="261">
          <cell r="G261" t="str">
            <v>36140</v>
          </cell>
          <cell r="H261">
            <v>61477888.609999999</v>
          </cell>
          <cell r="I261">
            <v>3677732.2</v>
          </cell>
          <cell r="J261">
            <v>3738515.18</v>
          </cell>
          <cell r="K261">
            <v>237062.26</v>
          </cell>
          <cell r="L261">
            <v>69131198.250000015</v>
          </cell>
        </row>
        <row r="262">
          <cell r="G262" t="str">
            <v>36250</v>
          </cell>
          <cell r="H262">
            <v>8501305.8900000006</v>
          </cell>
          <cell r="I262">
            <v>4439989.38</v>
          </cell>
          <cell r="J262">
            <v>1387946.72</v>
          </cell>
          <cell r="K262">
            <v>0</v>
          </cell>
          <cell r="L262">
            <v>14329241.99</v>
          </cell>
        </row>
        <row r="263">
          <cell r="G263" t="str">
            <v>36300</v>
          </cell>
          <cell r="H263">
            <v>3259153.93</v>
          </cell>
          <cell r="I263">
            <v>258676.41</v>
          </cell>
          <cell r="J263">
            <v>305364.09999999998</v>
          </cell>
          <cell r="K263">
            <v>0</v>
          </cell>
          <cell r="L263">
            <v>3823194.4400000004</v>
          </cell>
        </row>
        <row r="264">
          <cell r="G264" t="str">
            <v>36400</v>
          </cell>
          <cell r="H264">
            <v>8514361.6999999993</v>
          </cell>
          <cell r="I264">
            <v>349923.77</v>
          </cell>
          <cell r="J264">
            <v>1672326.18</v>
          </cell>
          <cell r="K264">
            <v>90818.31</v>
          </cell>
          <cell r="L264">
            <v>10627429.959999999</v>
          </cell>
        </row>
        <row r="265">
          <cell r="G265" t="str">
            <v>36401</v>
          </cell>
          <cell r="H265">
            <v>3405502.26</v>
          </cell>
          <cell r="I265">
            <v>9402.4699999999993</v>
          </cell>
          <cell r="J265">
            <v>306447.68</v>
          </cell>
          <cell r="K265">
            <v>0</v>
          </cell>
          <cell r="L265">
            <v>3721352.41</v>
          </cell>
        </row>
        <row r="266">
          <cell r="G266" t="str">
            <v>36402</v>
          </cell>
          <cell r="H266">
            <v>3920558.27</v>
          </cell>
          <cell r="I266">
            <v>10065.51</v>
          </cell>
          <cell r="J266">
            <v>355788.43</v>
          </cell>
          <cell r="K266">
            <v>218045.78</v>
          </cell>
          <cell r="L266">
            <v>4504457.99</v>
          </cell>
        </row>
        <row r="267">
          <cell r="G267" t="str">
            <v>37501</v>
          </cell>
          <cell r="H267">
            <v>103464435.8</v>
          </cell>
          <cell r="I267">
            <v>3624221.54</v>
          </cell>
          <cell r="J267">
            <v>10972882.92</v>
          </cell>
          <cell r="K267">
            <v>214721.44</v>
          </cell>
          <cell r="L267">
            <v>118276261.7</v>
          </cell>
        </row>
        <row r="268">
          <cell r="G268" t="str">
            <v>37502</v>
          </cell>
          <cell r="H268">
            <v>48839993.75</v>
          </cell>
          <cell r="I268">
            <v>817226.49</v>
          </cell>
          <cell r="J268">
            <v>3471956.3</v>
          </cell>
          <cell r="K268">
            <v>248212.31</v>
          </cell>
          <cell r="L268">
            <v>53377388.850000001</v>
          </cell>
        </row>
        <row r="269">
          <cell r="G269" t="str">
            <v>37503</v>
          </cell>
          <cell r="H269">
            <v>21303214.5</v>
          </cell>
          <cell r="I269">
            <v>2507928.86</v>
          </cell>
          <cell r="J269">
            <v>3562539.36</v>
          </cell>
          <cell r="K269">
            <v>0</v>
          </cell>
          <cell r="L269">
            <v>27373682.719999999</v>
          </cell>
        </row>
        <row r="270">
          <cell r="G270" t="str">
            <v>37504</v>
          </cell>
          <cell r="H270">
            <v>24412219.620000001</v>
          </cell>
          <cell r="I270">
            <v>0</v>
          </cell>
          <cell r="J270">
            <v>341651.09</v>
          </cell>
          <cell r="K270">
            <v>328370.71000000002</v>
          </cell>
          <cell r="L270">
            <v>25082241.420000002</v>
          </cell>
        </row>
        <row r="271">
          <cell r="G271" t="str">
            <v>37505</v>
          </cell>
          <cell r="H271">
            <v>16284598.289999999</v>
          </cell>
          <cell r="I271">
            <v>21665607.690000001</v>
          </cell>
          <cell r="J271">
            <v>1056000.05</v>
          </cell>
          <cell r="K271">
            <v>0</v>
          </cell>
          <cell r="L271">
            <v>39006206.030000001</v>
          </cell>
        </row>
        <row r="272">
          <cell r="G272" t="str">
            <v>37506</v>
          </cell>
          <cell r="H272">
            <v>16222989.83</v>
          </cell>
          <cell r="I272">
            <v>693095.2</v>
          </cell>
          <cell r="J272">
            <v>1846794.76</v>
          </cell>
          <cell r="K272">
            <v>125860.47</v>
          </cell>
          <cell r="L272">
            <v>18888740.260000002</v>
          </cell>
        </row>
        <row r="273">
          <cell r="G273" t="str">
            <v>37507</v>
          </cell>
          <cell r="H273">
            <v>20689552.800000001</v>
          </cell>
          <cell r="I273">
            <v>1006655.44</v>
          </cell>
          <cell r="J273">
            <v>2002206.09</v>
          </cell>
          <cell r="K273">
            <v>269080.09999999998</v>
          </cell>
          <cell r="L273">
            <v>23967494.430000003</v>
          </cell>
        </row>
        <row r="274">
          <cell r="G274" t="str">
            <v>38126</v>
          </cell>
          <cell r="H274">
            <v>2242561.2000000002</v>
          </cell>
          <cell r="I274">
            <v>561209.52</v>
          </cell>
          <cell r="J274">
            <v>0</v>
          </cell>
          <cell r="K274">
            <v>0</v>
          </cell>
          <cell r="L274">
            <v>2803770.72</v>
          </cell>
        </row>
        <row r="275">
          <cell r="G275" t="str">
            <v>38264</v>
          </cell>
          <cell r="H275">
            <v>667811.41</v>
          </cell>
          <cell r="I275">
            <v>0</v>
          </cell>
          <cell r="J275">
            <v>2245.54</v>
          </cell>
          <cell r="K275">
            <v>0</v>
          </cell>
          <cell r="L275">
            <v>670056.95000000007</v>
          </cell>
        </row>
        <row r="276">
          <cell r="G276" t="str">
            <v>38265</v>
          </cell>
          <cell r="H276">
            <v>2961014.77</v>
          </cell>
          <cell r="I276">
            <v>0</v>
          </cell>
          <cell r="J276">
            <v>0</v>
          </cell>
          <cell r="K276">
            <v>0</v>
          </cell>
          <cell r="L276">
            <v>2961014.77</v>
          </cell>
        </row>
        <row r="277">
          <cell r="G277" t="str">
            <v>38267</v>
          </cell>
          <cell r="H277">
            <v>21768535.010000002</v>
          </cell>
          <cell r="I277">
            <v>1205574.3400000001</v>
          </cell>
          <cell r="J277">
            <v>2281313.86</v>
          </cell>
          <cell r="K277">
            <v>0</v>
          </cell>
          <cell r="L277">
            <v>25255423.210000001</v>
          </cell>
        </row>
        <row r="278">
          <cell r="G278" t="str">
            <v>38300</v>
          </cell>
          <cell r="H278">
            <v>5956520.96</v>
          </cell>
          <cell r="I278">
            <v>20207.150000000001</v>
          </cell>
          <cell r="J278">
            <v>606475</v>
          </cell>
          <cell r="K278">
            <v>0</v>
          </cell>
          <cell r="L278">
            <v>6583203.1100000003</v>
          </cell>
        </row>
        <row r="279">
          <cell r="G279" t="str">
            <v>38301</v>
          </cell>
          <cell r="H279">
            <v>2632648.67</v>
          </cell>
          <cell r="I279">
            <v>0</v>
          </cell>
          <cell r="J279">
            <v>76125</v>
          </cell>
          <cell r="K279">
            <v>0</v>
          </cell>
          <cell r="L279">
            <v>2708773.67</v>
          </cell>
        </row>
        <row r="280">
          <cell r="G280" t="str">
            <v>38302</v>
          </cell>
          <cell r="H280">
            <v>2285192.7400000002</v>
          </cell>
          <cell r="I280">
            <v>82212.34</v>
          </cell>
          <cell r="J280">
            <v>0</v>
          </cell>
          <cell r="K280">
            <v>106016.35</v>
          </cell>
          <cell r="L280">
            <v>2473421.4300000002</v>
          </cell>
        </row>
        <row r="281">
          <cell r="G281" t="str">
            <v>38304</v>
          </cell>
          <cell r="H281">
            <v>708158.73</v>
          </cell>
          <cell r="I281">
            <v>0</v>
          </cell>
          <cell r="J281">
            <v>0</v>
          </cell>
          <cell r="K281">
            <v>96664</v>
          </cell>
          <cell r="L281">
            <v>804822.73</v>
          </cell>
        </row>
        <row r="282">
          <cell r="G282" t="str">
            <v>38306</v>
          </cell>
          <cell r="H282">
            <v>2364819.65</v>
          </cell>
          <cell r="I282">
            <v>451103.02</v>
          </cell>
          <cell r="J282">
            <v>0</v>
          </cell>
          <cell r="K282">
            <v>0</v>
          </cell>
          <cell r="L282">
            <v>2815922.67</v>
          </cell>
        </row>
        <row r="283">
          <cell r="G283" t="str">
            <v>38308</v>
          </cell>
          <cell r="H283">
            <v>2138698.69</v>
          </cell>
          <cell r="I283">
            <v>0</v>
          </cell>
          <cell r="J283">
            <v>0</v>
          </cell>
          <cell r="K283">
            <v>0</v>
          </cell>
          <cell r="L283">
            <v>2138698.69</v>
          </cell>
        </row>
        <row r="284">
          <cell r="G284" t="str">
            <v>38320</v>
          </cell>
          <cell r="H284">
            <v>3152816.39</v>
          </cell>
          <cell r="I284">
            <v>34409.32</v>
          </cell>
          <cell r="J284">
            <v>334382.5</v>
          </cell>
          <cell r="K284">
            <v>0</v>
          </cell>
          <cell r="L284">
            <v>3521608.21</v>
          </cell>
        </row>
        <row r="285">
          <cell r="G285" t="str">
            <v>38322</v>
          </cell>
          <cell r="H285">
            <v>2580594.02</v>
          </cell>
          <cell r="I285">
            <v>694797.09</v>
          </cell>
          <cell r="J285">
            <v>0</v>
          </cell>
          <cell r="K285">
            <v>0</v>
          </cell>
          <cell r="L285">
            <v>3275391.11</v>
          </cell>
        </row>
        <row r="286">
          <cell r="G286" t="str">
            <v>38324</v>
          </cell>
          <cell r="H286">
            <v>2468214.61</v>
          </cell>
          <cell r="I286">
            <v>0</v>
          </cell>
          <cell r="J286">
            <v>0</v>
          </cell>
          <cell r="K286">
            <v>0</v>
          </cell>
          <cell r="L286">
            <v>2468214.61</v>
          </cell>
        </row>
        <row r="287">
          <cell r="G287" t="str">
            <v>39002</v>
          </cell>
          <cell r="H287">
            <v>6056070.5599999996</v>
          </cell>
          <cell r="I287">
            <v>0</v>
          </cell>
          <cell r="J287">
            <v>752118.75</v>
          </cell>
          <cell r="K287">
            <v>0</v>
          </cell>
          <cell r="L287">
            <v>6808189.3099999996</v>
          </cell>
        </row>
        <row r="288">
          <cell r="G288" t="str">
            <v>39003</v>
          </cell>
          <cell r="H288">
            <v>12483702.99</v>
          </cell>
          <cell r="I288">
            <v>313119.18</v>
          </cell>
          <cell r="J288">
            <v>1220304.19</v>
          </cell>
          <cell r="K288">
            <v>35000</v>
          </cell>
          <cell r="L288">
            <v>14052126.359999999</v>
          </cell>
        </row>
        <row r="289">
          <cell r="G289" t="str">
            <v>39007</v>
          </cell>
          <cell r="H289">
            <v>159605807.08000001</v>
          </cell>
          <cell r="I289">
            <v>101383335.88</v>
          </cell>
          <cell r="J289">
            <v>6591196.2599999998</v>
          </cell>
          <cell r="K289">
            <v>0</v>
          </cell>
          <cell r="L289">
            <v>267580339.22</v>
          </cell>
        </row>
        <row r="290">
          <cell r="G290" t="str">
            <v>39090</v>
          </cell>
          <cell r="H290">
            <v>26111664.48</v>
          </cell>
          <cell r="I290">
            <v>14541366.449999999</v>
          </cell>
          <cell r="J290">
            <v>3434750</v>
          </cell>
          <cell r="K290">
            <v>0</v>
          </cell>
          <cell r="L290">
            <v>44087780.93</v>
          </cell>
        </row>
        <row r="291">
          <cell r="G291" t="str">
            <v>39119</v>
          </cell>
          <cell r="H291">
            <v>30182424.379999999</v>
          </cell>
          <cell r="I291">
            <v>5743682.79</v>
          </cell>
          <cell r="J291">
            <v>3194012.21</v>
          </cell>
          <cell r="K291">
            <v>141569.53</v>
          </cell>
          <cell r="L291">
            <v>39261688.910000004</v>
          </cell>
        </row>
        <row r="292">
          <cell r="G292" t="str">
            <v>39120</v>
          </cell>
          <cell r="H292">
            <v>9398350.5800000001</v>
          </cell>
          <cell r="I292">
            <v>0</v>
          </cell>
          <cell r="J292">
            <v>169155</v>
          </cell>
          <cell r="K292">
            <v>0</v>
          </cell>
          <cell r="L292">
            <v>9567505.5800000001</v>
          </cell>
        </row>
        <row r="293">
          <cell r="G293" t="str">
            <v>39200</v>
          </cell>
          <cell r="H293">
            <v>32430332.98</v>
          </cell>
          <cell r="I293">
            <v>960541.22</v>
          </cell>
          <cell r="J293">
            <v>1689650.93</v>
          </cell>
          <cell r="K293">
            <v>274607.26</v>
          </cell>
          <cell r="L293">
            <v>35355132.390000001</v>
          </cell>
        </row>
        <row r="294">
          <cell r="G294" t="str">
            <v>39201</v>
          </cell>
          <cell r="H294">
            <v>62696186.289999999</v>
          </cell>
          <cell r="I294">
            <v>5537446.7000000002</v>
          </cell>
          <cell r="J294">
            <v>2132883.5299999998</v>
          </cell>
          <cell r="K294">
            <v>181755.44</v>
          </cell>
          <cell r="L294">
            <v>70548271.959999993</v>
          </cell>
        </row>
        <row r="295">
          <cell r="G295" t="str">
            <v>39202</v>
          </cell>
          <cell r="H295">
            <v>37982269.490000002</v>
          </cell>
          <cell r="I295">
            <v>455605.5</v>
          </cell>
          <cell r="J295">
            <v>1500067.36</v>
          </cell>
          <cell r="K295">
            <v>0</v>
          </cell>
          <cell r="L295">
            <v>39937942.350000001</v>
          </cell>
        </row>
        <row r="296">
          <cell r="G296" t="str">
            <v>39203</v>
          </cell>
          <cell r="H296">
            <v>11758387.300000001</v>
          </cell>
          <cell r="I296">
            <v>0</v>
          </cell>
          <cell r="J296">
            <v>696462.5</v>
          </cell>
          <cell r="K296">
            <v>111676.95</v>
          </cell>
          <cell r="L296">
            <v>12566526.75</v>
          </cell>
        </row>
        <row r="297">
          <cell r="G297" t="str">
            <v>39204</v>
          </cell>
          <cell r="H297">
            <v>15832403.23</v>
          </cell>
          <cell r="I297">
            <v>962959.39</v>
          </cell>
          <cell r="J297">
            <v>326982.7</v>
          </cell>
          <cell r="K297">
            <v>0</v>
          </cell>
          <cell r="L297">
            <v>17122345.32</v>
          </cell>
        </row>
        <row r="298">
          <cell r="G298" t="str">
            <v>39205</v>
          </cell>
          <cell r="H298">
            <v>11481436.710000001</v>
          </cell>
          <cell r="I298">
            <v>151487.29</v>
          </cell>
          <cell r="J298">
            <v>766762.22</v>
          </cell>
          <cell r="K298">
            <v>0</v>
          </cell>
          <cell r="L298">
            <v>12399686.220000001</v>
          </cell>
        </row>
        <row r="299">
          <cell r="G299" t="str">
            <v>39207</v>
          </cell>
          <cell r="H299">
            <v>32552126.280000001</v>
          </cell>
          <cell r="I299">
            <v>22053449.239999998</v>
          </cell>
          <cell r="J299">
            <v>1454888.02</v>
          </cell>
          <cell r="K299">
            <v>247906.77</v>
          </cell>
          <cell r="L299">
            <v>56308370.310000002</v>
          </cell>
        </row>
        <row r="300">
          <cell r="G300" t="str">
            <v>39208</v>
          </cell>
          <cell r="H300">
            <v>41671796.210000001</v>
          </cell>
          <cell r="I300">
            <v>2089249.87</v>
          </cell>
          <cell r="J300">
            <v>3987959.03</v>
          </cell>
          <cell r="K300">
            <v>0</v>
          </cell>
          <cell r="L300">
            <v>47749005.109999999</v>
          </cell>
        </row>
        <row r="301">
          <cell r="G301" t="str">
            <v>39209</v>
          </cell>
          <cell r="H301">
            <v>11929074.98</v>
          </cell>
          <cell r="I301">
            <v>122425.24</v>
          </cell>
          <cell r="J301">
            <v>0</v>
          </cell>
          <cell r="K301">
            <v>120570.29</v>
          </cell>
          <cell r="L301">
            <v>12172070.51</v>
          </cell>
        </row>
        <row r="302">
          <cell r="G302" t="str">
            <v>Grand Total</v>
          </cell>
          <cell r="H302">
            <v>10073319784.74</v>
          </cell>
          <cell r="I302">
            <v>1382644007.8199997</v>
          </cell>
          <cell r="J302">
            <v>1059165975.5999995</v>
          </cell>
          <cell r="K302">
            <v>41052904.639999993</v>
          </cell>
          <cell r="L302">
            <v>12556182672.799999</v>
          </cell>
        </row>
      </sheetData>
      <sheetData sheetId="33">
        <row r="7">
          <cell r="G7" t="str">
            <v>01109</v>
          </cell>
          <cell r="H7">
            <v>1878214.34</v>
          </cell>
          <cell r="I7">
            <v>2094901.64</v>
          </cell>
          <cell r="J7">
            <v>1761.27</v>
          </cell>
          <cell r="K7">
            <v>0</v>
          </cell>
          <cell r="L7">
            <v>0</v>
          </cell>
          <cell r="M7">
            <v>3974877.25</v>
          </cell>
        </row>
        <row r="8">
          <cell r="G8" t="str">
            <v>01122</v>
          </cell>
          <cell r="H8">
            <v>395610.33</v>
          </cell>
          <cell r="I8">
            <v>0</v>
          </cell>
          <cell r="J8">
            <v>0</v>
          </cell>
          <cell r="K8">
            <v>0</v>
          </cell>
          <cell r="L8">
            <v>62891.92</v>
          </cell>
          <cell r="M8">
            <v>458502.25</v>
          </cell>
        </row>
        <row r="9">
          <cell r="G9" t="str">
            <v>01147</v>
          </cell>
          <cell r="H9">
            <v>34332221.5</v>
          </cell>
          <cell r="I9">
            <v>14965948.83</v>
          </cell>
          <cell r="J9">
            <v>2131534.3199999998</v>
          </cell>
          <cell r="K9">
            <v>0</v>
          </cell>
          <cell r="L9">
            <v>478424.74</v>
          </cell>
          <cell r="M9">
            <v>51908129.390000001</v>
          </cell>
        </row>
        <row r="10">
          <cell r="G10" t="str">
            <v>01158</v>
          </cell>
          <cell r="H10">
            <v>3834803.34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3834803.34</v>
          </cell>
        </row>
        <row r="11">
          <cell r="G11" t="str">
            <v>01160</v>
          </cell>
          <cell r="H11">
            <v>4251652.4000000004</v>
          </cell>
          <cell r="I11">
            <v>0</v>
          </cell>
          <cell r="J11">
            <v>399429.28</v>
          </cell>
          <cell r="K11">
            <v>0</v>
          </cell>
          <cell r="L11">
            <v>80951.92</v>
          </cell>
          <cell r="M11">
            <v>4732033.6000000006</v>
          </cell>
        </row>
        <row r="12">
          <cell r="G12" t="str">
            <v>02250</v>
          </cell>
          <cell r="H12">
            <v>25474390.48</v>
          </cell>
          <cell r="I12">
            <v>10647.88</v>
          </cell>
          <cell r="J12">
            <v>1520414.25</v>
          </cell>
          <cell r="K12">
            <v>0</v>
          </cell>
          <cell r="L12">
            <v>11779.97</v>
          </cell>
          <cell r="M12">
            <v>27017232.579999998</v>
          </cell>
        </row>
        <row r="13">
          <cell r="G13" t="str">
            <v>02420</v>
          </cell>
          <cell r="H13">
            <v>6158051.0899999999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6158051.0899999999</v>
          </cell>
        </row>
        <row r="14">
          <cell r="G14" t="str">
            <v>03017</v>
          </cell>
          <cell r="H14">
            <v>143814325.03</v>
          </cell>
          <cell r="I14">
            <v>15903880.359999999</v>
          </cell>
          <cell r="J14">
            <v>11672187.5</v>
          </cell>
          <cell r="K14">
            <v>0</v>
          </cell>
          <cell r="L14">
            <v>572624.54</v>
          </cell>
          <cell r="M14">
            <v>171963017.42999998</v>
          </cell>
        </row>
        <row r="15">
          <cell r="G15" t="str">
            <v>03050</v>
          </cell>
          <cell r="H15">
            <v>1420553.45</v>
          </cell>
          <cell r="I15">
            <v>0</v>
          </cell>
          <cell r="J15">
            <v>168000</v>
          </cell>
          <cell r="K15">
            <v>0</v>
          </cell>
          <cell r="L15">
            <v>66100.95</v>
          </cell>
          <cell r="M15">
            <v>1654654.4</v>
          </cell>
        </row>
        <row r="16">
          <cell r="G16" t="str">
            <v>03052</v>
          </cell>
          <cell r="H16">
            <v>14731084.449999999</v>
          </cell>
          <cell r="I16">
            <v>51468.1</v>
          </cell>
          <cell r="J16">
            <v>664735.68000000005</v>
          </cell>
          <cell r="K16">
            <v>0</v>
          </cell>
          <cell r="L16">
            <v>0</v>
          </cell>
          <cell r="M16">
            <v>15447288.229999999</v>
          </cell>
        </row>
        <row r="17">
          <cell r="G17" t="str">
            <v>03053</v>
          </cell>
          <cell r="H17">
            <v>9211904.3699999992</v>
          </cell>
          <cell r="I17">
            <v>0</v>
          </cell>
          <cell r="J17">
            <v>573475</v>
          </cell>
          <cell r="K17">
            <v>0</v>
          </cell>
          <cell r="L17">
            <v>134096.01999999999</v>
          </cell>
          <cell r="M17">
            <v>9919475.3899999987</v>
          </cell>
        </row>
        <row r="18">
          <cell r="G18" t="str">
            <v>03116</v>
          </cell>
          <cell r="H18">
            <v>27701959.350000001</v>
          </cell>
          <cell r="I18">
            <v>9884.82</v>
          </cell>
          <cell r="J18">
            <v>1644617.2</v>
          </cell>
          <cell r="K18">
            <v>0</v>
          </cell>
          <cell r="L18">
            <v>217255.53</v>
          </cell>
          <cell r="M18">
            <v>29573716.900000002</v>
          </cell>
        </row>
        <row r="19">
          <cell r="G19" t="str">
            <v>03400</v>
          </cell>
          <cell r="H19">
            <v>98487154.780000001</v>
          </cell>
          <cell r="I19">
            <v>864542.2</v>
          </cell>
          <cell r="J19">
            <v>7322675.2000000002</v>
          </cell>
          <cell r="K19">
            <v>0</v>
          </cell>
          <cell r="L19">
            <v>367303.72</v>
          </cell>
          <cell r="M19">
            <v>107041675.90000001</v>
          </cell>
        </row>
        <row r="20">
          <cell r="G20" t="str">
            <v>04019</v>
          </cell>
          <cell r="H20">
            <v>7150089.6900000004</v>
          </cell>
          <cell r="I20">
            <v>0</v>
          </cell>
          <cell r="J20">
            <v>648927.27</v>
          </cell>
          <cell r="K20">
            <v>0</v>
          </cell>
          <cell r="L20">
            <v>94579.66</v>
          </cell>
          <cell r="M20">
            <v>7893596.620000001</v>
          </cell>
        </row>
        <row r="21">
          <cell r="G21" t="str">
            <v>04069</v>
          </cell>
          <cell r="H21">
            <v>224533.79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224533.79</v>
          </cell>
        </row>
        <row r="22">
          <cell r="G22" t="str">
            <v>04127</v>
          </cell>
          <cell r="H22">
            <v>3839853.22</v>
          </cell>
          <cell r="I22">
            <v>0</v>
          </cell>
          <cell r="J22">
            <v>251389.26</v>
          </cell>
          <cell r="K22">
            <v>0</v>
          </cell>
          <cell r="L22">
            <v>133901.1</v>
          </cell>
          <cell r="M22">
            <v>4225143.58</v>
          </cell>
        </row>
        <row r="23">
          <cell r="G23" t="str">
            <v>04129</v>
          </cell>
          <cell r="H23">
            <v>15030053.529999999</v>
          </cell>
          <cell r="I23">
            <v>668876.43000000005</v>
          </cell>
          <cell r="J23">
            <v>1257927.57</v>
          </cell>
          <cell r="K23">
            <v>0</v>
          </cell>
          <cell r="L23">
            <v>124907.22</v>
          </cell>
          <cell r="M23">
            <v>17081764.749999996</v>
          </cell>
        </row>
        <row r="24">
          <cell r="G24" t="str">
            <v>04222</v>
          </cell>
          <cell r="H24">
            <v>12544297.619999999</v>
          </cell>
          <cell r="I24">
            <v>27061.19</v>
          </cell>
          <cell r="J24">
            <v>1215126.6599999999</v>
          </cell>
          <cell r="K24">
            <v>0</v>
          </cell>
          <cell r="L24">
            <v>182143.13</v>
          </cell>
          <cell r="M24">
            <v>13968628.6</v>
          </cell>
        </row>
        <row r="25">
          <cell r="G25" t="str">
            <v>04228</v>
          </cell>
          <cell r="H25">
            <v>11092395.51</v>
          </cell>
          <cell r="I25">
            <v>184772.45</v>
          </cell>
          <cell r="J25">
            <v>1027654.23</v>
          </cell>
          <cell r="K25">
            <v>0</v>
          </cell>
          <cell r="L25">
            <v>130513.78</v>
          </cell>
          <cell r="M25">
            <v>12435335.969999999</v>
          </cell>
        </row>
        <row r="26">
          <cell r="G26" t="str">
            <v>04246</v>
          </cell>
          <cell r="H26">
            <v>71717914.519999996</v>
          </cell>
          <cell r="I26">
            <v>3877836.52</v>
          </cell>
          <cell r="J26">
            <v>2312703.91</v>
          </cell>
          <cell r="K26">
            <v>0</v>
          </cell>
          <cell r="L26">
            <v>288910.15999999997</v>
          </cell>
          <cell r="M26">
            <v>78197365.109999985</v>
          </cell>
        </row>
        <row r="27">
          <cell r="G27" t="str">
            <v>05121</v>
          </cell>
          <cell r="H27">
            <v>36978621.579999998</v>
          </cell>
          <cell r="I27">
            <v>264830.89</v>
          </cell>
          <cell r="J27">
            <v>1277852.57</v>
          </cell>
          <cell r="K27">
            <v>0</v>
          </cell>
          <cell r="L27">
            <v>210568.95</v>
          </cell>
          <cell r="M27">
            <v>38731873.990000002</v>
          </cell>
        </row>
        <row r="28">
          <cell r="G28" t="str">
            <v>05313</v>
          </cell>
          <cell r="H28">
            <v>3225478.05</v>
          </cell>
          <cell r="I28">
            <v>16013.62</v>
          </cell>
          <cell r="J28">
            <v>0</v>
          </cell>
          <cell r="K28">
            <v>0</v>
          </cell>
          <cell r="L28">
            <v>98131.56</v>
          </cell>
          <cell r="M28">
            <v>3339623.23</v>
          </cell>
        </row>
        <row r="29">
          <cell r="G29" t="str">
            <v>05323</v>
          </cell>
          <cell r="H29">
            <v>24083810.359999999</v>
          </cell>
          <cell r="I29">
            <v>257239.87</v>
          </cell>
          <cell r="J29">
            <v>2684031.13</v>
          </cell>
          <cell r="K29">
            <v>0</v>
          </cell>
          <cell r="L29">
            <v>228852.11</v>
          </cell>
          <cell r="M29">
            <v>27253933.469999999</v>
          </cell>
        </row>
        <row r="30">
          <cell r="G30" t="str">
            <v>05401</v>
          </cell>
          <cell r="H30">
            <v>7618264.96</v>
          </cell>
          <cell r="I30">
            <v>326610.77</v>
          </cell>
          <cell r="J30">
            <v>247727.08</v>
          </cell>
          <cell r="K30">
            <v>0</v>
          </cell>
          <cell r="L30">
            <v>136782.25</v>
          </cell>
          <cell r="M30">
            <v>8329385.0600000005</v>
          </cell>
        </row>
        <row r="31">
          <cell r="G31" t="str">
            <v>05402</v>
          </cell>
          <cell r="H31">
            <v>20228664.350000001</v>
          </cell>
          <cell r="I31">
            <v>7356818.0700000003</v>
          </cell>
          <cell r="J31">
            <v>1044504.32</v>
          </cell>
          <cell r="K31">
            <v>0</v>
          </cell>
          <cell r="L31">
            <v>0</v>
          </cell>
          <cell r="M31">
            <v>28629986.740000002</v>
          </cell>
        </row>
        <row r="32">
          <cell r="G32" t="str">
            <v>06037</v>
          </cell>
          <cell r="H32">
            <v>206692518.80000001</v>
          </cell>
          <cell r="I32">
            <v>5297772.51</v>
          </cell>
          <cell r="J32">
            <v>18403535.5</v>
          </cell>
          <cell r="K32">
            <v>0</v>
          </cell>
          <cell r="L32">
            <v>2522894.42</v>
          </cell>
          <cell r="M32">
            <v>232916721.22999999</v>
          </cell>
        </row>
        <row r="33">
          <cell r="G33" t="str">
            <v>06098</v>
          </cell>
          <cell r="H33">
            <v>16130618.210000001</v>
          </cell>
          <cell r="I33">
            <v>336374</v>
          </cell>
          <cell r="J33">
            <v>2331298.88</v>
          </cell>
          <cell r="K33">
            <v>0</v>
          </cell>
          <cell r="L33">
            <v>0</v>
          </cell>
          <cell r="M33">
            <v>18798291.09</v>
          </cell>
        </row>
        <row r="34">
          <cell r="G34" t="str">
            <v>06101</v>
          </cell>
          <cell r="H34">
            <v>12522131.73</v>
          </cell>
          <cell r="I34">
            <v>3609</v>
          </cell>
          <cell r="J34">
            <v>1731285.22</v>
          </cell>
          <cell r="K34">
            <v>0</v>
          </cell>
          <cell r="L34">
            <v>0</v>
          </cell>
          <cell r="M34">
            <v>14257025.950000001</v>
          </cell>
        </row>
        <row r="35">
          <cell r="G35" t="str">
            <v>06103</v>
          </cell>
          <cell r="H35">
            <v>1382036.2</v>
          </cell>
          <cell r="I35">
            <v>37450.68</v>
          </cell>
          <cell r="J35">
            <v>76737.509999999995</v>
          </cell>
          <cell r="K35">
            <v>0</v>
          </cell>
          <cell r="L35">
            <v>0</v>
          </cell>
          <cell r="M35">
            <v>1496224.39</v>
          </cell>
        </row>
        <row r="36">
          <cell r="G36" t="str">
            <v>06112</v>
          </cell>
          <cell r="H36">
            <v>26665067.760000002</v>
          </cell>
          <cell r="I36">
            <v>414591.31</v>
          </cell>
          <cell r="J36">
            <v>3520645.58</v>
          </cell>
          <cell r="K36">
            <v>0</v>
          </cell>
          <cell r="L36">
            <v>0</v>
          </cell>
          <cell r="M36">
            <v>30600304.649999999</v>
          </cell>
        </row>
        <row r="37">
          <cell r="G37" t="str">
            <v>06114</v>
          </cell>
          <cell r="H37">
            <v>235646488.58000001</v>
          </cell>
          <cell r="I37">
            <v>24186328.100000001</v>
          </cell>
          <cell r="J37">
            <v>20104144.899999999</v>
          </cell>
          <cell r="K37">
            <v>0</v>
          </cell>
          <cell r="L37">
            <v>1816245.87</v>
          </cell>
          <cell r="M37">
            <v>281753207.44999999</v>
          </cell>
        </row>
        <row r="38">
          <cell r="G38" t="str">
            <v>06117</v>
          </cell>
          <cell r="H38">
            <v>50821669.68</v>
          </cell>
          <cell r="I38">
            <v>20893601.879999999</v>
          </cell>
          <cell r="J38">
            <v>13654538.65</v>
          </cell>
          <cell r="K38">
            <v>0</v>
          </cell>
          <cell r="L38">
            <v>54647.11</v>
          </cell>
          <cell r="M38">
            <v>85424457.320000008</v>
          </cell>
        </row>
        <row r="39">
          <cell r="G39" t="str">
            <v>06119</v>
          </cell>
          <cell r="H39">
            <v>114340601.75</v>
          </cell>
          <cell r="I39">
            <v>5753421.1299999999</v>
          </cell>
          <cell r="J39">
            <v>5669864.54</v>
          </cell>
          <cell r="K39">
            <v>0</v>
          </cell>
          <cell r="L39">
            <v>0</v>
          </cell>
          <cell r="M39">
            <v>125763887.42</v>
          </cell>
        </row>
        <row r="40">
          <cell r="G40" t="str">
            <v>06122</v>
          </cell>
          <cell r="H40">
            <v>17526101.52</v>
          </cell>
          <cell r="I40">
            <v>1063375.75</v>
          </cell>
          <cell r="J40">
            <v>120856.25</v>
          </cell>
          <cell r="K40">
            <v>0</v>
          </cell>
          <cell r="L40">
            <v>0</v>
          </cell>
          <cell r="M40">
            <v>18710333.52</v>
          </cell>
        </row>
        <row r="41">
          <cell r="G41" t="str">
            <v>07002</v>
          </cell>
          <cell r="H41">
            <v>5406107.4400000004</v>
          </cell>
          <cell r="I41">
            <v>202530.63</v>
          </cell>
          <cell r="J41">
            <v>60977.67</v>
          </cell>
          <cell r="K41">
            <v>0</v>
          </cell>
          <cell r="L41">
            <v>96916.64</v>
          </cell>
          <cell r="M41">
            <v>5766532.3799999999</v>
          </cell>
        </row>
        <row r="42">
          <cell r="G42" t="str">
            <v>07035</v>
          </cell>
          <cell r="H42">
            <v>486114.99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486114.99</v>
          </cell>
        </row>
        <row r="43">
          <cell r="G43" t="str">
            <v>08122</v>
          </cell>
          <cell r="H43">
            <v>63908685.520000003</v>
          </cell>
          <cell r="I43">
            <v>1251735.1200000001</v>
          </cell>
          <cell r="J43">
            <v>4503065.92</v>
          </cell>
          <cell r="K43">
            <v>0</v>
          </cell>
          <cell r="L43">
            <v>248671.16</v>
          </cell>
          <cell r="M43">
            <v>69912157.719999999</v>
          </cell>
        </row>
        <row r="44">
          <cell r="G44" t="str">
            <v>08130</v>
          </cell>
          <cell r="H44">
            <v>6205973.79</v>
          </cell>
          <cell r="I44">
            <v>47944.02</v>
          </cell>
          <cell r="J44">
            <v>199396.32</v>
          </cell>
          <cell r="K44">
            <v>0</v>
          </cell>
          <cell r="L44">
            <v>0</v>
          </cell>
          <cell r="M44">
            <v>6453314.1299999999</v>
          </cell>
        </row>
        <row r="45">
          <cell r="G45" t="str">
            <v>08401</v>
          </cell>
          <cell r="H45">
            <v>11852176.82</v>
          </cell>
          <cell r="I45">
            <v>20183.07</v>
          </cell>
          <cell r="J45">
            <v>123512.54</v>
          </cell>
          <cell r="K45">
            <v>0</v>
          </cell>
          <cell r="L45">
            <v>0</v>
          </cell>
          <cell r="M45">
            <v>11995872.43</v>
          </cell>
        </row>
        <row r="46">
          <cell r="G46" t="str">
            <v>08402</v>
          </cell>
          <cell r="H46">
            <v>7898037.7699999996</v>
          </cell>
          <cell r="I46">
            <v>429293.46</v>
          </cell>
          <cell r="J46">
            <v>371625</v>
          </cell>
          <cell r="K46">
            <v>0</v>
          </cell>
          <cell r="L46">
            <v>0</v>
          </cell>
          <cell r="M46">
            <v>8698956.2300000004</v>
          </cell>
        </row>
        <row r="47">
          <cell r="G47" t="str">
            <v>08404</v>
          </cell>
          <cell r="H47">
            <v>20807938.75</v>
          </cell>
          <cell r="I47">
            <v>1090779.58</v>
          </cell>
          <cell r="J47">
            <v>1648713.33</v>
          </cell>
          <cell r="K47">
            <v>0</v>
          </cell>
          <cell r="L47">
            <v>1478273.78</v>
          </cell>
          <cell r="M47">
            <v>25025705.439999998</v>
          </cell>
        </row>
        <row r="48">
          <cell r="G48" t="str">
            <v>08458</v>
          </cell>
          <cell r="H48">
            <v>44955648.009999998</v>
          </cell>
          <cell r="I48">
            <v>2057383.82</v>
          </cell>
          <cell r="J48">
            <v>2490490.31</v>
          </cell>
          <cell r="K48">
            <v>0</v>
          </cell>
          <cell r="L48">
            <v>0</v>
          </cell>
          <cell r="M48">
            <v>49503522.140000001</v>
          </cell>
        </row>
        <row r="49">
          <cell r="G49" t="str">
            <v>09013</v>
          </cell>
          <cell r="H49">
            <v>2929422.43</v>
          </cell>
          <cell r="I49">
            <v>0</v>
          </cell>
          <cell r="J49">
            <v>0</v>
          </cell>
          <cell r="K49">
            <v>0</v>
          </cell>
          <cell r="L49">
            <v>124014.47</v>
          </cell>
          <cell r="M49">
            <v>3053436.9000000004</v>
          </cell>
        </row>
        <row r="50">
          <cell r="G50" t="str">
            <v>09075</v>
          </cell>
          <cell r="H50">
            <v>7870167.1399999997</v>
          </cell>
          <cell r="I50">
            <v>402209.96</v>
          </cell>
          <cell r="J50">
            <v>48969.99</v>
          </cell>
          <cell r="K50">
            <v>0</v>
          </cell>
          <cell r="L50">
            <v>18436.03</v>
          </cell>
          <cell r="M50">
            <v>8339783.1200000001</v>
          </cell>
        </row>
        <row r="51">
          <cell r="G51" t="str">
            <v>09102</v>
          </cell>
          <cell r="H51">
            <v>585075.04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585075.04</v>
          </cell>
        </row>
        <row r="52">
          <cell r="G52" t="str">
            <v>09206</v>
          </cell>
          <cell r="H52">
            <v>49985102.299999997</v>
          </cell>
          <cell r="I52">
            <v>15959691.029999999</v>
          </cell>
          <cell r="J52">
            <v>5907472.5999999996</v>
          </cell>
          <cell r="K52">
            <v>0</v>
          </cell>
          <cell r="L52">
            <v>249966.01</v>
          </cell>
          <cell r="M52">
            <v>72102231.939999998</v>
          </cell>
        </row>
        <row r="53">
          <cell r="G53" t="str">
            <v>09207</v>
          </cell>
          <cell r="H53">
            <v>2013075.73</v>
          </cell>
          <cell r="I53">
            <v>474614.9</v>
          </cell>
          <cell r="J53">
            <v>0</v>
          </cell>
          <cell r="K53">
            <v>0</v>
          </cell>
          <cell r="L53">
            <v>0</v>
          </cell>
          <cell r="M53">
            <v>2487690.63</v>
          </cell>
        </row>
        <row r="54">
          <cell r="G54" t="str">
            <v>09209</v>
          </cell>
          <cell r="H54">
            <v>3576445.47</v>
          </cell>
          <cell r="I54">
            <v>463509.93</v>
          </cell>
          <cell r="J54">
            <v>0</v>
          </cell>
          <cell r="K54">
            <v>0</v>
          </cell>
          <cell r="L54">
            <v>95600.66</v>
          </cell>
          <cell r="M54">
            <v>4135556.0600000005</v>
          </cell>
        </row>
        <row r="55">
          <cell r="G55" t="str">
            <v>10003</v>
          </cell>
          <cell r="H55">
            <v>1111674.7</v>
          </cell>
          <cell r="I55">
            <v>174530</v>
          </cell>
          <cell r="J55">
            <v>0</v>
          </cell>
          <cell r="K55">
            <v>0</v>
          </cell>
          <cell r="L55">
            <v>0</v>
          </cell>
          <cell r="M55">
            <v>1286204.7</v>
          </cell>
        </row>
        <row r="56">
          <cell r="G56" t="str">
            <v>10050</v>
          </cell>
          <cell r="H56">
            <v>2755554.38</v>
          </cell>
          <cell r="I56">
            <v>0</v>
          </cell>
          <cell r="J56">
            <v>1.19</v>
          </cell>
          <cell r="K56">
            <v>0</v>
          </cell>
          <cell r="L56">
            <v>0</v>
          </cell>
          <cell r="M56">
            <v>2755555.57</v>
          </cell>
        </row>
        <row r="57">
          <cell r="G57" t="str">
            <v>10065</v>
          </cell>
          <cell r="H57">
            <v>2151242.25</v>
          </cell>
          <cell r="I57">
            <v>4200192.3499999996</v>
          </cell>
          <cell r="J57">
            <v>48493.03</v>
          </cell>
          <cell r="K57">
            <v>0</v>
          </cell>
          <cell r="L57">
            <v>97954.47</v>
          </cell>
          <cell r="M57">
            <v>6497882.0999999996</v>
          </cell>
        </row>
        <row r="58">
          <cell r="G58" t="str">
            <v>10070</v>
          </cell>
          <cell r="H58">
            <v>3408032.66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3408032.66</v>
          </cell>
        </row>
        <row r="59">
          <cell r="G59" t="str">
            <v>10309</v>
          </cell>
          <cell r="H59">
            <v>4154812.8</v>
          </cell>
          <cell r="I59">
            <v>0</v>
          </cell>
          <cell r="J59">
            <v>20686.64</v>
          </cell>
          <cell r="K59">
            <v>0</v>
          </cell>
          <cell r="L59">
            <v>0</v>
          </cell>
          <cell r="M59">
            <v>4175499.44</v>
          </cell>
        </row>
        <row r="60">
          <cell r="G60" t="str">
            <v>11001</v>
          </cell>
          <cell r="H60">
            <v>141564768.40000001</v>
          </cell>
          <cell r="I60">
            <v>2754023.94</v>
          </cell>
          <cell r="J60">
            <v>9334385.4199999999</v>
          </cell>
          <cell r="K60">
            <v>0</v>
          </cell>
          <cell r="L60">
            <v>217709.64</v>
          </cell>
          <cell r="M60">
            <v>153870887.39999998</v>
          </cell>
        </row>
        <row r="61">
          <cell r="G61" t="str">
            <v>11051</v>
          </cell>
          <cell r="H61">
            <v>19393481.170000002</v>
          </cell>
          <cell r="I61">
            <v>10188419.779999999</v>
          </cell>
          <cell r="J61">
            <v>1310093.81</v>
          </cell>
          <cell r="K61">
            <v>0</v>
          </cell>
          <cell r="L61">
            <v>0</v>
          </cell>
          <cell r="M61">
            <v>30891994.760000002</v>
          </cell>
        </row>
        <row r="62">
          <cell r="G62" t="str">
            <v>11054</v>
          </cell>
          <cell r="H62">
            <v>333138.81</v>
          </cell>
          <cell r="I62">
            <v>0</v>
          </cell>
          <cell r="J62">
            <v>0</v>
          </cell>
          <cell r="K62">
            <v>0</v>
          </cell>
          <cell r="L62">
            <v>61635.13</v>
          </cell>
          <cell r="M62">
            <v>394773.94</v>
          </cell>
        </row>
        <row r="63">
          <cell r="G63" t="str">
            <v>11056</v>
          </cell>
          <cell r="H63">
            <v>1978044.35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1978044.35</v>
          </cell>
        </row>
        <row r="64">
          <cell r="G64" t="str">
            <v>12110</v>
          </cell>
          <cell r="H64">
            <v>4151241.85</v>
          </cell>
          <cell r="I64">
            <v>7752578.1200000001</v>
          </cell>
          <cell r="J64">
            <v>476394.64</v>
          </cell>
          <cell r="K64">
            <v>0</v>
          </cell>
          <cell r="L64">
            <v>0</v>
          </cell>
          <cell r="M64">
            <v>12380214.610000001</v>
          </cell>
        </row>
        <row r="65">
          <cell r="G65" t="str">
            <v>13073</v>
          </cell>
          <cell r="H65">
            <v>20957268.41</v>
          </cell>
          <cell r="I65">
            <v>806173.33</v>
          </cell>
          <cell r="J65">
            <v>1060370.96</v>
          </cell>
          <cell r="K65">
            <v>0</v>
          </cell>
          <cell r="L65">
            <v>66547</v>
          </cell>
          <cell r="M65">
            <v>22890359.699999999</v>
          </cell>
        </row>
        <row r="66">
          <cell r="G66" t="str">
            <v>13144</v>
          </cell>
          <cell r="H66">
            <v>26656512.300000001</v>
          </cell>
          <cell r="I66">
            <v>492178.26</v>
          </cell>
          <cell r="J66">
            <v>1998553.06</v>
          </cell>
          <cell r="K66">
            <v>0</v>
          </cell>
          <cell r="L66">
            <v>98892.1</v>
          </cell>
          <cell r="M66">
            <v>29246135.720000003</v>
          </cell>
        </row>
        <row r="67">
          <cell r="G67" t="str">
            <v>13146</v>
          </cell>
          <cell r="H67">
            <v>9828331.1799999997</v>
          </cell>
          <cell r="I67">
            <v>2505853.7400000002</v>
          </cell>
          <cell r="J67">
            <v>861883</v>
          </cell>
          <cell r="K67">
            <v>0</v>
          </cell>
          <cell r="L67">
            <v>104809.60000000001</v>
          </cell>
          <cell r="M67">
            <v>13300877.52</v>
          </cell>
        </row>
        <row r="68">
          <cell r="G68" t="str">
            <v>13151</v>
          </cell>
          <cell r="H68">
            <v>2788604.17</v>
          </cell>
          <cell r="I68">
            <v>58621.440000000002</v>
          </cell>
          <cell r="J68">
            <v>343291.32</v>
          </cell>
          <cell r="K68">
            <v>0</v>
          </cell>
          <cell r="L68">
            <v>97391.51</v>
          </cell>
          <cell r="M68">
            <v>3287908.4399999995</v>
          </cell>
        </row>
        <row r="69">
          <cell r="G69" t="str">
            <v>13156</v>
          </cell>
          <cell r="H69">
            <v>5842229.1100000003</v>
          </cell>
          <cell r="I69">
            <v>0</v>
          </cell>
          <cell r="J69">
            <v>278162.44</v>
          </cell>
          <cell r="K69">
            <v>0</v>
          </cell>
          <cell r="L69">
            <v>0</v>
          </cell>
          <cell r="M69">
            <v>6120391.5500000007</v>
          </cell>
        </row>
        <row r="70">
          <cell r="G70" t="str">
            <v>13160</v>
          </cell>
          <cell r="H70">
            <v>14511603.24</v>
          </cell>
          <cell r="I70">
            <v>805842.97</v>
          </cell>
          <cell r="J70">
            <v>0</v>
          </cell>
          <cell r="K70">
            <v>0</v>
          </cell>
          <cell r="L70">
            <v>0</v>
          </cell>
          <cell r="M70">
            <v>15317446.210000001</v>
          </cell>
        </row>
        <row r="71">
          <cell r="G71" t="str">
            <v>13161</v>
          </cell>
          <cell r="H71">
            <v>71046448.280000001</v>
          </cell>
          <cell r="I71">
            <v>2057689.91</v>
          </cell>
          <cell r="J71">
            <v>5472864.8200000003</v>
          </cell>
          <cell r="K71">
            <v>0</v>
          </cell>
          <cell r="L71">
            <v>360505.26</v>
          </cell>
          <cell r="M71">
            <v>78937508.269999996</v>
          </cell>
        </row>
        <row r="72">
          <cell r="G72" t="str">
            <v>13165</v>
          </cell>
          <cell r="H72">
            <v>20549909.18</v>
          </cell>
          <cell r="I72">
            <v>687603.29</v>
          </cell>
          <cell r="J72">
            <v>184378.96</v>
          </cell>
          <cell r="K72">
            <v>0</v>
          </cell>
          <cell r="L72">
            <v>0</v>
          </cell>
          <cell r="M72">
            <v>21421891.43</v>
          </cell>
        </row>
        <row r="73">
          <cell r="G73" t="str">
            <v>13167</v>
          </cell>
          <cell r="H73">
            <v>2420780.65</v>
          </cell>
          <cell r="I73">
            <v>0</v>
          </cell>
          <cell r="J73">
            <v>94826.75</v>
          </cell>
          <cell r="K73">
            <v>0</v>
          </cell>
          <cell r="L73">
            <v>0</v>
          </cell>
          <cell r="M73">
            <v>2515607.4</v>
          </cell>
        </row>
        <row r="74">
          <cell r="G74" t="str">
            <v>13301</v>
          </cell>
          <cell r="H74">
            <v>7888706.3099999996</v>
          </cell>
          <cell r="I74">
            <v>1214952.01</v>
          </cell>
          <cell r="J74">
            <v>0</v>
          </cell>
          <cell r="K74">
            <v>0</v>
          </cell>
          <cell r="L74">
            <v>100587.67</v>
          </cell>
          <cell r="M74">
            <v>9204245.9900000002</v>
          </cell>
        </row>
        <row r="75">
          <cell r="G75" t="str">
            <v>14005</v>
          </cell>
          <cell r="H75">
            <v>35883587.729999997</v>
          </cell>
          <cell r="I75">
            <v>192393.84</v>
          </cell>
          <cell r="J75">
            <v>2237256.58</v>
          </cell>
          <cell r="K75">
            <v>0</v>
          </cell>
          <cell r="L75">
            <v>0</v>
          </cell>
          <cell r="M75">
            <v>38313238.149999999</v>
          </cell>
        </row>
        <row r="76">
          <cell r="G76" t="str">
            <v>14028</v>
          </cell>
          <cell r="H76">
            <v>17900756.09</v>
          </cell>
          <cell r="I76">
            <v>463167.78</v>
          </cell>
          <cell r="J76">
            <v>522601.75</v>
          </cell>
          <cell r="K76">
            <v>0</v>
          </cell>
          <cell r="L76">
            <v>253979.72</v>
          </cell>
          <cell r="M76">
            <v>19140505.34</v>
          </cell>
        </row>
        <row r="77">
          <cell r="G77" t="str">
            <v>14064</v>
          </cell>
          <cell r="H77">
            <v>6533015.2199999997</v>
          </cell>
          <cell r="I77">
            <v>392381.42</v>
          </cell>
          <cell r="J77">
            <v>1034683.41</v>
          </cell>
          <cell r="K77">
            <v>0</v>
          </cell>
          <cell r="L77">
            <v>0</v>
          </cell>
          <cell r="M77">
            <v>7960080.0499999998</v>
          </cell>
        </row>
        <row r="78">
          <cell r="G78" t="str">
            <v>14065</v>
          </cell>
          <cell r="H78">
            <v>3080658.8</v>
          </cell>
          <cell r="I78">
            <v>163317.95000000001</v>
          </cell>
          <cell r="J78">
            <v>435983.87</v>
          </cell>
          <cell r="K78">
            <v>0</v>
          </cell>
          <cell r="L78">
            <v>10463.709999999999</v>
          </cell>
          <cell r="M78">
            <v>3690424.33</v>
          </cell>
        </row>
        <row r="79">
          <cell r="G79" t="str">
            <v>14066</v>
          </cell>
          <cell r="H79">
            <v>11061801.029999999</v>
          </cell>
          <cell r="I79">
            <v>165013.51999999999</v>
          </cell>
          <cell r="J79">
            <v>1134045.3899999999</v>
          </cell>
          <cell r="K79">
            <v>0</v>
          </cell>
          <cell r="L79">
            <v>252955.06</v>
          </cell>
          <cell r="M79">
            <v>12613815</v>
          </cell>
        </row>
        <row r="80">
          <cell r="G80" t="str">
            <v>14068</v>
          </cell>
          <cell r="H80">
            <v>15331805.310000001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15331805.310000001</v>
          </cell>
        </row>
        <row r="81">
          <cell r="G81" t="str">
            <v>14077</v>
          </cell>
          <cell r="H81">
            <v>3786470.24</v>
          </cell>
          <cell r="I81">
            <v>276443.38</v>
          </cell>
          <cell r="J81">
            <v>0</v>
          </cell>
          <cell r="K81">
            <v>0</v>
          </cell>
          <cell r="L81">
            <v>0</v>
          </cell>
          <cell r="M81">
            <v>4062913.62</v>
          </cell>
        </row>
        <row r="82">
          <cell r="G82" t="str">
            <v>14097</v>
          </cell>
          <cell r="H82">
            <v>3217556.78</v>
          </cell>
          <cell r="I82">
            <v>68363.94</v>
          </cell>
          <cell r="J82">
            <v>34132.120000000003</v>
          </cell>
          <cell r="K82">
            <v>0</v>
          </cell>
          <cell r="L82">
            <v>15931.13</v>
          </cell>
          <cell r="M82">
            <v>3335983.9699999997</v>
          </cell>
        </row>
        <row r="83">
          <cell r="G83" t="str">
            <v>14099</v>
          </cell>
          <cell r="H83">
            <v>2013284.12</v>
          </cell>
          <cell r="I83">
            <v>148006.84</v>
          </cell>
          <cell r="J83">
            <v>149821.75</v>
          </cell>
          <cell r="K83">
            <v>0</v>
          </cell>
          <cell r="L83">
            <v>0</v>
          </cell>
          <cell r="M83">
            <v>2311112.71</v>
          </cell>
        </row>
        <row r="84">
          <cell r="G84" t="str">
            <v>14104</v>
          </cell>
          <cell r="H84">
            <v>637568.27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637568.27</v>
          </cell>
        </row>
        <row r="85">
          <cell r="G85" t="str">
            <v>14117</v>
          </cell>
          <cell r="H85">
            <v>1982071.93</v>
          </cell>
          <cell r="I85">
            <v>0</v>
          </cell>
          <cell r="J85">
            <v>20055.759999999998</v>
          </cell>
          <cell r="K85">
            <v>0</v>
          </cell>
          <cell r="L85">
            <v>0</v>
          </cell>
          <cell r="M85">
            <v>2002127.69</v>
          </cell>
        </row>
        <row r="86">
          <cell r="G86" t="str">
            <v>14172</v>
          </cell>
          <cell r="H86">
            <v>7324258.7000000002</v>
          </cell>
          <cell r="I86">
            <v>46209.72</v>
          </cell>
          <cell r="J86">
            <v>0</v>
          </cell>
          <cell r="K86">
            <v>0</v>
          </cell>
          <cell r="L86">
            <v>0</v>
          </cell>
          <cell r="M86">
            <v>7370468.4199999999</v>
          </cell>
        </row>
        <row r="87">
          <cell r="G87" t="str">
            <v>14400</v>
          </cell>
          <cell r="H87">
            <v>4053316.85</v>
          </cell>
          <cell r="I87">
            <v>0</v>
          </cell>
          <cell r="J87">
            <v>27013.759999999998</v>
          </cell>
          <cell r="K87">
            <v>0</v>
          </cell>
          <cell r="L87">
            <v>0</v>
          </cell>
          <cell r="M87">
            <v>4080330.61</v>
          </cell>
        </row>
        <row r="88">
          <cell r="G88" t="str">
            <v>15201</v>
          </cell>
          <cell r="H88">
            <v>46400013.07</v>
          </cell>
          <cell r="I88">
            <v>665140.56999999995</v>
          </cell>
          <cell r="J88">
            <v>6231279.8300000001</v>
          </cell>
          <cell r="K88">
            <v>0</v>
          </cell>
          <cell r="L88">
            <v>238946.14</v>
          </cell>
          <cell r="M88">
            <v>53535379.609999999</v>
          </cell>
        </row>
        <row r="89">
          <cell r="G89" t="str">
            <v>15204</v>
          </cell>
          <cell r="H89">
            <v>8846214.9600000009</v>
          </cell>
          <cell r="I89">
            <v>226250.49</v>
          </cell>
          <cell r="J89">
            <v>2266909.31</v>
          </cell>
          <cell r="K89">
            <v>0</v>
          </cell>
          <cell r="L89">
            <v>0</v>
          </cell>
          <cell r="M89">
            <v>11339374.760000002</v>
          </cell>
        </row>
        <row r="90">
          <cell r="G90" t="str">
            <v>15206</v>
          </cell>
          <cell r="H90">
            <v>15380251.91</v>
          </cell>
          <cell r="I90">
            <v>967787.29</v>
          </cell>
          <cell r="J90">
            <v>0</v>
          </cell>
          <cell r="K90">
            <v>0</v>
          </cell>
          <cell r="L90">
            <v>0</v>
          </cell>
          <cell r="M90">
            <v>16348039.199999999</v>
          </cell>
        </row>
        <row r="91">
          <cell r="G91" t="str">
            <v>16020</v>
          </cell>
          <cell r="H91">
            <v>959791.51</v>
          </cell>
          <cell r="I91">
            <v>10000</v>
          </cell>
          <cell r="J91">
            <v>0</v>
          </cell>
          <cell r="K91">
            <v>0</v>
          </cell>
          <cell r="L91">
            <v>11192.55</v>
          </cell>
          <cell r="M91">
            <v>980984.06</v>
          </cell>
        </row>
        <row r="92">
          <cell r="G92" t="str">
            <v>16046</v>
          </cell>
          <cell r="H92">
            <v>846333.41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846333.41</v>
          </cell>
        </row>
        <row r="93">
          <cell r="G93" t="str">
            <v>16048</v>
          </cell>
          <cell r="H93">
            <v>3859504.51</v>
          </cell>
          <cell r="I93">
            <v>343098.97</v>
          </cell>
          <cell r="J93">
            <v>181477.57</v>
          </cell>
          <cell r="K93">
            <v>0</v>
          </cell>
          <cell r="L93">
            <v>16027.59</v>
          </cell>
          <cell r="M93">
            <v>4400108.6399999997</v>
          </cell>
        </row>
        <row r="94">
          <cell r="G94" t="str">
            <v>16049</v>
          </cell>
          <cell r="H94">
            <v>10177802.9</v>
          </cell>
          <cell r="I94">
            <v>33526</v>
          </cell>
          <cell r="J94">
            <v>1420802.57</v>
          </cell>
          <cell r="K94">
            <v>0</v>
          </cell>
          <cell r="L94">
            <v>117634.53</v>
          </cell>
          <cell r="M94">
            <v>11749766</v>
          </cell>
        </row>
        <row r="95">
          <cell r="G95" t="str">
            <v>16050</v>
          </cell>
          <cell r="H95">
            <v>12737721.199999999</v>
          </cell>
          <cell r="I95">
            <v>9728</v>
          </cell>
          <cell r="J95">
            <v>1858823.75</v>
          </cell>
          <cell r="K95">
            <v>0</v>
          </cell>
          <cell r="L95">
            <v>128645.38</v>
          </cell>
          <cell r="M95">
            <v>14734918.33</v>
          </cell>
        </row>
        <row r="96">
          <cell r="G96" t="str">
            <v>17001</v>
          </cell>
          <cell r="H96">
            <v>544868916.00999999</v>
          </cell>
          <cell r="I96">
            <v>64837088.159999996</v>
          </cell>
          <cell r="J96">
            <v>85307134.75</v>
          </cell>
          <cell r="K96">
            <v>0</v>
          </cell>
          <cell r="L96">
            <v>0</v>
          </cell>
          <cell r="M96">
            <v>695013138.91999996</v>
          </cell>
        </row>
        <row r="97">
          <cell r="G97" t="str">
            <v>17210</v>
          </cell>
          <cell r="H97">
            <v>204782665.86000001</v>
          </cell>
          <cell r="I97">
            <v>35024930.009999998</v>
          </cell>
          <cell r="J97">
            <v>18202050.289999999</v>
          </cell>
          <cell r="K97">
            <v>0</v>
          </cell>
          <cell r="L97">
            <v>912418.64</v>
          </cell>
          <cell r="M97">
            <v>258922064.79999998</v>
          </cell>
        </row>
        <row r="98">
          <cell r="G98" t="str">
            <v>17216</v>
          </cell>
          <cell r="H98">
            <v>40595251.799999997</v>
          </cell>
          <cell r="I98">
            <v>2414680.65</v>
          </cell>
          <cell r="J98">
            <v>4637399.82</v>
          </cell>
          <cell r="K98">
            <v>0</v>
          </cell>
          <cell r="L98">
            <v>635762.29</v>
          </cell>
          <cell r="M98">
            <v>48283094.559999995</v>
          </cell>
        </row>
        <row r="99">
          <cell r="G99" t="str">
            <v>17400</v>
          </cell>
          <cell r="H99">
            <v>41772189.75</v>
          </cell>
          <cell r="I99">
            <v>5252125.0199999996</v>
          </cell>
          <cell r="J99">
            <v>4579287.51</v>
          </cell>
          <cell r="K99">
            <v>0</v>
          </cell>
          <cell r="L99">
            <v>229143.24</v>
          </cell>
          <cell r="M99">
            <v>51832745.519999996</v>
          </cell>
        </row>
        <row r="100">
          <cell r="G100" t="str">
            <v>17401</v>
          </cell>
          <cell r="H100">
            <v>185685090.03999999</v>
          </cell>
          <cell r="I100">
            <v>23265542.48</v>
          </cell>
          <cell r="J100">
            <v>23598386.52</v>
          </cell>
          <cell r="K100">
            <v>0</v>
          </cell>
          <cell r="L100">
            <v>405529.87</v>
          </cell>
          <cell r="M100">
            <v>232954548.91</v>
          </cell>
        </row>
        <row r="101">
          <cell r="G101" t="str">
            <v>17402</v>
          </cell>
          <cell r="H101">
            <v>14550880.939999999</v>
          </cell>
          <cell r="I101">
            <v>8663922.5899999999</v>
          </cell>
          <cell r="J101">
            <v>5094303.59</v>
          </cell>
          <cell r="K101">
            <v>0</v>
          </cell>
          <cell r="L101">
            <v>0</v>
          </cell>
          <cell r="M101">
            <v>28309107.120000001</v>
          </cell>
        </row>
        <row r="102">
          <cell r="G102" t="str">
            <v>17403</v>
          </cell>
          <cell r="H102">
            <v>134079995.93000001</v>
          </cell>
          <cell r="I102">
            <v>49355754.57</v>
          </cell>
          <cell r="J102">
            <v>31242694.440000001</v>
          </cell>
          <cell r="K102">
            <v>0</v>
          </cell>
          <cell r="L102">
            <v>131811.23000000001</v>
          </cell>
          <cell r="M102">
            <v>214810256.16999999</v>
          </cell>
        </row>
        <row r="103">
          <cell r="G103" t="str">
            <v>17404</v>
          </cell>
          <cell r="H103">
            <v>1793679.97</v>
          </cell>
          <cell r="I103">
            <v>0</v>
          </cell>
          <cell r="J103">
            <v>81751.7</v>
          </cell>
          <cell r="K103">
            <v>0</v>
          </cell>
          <cell r="L103">
            <v>0</v>
          </cell>
          <cell r="M103">
            <v>1875431.67</v>
          </cell>
        </row>
        <row r="104">
          <cell r="G104" t="str">
            <v>17405</v>
          </cell>
          <cell r="H104">
            <v>182202163.38999999</v>
          </cell>
          <cell r="I104">
            <v>74412291.140000001</v>
          </cell>
          <cell r="J104">
            <v>49906977.850000001</v>
          </cell>
          <cell r="K104">
            <v>0</v>
          </cell>
          <cell r="L104">
            <v>1098129.6200000001</v>
          </cell>
          <cell r="M104">
            <v>307619562</v>
          </cell>
        </row>
        <row r="105">
          <cell r="G105" t="str">
            <v>17406</v>
          </cell>
          <cell r="H105">
            <v>30475127.899999999</v>
          </cell>
          <cell r="I105">
            <v>804196.11</v>
          </cell>
          <cell r="J105">
            <v>5122167.75</v>
          </cell>
          <cell r="K105">
            <v>0</v>
          </cell>
          <cell r="L105">
            <v>40465.06</v>
          </cell>
          <cell r="M105">
            <v>36441956.82</v>
          </cell>
        </row>
        <row r="106">
          <cell r="G106" t="str">
            <v>17407</v>
          </cell>
          <cell r="H106">
            <v>28207241.34</v>
          </cell>
          <cell r="I106">
            <v>11559006.189999999</v>
          </cell>
          <cell r="J106">
            <v>3372029.38</v>
          </cell>
          <cell r="K106">
            <v>0</v>
          </cell>
          <cell r="L106">
            <v>395099.94</v>
          </cell>
          <cell r="M106">
            <v>43533376.850000001</v>
          </cell>
        </row>
        <row r="107">
          <cell r="G107" t="str">
            <v>17408</v>
          </cell>
          <cell r="H107">
            <v>137089721.86000001</v>
          </cell>
          <cell r="I107">
            <v>13788793.33</v>
          </cell>
          <cell r="J107">
            <v>8074622.0999999996</v>
          </cell>
          <cell r="K107">
            <v>0</v>
          </cell>
          <cell r="L107">
            <v>0</v>
          </cell>
          <cell r="M107">
            <v>158953137.29000002</v>
          </cell>
        </row>
        <row r="108">
          <cell r="G108" t="str">
            <v>17409</v>
          </cell>
          <cell r="H108">
            <v>65427022.090000004</v>
          </cell>
          <cell r="I108">
            <v>2462484.87</v>
          </cell>
          <cell r="J108">
            <v>6002918.2300000004</v>
          </cell>
          <cell r="K108">
            <v>0</v>
          </cell>
          <cell r="L108">
            <v>316060.92</v>
          </cell>
          <cell r="M108">
            <v>74208486.110000014</v>
          </cell>
        </row>
        <row r="109">
          <cell r="G109" t="str">
            <v>17410</v>
          </cell>
          <cell r="H109">
            <v>53326853.469999999</v>
          </cell>
          <cell r="I109">
            <v>2425983.71</v>
          </cell>
          <cell r="J109">
            <v>7616775.0099999998</v>
          </cell>
          <cell r="K109">
            <v>0</v>
          </cell>
          <cell r="L109">
            <v>129665.52</v>
          </cell>
          <cell r="M109">
            <v>63499277.710000001</v>
          </cell>
        </row>
        <row r="110">
          <cell r="G110" t="str">
            <v>17411</v>
          </cell>
          <cell r="H110">
            <v>153205997.21000001</v>
          </cell>
          <cell r="I110">
            <v>65570384.609999999</v>
          </cell>
          <cell r="J110">
            <v>46875044.909999996</v>
          </cell>
          <cell r="K110">
            <v>0</v>
          </cell>
          <cell r="L110">
            <v>949209.93</v>
          </cell>
          <cell r="M110">
            <v>266600636.66</v>
          </cell>
        </row>
        <row r="111">
          <cell r="G111" t="str">
            <v>17412</v>
          </cell>
          <cell r="H111">
            <v>85933233.680000007</v>
          </cell>
          <cell r="I111">
            <v>55848168.310000002</v>
          </cell>
          <cell r="J111">
            <v>24930815.289999999</v>
          </cell>
          <cell r="K111">
            <v>0</v>
          </cell>
          <cell r="L111">
            <v>0</v>
          </cell>
          <cell r="M111">
            <v>166712217.28</v>
          </cell>
        </row>
        <row r="112">
          <cell r="G112" t="str">
            <v>17414</v>
          </cell>
          <cell r="H112">
            <v>223201133.78999999</v>
          </cell>
          <cell r="I112">
            <v>161013476.50999999</v>
          </cell>
          <cell r="J112">
            <v>34345698.740000002</v>
          </cell>
          <cell r="K112">
            <v>0</v>
          </cell>
          <cell r="L112">
            <v>175482.38</v>
          </cell>
          <cell r="M112">
            <v>418735791.41999996</v>
          </cell>
        </row>
        <row r="113">
          <cell r="G113" t="str">
            <v>17415</v>
          </cell>
          <cell r="H113">
            <v>241646695.69999999</v>
          </cell>
          <cell r="I113">
            <v>16937685.600000001</v>
          </cell>
          <cell r="J113">
            <v>30184416.039999999</v>
          </cell>
          <cell r="K113">
            <v>14.96</v>
          </cell>
          <cell r="L113">
            <v>3294</v>
          </cell>
          <cell r="M113">
            <v>288772106.29999995</v>
          </cell>
        </row>
        <row r="114">
          <cell r="G114" t="str">
            <v>17417</v>
          </cell>
          <cell r="H114">
            <v>186269806.75999999</v>
          </cell>
          <cell r="I114">
            <v>51796294.420000002</v>
          </cell>
          <cell r="J114">
            <v>39243856.350000001</v>
          </cell>
          <cell r="K114">
            <v>0</v>
          </cell>
          <cell r="L114">
            <v>506374.57</v>
          </cell>
          <cell r="M114">
            <v>277816332.10000002</v>
          </cell>
        </row>
        <row r="115">
          <cell r="G115" t="str">
            <v>18100</v>
          </cell>
          <cell r="H115">
            <v>50989057.850000001</v>
          </cell>
          <cell r="I115">
            <v>1455083.94</v>
          </cell>
          <cell r="J115">
            <v>3817762.5</v>
          </cell>
          <cell r="K115">
            <v>0</v>
          </cell>
          <cell r="L115">
            <v>374832.39</v>
          </cell>
          <cell r="M115">
            <v>56636736.68</v>
          </cell>
        </row>
        <row r="116">
          <cell r="G116" t="str">
            <v>18303</v>
          </cell>
          <cell r="H116">
            <v>36421133.009999998</v>
          </cell>
          <cell r="I116">
            <v>24248076.969999999</v>
          </cell>
          <cell r="J116">
            <v>6573812.5099999998</v>
          </cell>
          <cell r="K116">
            <v>0</v>
          </cell>
          <cell r="L116">
            <v>0</v>
          </cell>
          <cell r="M116">
            <v>67243022.489999995</v>
          </cell>
        </row>
        <row r="117">
          <cell r="G117" t="str">
            <v>18400</v>
          </cell>
          <cell r="H117">
            <v>60918669.240000002</v>
          </cell>
          <cell r="I117">
            <v>42962.49</v>
          </cell>
          <cell r="J117">
            <v>6651166.0899999999</v>
          </cell>
          <cell r="K117">
            <v>0</v>
          </cell>
          <cell r="L117">
            <v>454224.4</v>
          </cell>
          <cell r="M117">
            <v>68067022.220000014</v>
          </cell>
        </row>
        <row r="118">
          <cell r="G118" t="str">
            <v>18401</v>
          </cell>
          <cell r="H118">
            <v>109415184.75</v>
          </cell>
          <cell r="I118">
            <v>6257646.2000000002</v>
          </cell>
          <cell r="J118">
            <v>3096281.25</v>
          </cell>
          <cell r="K118">
            <v>0</v>
          </cell>
          <cell r="L118">
            <v>957489.73</v>
          </cell>
          <cell r="M118">
            <v>119726601.93000001</v>
          </cell>
        </row>
        <row r="119">
          <cell r="G119" t="str">
            <v>18402</v>
          </cell>
          <cell r="H119">
            <v>89356890.359999999</v>
          </cell>
          <cell r="I119">
            <v>26752.93</v>
          </cell>
          <cell r="J119">
            <v>463837.28</v>
          </cell>
          <cell r="K119">
            <v>0</v>
          </cell>
          <cell r="L119">
            <v>566991.78</v>
          </cell>
          <cell r="M119">
            <v>90414472.350000009</v>
          </cell>
        </row>
        <row r="120">
          <cell r="G120" t="str">
            <v>19007</v>
          </cell>
          <cell r="H120">
            <v>450770.73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450770.73</v>
          </cell>
        </row>
        <row r="121">
          <cell r="G121" t="str">
            <v>19028</v>
          </cell>
          <cell r="H121">
            <v>1953490.85</v>
          </cell>
          <cell r="I121">
            <v>0</v>
          </cell>
          <cell r="J121">
            <v>340960.2</v>
          </cell>
          <cell r="K121">
            <v>0</v>
          </cell>
          <cell r="L121">
            <v>0</v>
          </cell>
          <cell r="M121">
            <v>2294451.0500000003</v>
          </cell>
        </row>
        <row r="122">
          <cell r="G122" t="str">
            <v>19400</v>
          </cell>
          <cell r="H122">
            <v>2554666.13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2554666.13</v>
          </cell>
        </row>
        <row r="123">
          <cell r="G123" t="str">
            <v>19401</v>
          </cell>
          <cell r="H123">
            <v>26263660</v>
          </cell>
          <cell r="I123">
            <v>215192.69</v>
          </cell>
          <cell r="J123">
            <v>1103462.5</v>
          </cell>
          <cell r="K123">
            <v>0</v>
          </cell>
          <cell r="L123">
            <v>343109.04</v>
          </cell>
          <cell r="M123">
            <v>27925424.23</v>
          </cell>
        </row>
        <row r="124">
          <cell r="G124" t="str">
            <v>19403</v>
          </cell>
          <cell r="H124">
            <v>6676339.0899999999</v>
          </cell>
          <cell r="I124">
            <v>0</v>
          </cell>
          <cell r="J124">
            <v>643255.43000000005</v>
          </cell>
          <cell r="K124">
            <v>0</v>
          </cell>
          <cell r="L124">
            <v>52910</v>
          </cell>
          <cell r="M124">
            <v>7372504.5199999996</v>
          </cell>
        </row>
        <row r="125">
          <cell r="G125" t="str">
            <v>19404</v>
          </cell>
          <cell r="H125">
            <v>7974057.8899999997</v>
          </cell>
          <cell r="I125">
            <v>2273643.1800000002</v>
          </cell>
          <cell r="J125">
            <v>724200</v>
          </cell>
          <cell r="K125">
            <v>0</v>
          </cell>
          <cell r="L125">
            <v>109871.39</v>
          </cell>
          <cell r="M125">
            <v>11081772.460000001</v>
          </cell>
        </row>
        <row r="126">
          <cell r="G126" t="str">
            <v>20094</v>
          </cell>
          <cell r="H126">
            <v>1791759.58</v>
          </cell>
          <cell r="I126">
            <v>28790.85</v>
          </cell>
          <cell r="J126">
            <v>0</v>
          </cell>
          <cell r="K126">
            <v>0</v>
          </cell>
          <cell r="L126">
            <v>14533.82</v>
          </cell>
          <cell r="M126">
            <v>1835084.2500000002</v>
          </cell>
        </row>
        <row r="127">
          <cell r="G127" t="str">
            <v>20203</v>
          </cell>
          <cell r="H127">
            <v>1688601.07</v>
          </cell>
          <cell r="I127">
            <v>1557719.08</v>
          </cell>
          <cell r="J127">
            <v>889006.26</v>
          </cell>
          <cell r="K127">
            <v>0</v>
          </cell>
          <cell r="L127">
            <v>0</v>
          </cell>
          <cell r="M127">
            <v>4135326.41</v>
          </cell>
        </row>
        <row r="128">
          <cell r="G128" t="str">
            <v>20215</v>
          </cell>
          <cell r="H128">
            <v>1025176.17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1025176.17</v>
          </cell>
        </row>
        <row r="129">
          <cell r="G129" t="str">
            <v>20400</v>
          </cell>
          <cell r="H129">
            <v>2486978.73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2510754.73</v>
          </cell>
        </row>
        <row r="130">
          <cell r="G130" t="str">
            <v>20401</v>
          </cell>
          <cell r="H130">
            <v>1823716.17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1823716.17</v>
          </cell>
        </row>
        <row r="131">
          <cell r="G131" t="str">
            <v>20402</v>
          </cell>
          <cell r="H131">
            <v>2165105.9900000002</v>
          </cell>
          <cell r="I131">
            <v>0</v>
          </cell>
          <cell r="J131">
            <v>0</v>
          </cell>
          <cell r="K131">
            <v>0</v>
          </cell>
          <cell r="L131">
            <v>92804.85</v>
          </cell>
          <cell r="M131">
            <v>2257910.8400000003</v>
          </cell>
        </row>
        <row r="132">
          <cell r="G132" t="str">
            <v>20403</v>
          </cell>
          <cell r="H132">
            <v>464968.51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464968.51</v>
          </cell>
        </row>
        <row r="133">
          <cell r="G133" t="str">
            <v>20404</v>
          </cell>
          <cell r="H133">
            <v>10788902.52</v>
          </cell>
          <cell r="I133">
            <v>45490.83</v>
          </cell>
          <cell r="J133">
            <v>0</v>
          </cell>
          <cell r="K133">
            <v>0</v>
          </cell>
          <cell r="L133">
            <v>113769.96</v>
          </cell>
          <cell r="M133">
            <v>10948163.310000001</v>
          </cell>
        </row>
        <row r="134">
          <cell r="G134" t="str">
            <v>20405</v>
          </cell>
          <cell r="H134">
            <v>11910558.76</v>
          </cell>
          <cell r="I134">
            <v>445457.55</v>
          </cell>
          <cell r="J134">
            <v>337297.5</v>
          </cell>
          <cell r="K134">
            <v>0</v>
          </cell>
          <cell r="L134">
            <v>0</v>
          </cell>
          <cell r="M134">
            <v>12693313.810000001</v>
          </cell>
        </row>
        <row r="135">
          <cell r="G135" t="str">
            <v>20406</v>
          </cell>
          <cell r="H135">
            <v>3573455.32</v>
          </cell>
          <cell r="I135">
            <v>4483.3</v>
          </cell>
          <cell r="J135">
            <v>432009.2</v>
          </cell>
          <cell r="K135">
            <v>0</v>
          </cell>
          <cell r="L135">
            <v>55877.71</v>
          </cell>
          <cell r="M135">
            <v>4065825.53</v>
          </cell>
        </row>
        <row r="136">
          <cell r="G136" t="str">
            <v>21014</v>
          </cell>
          <cell r="H136">
            <v>6602776.9199999999</v>
          </cell>
          <cell r="I136">
            <v>0</v>
          </cell>
          <cell r="J136">
            <v>383812.08</v>
          </cell>
          <cell r="K136">
            <v>0</v>
          </cell>
          <cell r="L136">
            <v>0</v>
          </cell>
          <cell r="M136">
            <v>6986589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520228.6</v>
          </cell>
          <cell r="I138">
            <v>817111.37</v>
          </cell>
          <cell r="J138">
            <v>22451.33</v>
          </cell>
          <cell r="K138">
            <v>0</v>
          </cell>
          <cell r="L138">
            <v>0</v>
          </cell>
          <cell r="M138">
            <v>1359791.3</v>
          </cell>
        </row>
        <row r="139">
          <cell r="G139" t="str">
            <v>21206</v>
          </cell>
          <cell r="H139">
            <v>5276680.33</v>
          </cell>
          <cell r="I139">
            <v>56685.78</v>
          </cell>
          <cell r="J139">
            <v>559452.56999999995</v>
          </cell>
          <cell r="K139">
            <v>0</v>
          </cell>
          <cell r="L139">
            <v>108886.48</v>
          </cell>
          <cell r="M139">
            <v>6001705.1600000011</v>
          </cell>
        </row>
        <row r="140">
          <cell r="G140" t="str">
            <v>21214</v>
          </cell>
          <cell r="H140">
            <v>4449661.3600000003</v>
          </cell>
          <cell r="I140">
            <v>37527.65</v>
          </cell>
          <cell r="J140">
            <v>396827.57</v>
          </cell>
          <cell r="K140">
            <v>0</v>
          </cell>
          <cell r="L140">
            <v>0</v>
          </cell>
          <cell r="M140">
            <v>4884016.580000001</v>
          </cell>
        </row>
        <row r="141">
          <cell r="G141" t="str">
            <v>21226</v>
          </cell>
          <cell r="H141">
            <v>5334231.82</v>
          </cell>
          <cell r="I141">
            <v>154343.22</v>
          </cell>
          <cell r="J141">
            <v>0</v>
          </cell>
          <cell r="K141">
            <v>0</v>
          </cell>
          <cell r="L141">
            <v>0</v>
          </cell>
          <cell r="M141">
            <v>5488575.04</v>
          </cell>
        </row>
        <row r="142">
          <cell r="G142" t="str">
            <v>21232</v>
          </cell>
          <cell r="H142">
            <v>7155647.6100000003</v>
          </cell>
          <cell r="I142">
            <v>0</v>
          </cell>
          <cell r="J142">
            <v>500822.52</v>
          </cell>
          <cell r="K142">
            <v>0</v>
          </cell>
          <cell r="L142">
            <v>49237.62</v>
          </cell>
          <cell r="M142">
            <v>7705707.7500000009</v>
          </cell>
        </row>
        <row r="143">
          <cell r="G143" t="str">
            <v>21234</v>
          </cell>
          <cell r="H143">
            <v>1248462.04</v>
          </cell>
          <cell r="I143">
            <v>28600.78</v>
          </cell>
          <cell r="J143">
            <v>7187.34</v>
          </cell>
          <cell r="K143">
            <v>0</v>
          </cell>
          <cell r="L143">
            <v>0</v>
          </cell>
          <cell r="M143">
            <v>1284250.1600000001</v>
          </cell>
        </row>
        <row r="144">
          <cell r="G144" t="str">
            <v>21237</v>
          </cell>
          <cell r="H144">
            <v>7809234.7300000004</v>
          </cell>
          <cell r="I144">
            <v>489470.77</v>
          </cell>
          <cell r="J144">
            <v>569199.25</v>
          </cell>
          <cell r="K144">
            <v>0</v>
          </cell>
          <cell r="L144">
            <v>62474</v>
          </cell>
          <cell r="M144">
            <v>8930378.75</v>
          </cell>
        </row>
        <row r="145">
          <cell r="G145" t="str">
            <v>21300</v>
          </cell>
          <cell r="H145">
            <v>8062554.8700000001</v>
          </cell>
          <cell r="I145">
            <v>164025.01999999999</v>
          </cell>
          <cell r="J145">
            <v>131384.68</v>
          </cell>
          <cell r="K145">
            <v>0</v>
          </cell>
          <cell r="L145">
            <v>0</v>
          </cell>
          <cell r="M145">
            <v>8357964.5699999994</v>
          </cell>
        </row>
        <row r="146">
          <cell r="G146" t="str">
            <v>21301</v>
          </cell>
          <cell r="H146">
            <v>3397889.07</v>
          </cell>
          <cell r="I146">
            <v>13798.99</v>
          </cell>
          <cell r="J146">
            <v>224189.25</v>
          </cell>
          <cell r="K146">
            <v>0</v>
          </cell>
          <cell r="L146">
            <v>0</v>
          </cell>
          <cell r="M146">
            <v>3635877.31</v>
          </cell>
        </row>
        <row r="147">
          <cell r="G147" t="str">
            <v>21302</v>
          </cell>
          <cell r="H147">
            <v>27834118.77</v>
          </cell>
          <cell r="I147">
            <v>16015.5</v>
          </cell>
          <cell r="J147">
            <v>101494.36</v>
          </cell>
          <cell r="K147">
            <v>0</v>
          </cell>
          <cell r="L147">
            <v>118552.16</v>
          </cell>
          <cell r="M147">
            <v>28070180.789999999</v>
          </cell>
        </row>
        <row r="148">
          <cell r="G148" t="str">
            <v>21303</v>
          </cell>
          <cell r="H148">
            <v>5184618.04</v>
          </cell>
          <cell r="I148">
            <v>1285763.45</v>
          </cell>
          <cell r="J148">
            <v>1380702.64</v>
          </cell>
          <cell r="K148">
            <v>0</v>
          </cell>
          <cell r="L148">
            <v>0</v>
          </cell>
          <cell r="M148">
            <v>7851084.1299999999</v>
          </cell>
        </row>
        <row r="149">
          <cell r="G149" t="str">
            <v>21401</v>
          </cell>
          <cell r="H149">
            <v>33147214.120000001</v>
          </cell>
          <cell r="I149">
            <v>148679.97</v>
          </cell>
          <cell r="J149">
            <v>275038.75</v>
          </cell>
          <cell r="K149">
            <v>0</v>
          </cell>
          <cell r="L149">
            <v>0</v>
          </cell>
          <cell r="M149">
            <v>33570932.840000004</v>
          </cell>
        </row>
        <row r="150">
          <cell r="G150" t="str">
            <v>22008</v>
          </cell>
          <cell r="H150">
            <v>1838004.47</v>
          </cell>
          <cell r="I150">
            <v>0</v>
          </cell>
          <cell r="J150">
            <v>0</v>
          </cell>
          <cell r="K150">
            <v>0</v>
          </cell>
          <cell r="L150">
            <v>90180.06</v>
          </cell>
          <cell r="M150">
            <v>1928184.53</v>
          </cell>
        </row>
        <row r="151">
          <cell r="G151" t="str">
            <v>22009</v>
          </cell>
          <cell r="H151">
            <v>6073008.0999999996</v>
          </cell>
          <cell r="I151">
            <v>34762.080000000002</v>
          </cell>
          <cell r="J151">
            <v>494500.39</v>
          </cell>
          <cell r="K151">
            <v>0</v>
          </cell>
          <cell r="L151">
            <v>194538.98</v>
          </cell>
          <cell r="M151">
            <v>6796809.5499999998</v>
          </cell>
        </row>
        <row r="152">
          <cell r="G152" t="str">
            <v>22017</v>
          </cell>
          <cell r="H152">
            <v>2091352.47</v>
          </cell>
          <cell r="I152">
            <v>54497.65</v>
          </cell>
          <cell r="J152">
            <v>0</v>
          </cell>
          <cell r="K152">
            <v>0</v>
          </cell>
          <cell r="L152">
            <v>0</v>
          </cell>
          <cell r="M152">
            <v>2145850.12</v>
          </cell>
        </row>
        <row r="153">
          <cell r="G153" t="str">
            <v>22073</v>
          </cell>
          <cell r="H153">
            <v>2142806.17</v>
          </cell>
          <cell r="I153">
            <v>0</v>
          </cell>
          <cell r="J153">
            <v>0</v>
          </cell>
          <cell r="K153">
            <v>0</v>
          </cell>
          <cell r="L153">
            <v>95686.31</v>
          </cell>
          <cell r="M153">
            <v>2238492.48</v>
          </cell>
        </row>
        <row r="154">
          <cell r="G154" t="str">
            <v>22105</v>
          </cell>
          <cell r="H154">
            <v>3329265.66</v>
          </cell>
          <cell r="I154">
            <v>228947.94</v>
          </cell>
          <cell r="J154">
            <v>151923.1</v>
          </cell>
          <cell r="K154">
            <v>0</v>
          </cell>
          <cell r="L154">
            <v>0</v>
          </cell>
          <cell r="M154">
            <v>3710136.7</v>
          </cell>
        </row>
        <row r="155">
          <cell r="G155" t="str">
            <v>22200</v>
          </cell>
          <cell r="H155">
            <v>3518596.36</v>
          </cell>
          <cell r="I155">
            <v>126831.21</v>
          </cell>
          <cell r="J155">
            <v>60223.1</v>
          </cell>
          <cell r="K155">
            <v>0</v>
          </cell>
          <cell r="L155">
            <v>102415.02</v>
          </cell>
          <cell r="M155">
            <v>3808065.69</v>
          </cell>
        </row>
        <row r="156">
          <cell r="G156" t="str">
            <v>22204</v>
          </cell>
          <cell r="H156">
            <v>2598880.02</v>
          </cell>
          <cell r="I156">
            <v>108774.2</v>
          </cell>
          <cell r="J156">
            <v>0</v>
          </cell>
          <cell r="K156">
            <v>0</v>
          </cell>
          <cell r="L156">
            <v>126954.54</v>
          </cell>
          <cell r="M156">
            <v>2834608.7600000002</v>
          </cell>
        </row>
        <row r="157">
          <cell r="G157" t="str">
            <v>22207</v>
          </cell>
          <cell r="H157">
            <v>5751150.9500000002</v>
          </cell>
          <cell r="I157">
            <v>4070547.24</v>
          </cell>
          <cell r="J157">
            <v>661482.64</v>
          </cell>
          <cell r="K157">
            <v>0</v>
          </cell>
          <cell r="L157">
            <v>30786</v>
          </cell>
          <cell r="M157">
            <v>10513966.830000002</v>
          </cell>
        </row>
        <row r="158">
          <cell r="G158" t="str">
            <v>23042</v>
          </cell>
          <cell r="H158">
            <v>2026948.93</v>
          </cell>
          <cell r="I158">
            <v>0</v>
          </cell>
          <cell r="J158">
            <v>259443.11</v>
          </cell>
          <cell r="K158">
            <v>0</v>
          </cell>
          <cell r="L158">
            <v>0</v>
          </cell>
          <cell r="M158">
            <v>2286392.04</v>
          </cell>
        </row>
        <row r="159">
          <cell r="G159" t="str">
            <v>23054</v>
          </cell>
          <cell r="H159">
            <v>2027164.6</v>
          </cell>
          <cell r="I159">
            <v>5596.69</v>
          </cell>
          <cell r="J159">
            <v>0</v>
          </cell>
          <cell r="K159">
            <v>0</v>
          </cell>
          <cell r="L159">
            <v>0</v>
          </cell>
          <cell r="M159">
            <v>2032761.29</v>
          </cell>
        </row>
        <row r="160">
          <cell r="G160" t="str">
            <v>23309</v>
          </cell>
          <cell r="H160">
            <v>42085613.710000001</v>
          </cell>
          <cell r="I160">
            <v>0</v>
          </cell>
          <cell r="J160">
            <v>2777862.02</v>
          </cell>
          <cell r="K160">
            <v>0</v>
          </cell>
          <cell r="L160">
            <v>2</v>
          </cell>
          <cell r="M160">
            <v>44863477.730000004</v>
          </cell>
        </row>
        <row r="161">
          <cell r="G161" t="str">
            <v>23311</v>
          </cell>
          <cell r="H161">
            <v>2572761.7799999998</v>
          </cell>
          <cell r="I161">
            <v>10145</v>
          </cell>
          <cell r="J161">
            <v>0</v>
          </cell>
          <cell r="K161">
            <v>0</v>
          </cell>
          <cell r="L161">
            <v>0</v>
          </cell>
          <cell r="M161">
            <v>2582906.7799999998</v>
          </cell>
        </row>
        <row r="162">
          <cell r="G162" t="str">
            <v>23402</v>
          </cell>
          <cell r="H162">
            <v>7924390.9900000002</v>
          </cell>
          <cell r="I162">
            <v>0</v>
          </cell>
          <cell r="J162">
            <v>474997.5</v>
          </cell>
          <cell r="K162">
            <v>0</v>
          </cell>
          <cell r="L162">
            <v>0</v>
          </cell>
          <cell r="M162">
            <v>8399388.4900000002</v>
          </cell>
        </row>
        <row r="163">
          <cell r="G163" t="str">
            <v>23403</v>
          </cell>
          <cell r="H163">
            <v>19393307.969999999</v>
          </cell>
          <cell r="I163">
            <v>997981.59</v>
          </cell>
          <cell r="J163">
            <v>1044590</v>
          </cell>
          <cell r="K163">
            <v>0</v>
          </cell>
          <cell r="L163">
            <v>213568.33</v>
          </cell>
          <cell r="M163">
            <v>21649447.889999997</v>
          </cell>
        </row>
        <row r="164">
          <cell r="G164" t="str">
            <v>23404</v>
          </cell>
          <cell r="H164">
            <v>4615383.1399999997</v>
          </cell>
          <cell r="I164">
            <v>106301.03</v>
          </cell>
          <cell r="J164">
            <v>823498.5</v>
          </cell>
          <cell r="K164">
            <v>0</v>
          </cell>
          <cell r="L164">
            <v>60070.49</v>
          </cell>
          <cell r="M164">
            <v>5605253.1600000001</v>
          </cell>
        </row>
        <row r="165">
          <cell r="G165" t="str">
            <v>24014</v>
          </cell>
          <cell r="H165">
            <v>3073707.47</v>
          </cell>
          <cell r="I165">
            <v>309337.03999999998</v>
          </cell>
          <cell r="J165">
            <v>0</v>
          </cell>
          <cell r="K165">
            <v>0</v>
          </cell>
          <cell r="L165">
            <v>0</v>
          </cell>
          <cell r="M165">
            <v>3383044.5100000002</v>
          </cell>
        </row>
        <row r="166">
          <cell r="G166" t="str">
            <v>24019</v>
          </cell>
          <cell r="H166">
            <v>21544146.579999998</v>
          </cell>
          <cell r="I166">
            <v>45985.32</v>
          </cell>
          <cell r="J166">
            <v>699651.07</v>
          </cell>
          <cell r="K166">
            <v>0</v>
          </cell>
          <cell r="L166">
            <v>243516.7</v>
          </cell>
          <cell r="M166">
            <v>22533299.669999998</v>
          </cell>
        </row>
        <row r="167">
          <cell r="G167" t="str">
            <v>24105</v>
          </cell>
          <cell r="H167">
            <v>10271760.1</v>
          </cell>
          <cell r="I167">
            <v>266847.03000000003</v>
          </cell>
          <cell r="J167">
            <v>507491.58</v>
          </cell>
          <cell r="K167">
            <v>0</v>
          </cell>
          <cell r="L167">
            <v>0</v>
          </cell>
          <cell r="M167">
            <v>11046098.709999999</v>
          </cell>
        </row>
        <row r="168">
          <cell r="G168" t="str">
            <v>24111</v>
          </cell>
          <cell r="H168">
            <v>9810194.1400000006</v>
          </cell>
          <cell r="I168">
            <v>41685.15</v>
          </cell>
          <cell r="J168">
            <v>48394.1</v>
          </cell>
          <cell r="K168">
            <v>0</v>
          </cell>
          <cell r="L168">
            <v>128983.16</v>
          </cell>
          <cell r="M168">
            <v>10029256.550000001</v>
          </cell>
        </row>
        <row r="169">
          <cell r="G169" t="str">
            <v>24122</v>
          </cell>
          <cell r="H169">
            <v>3747398.08</v>
          </cell>
          <cell r="I169">
            <v>123603.11</v>
          </cell>
          <cell r="J169">
            <v>213392.8</v>
          </cell>
          <cell r="K169">
            <v>0</v>
          </cell>
          <cell r="L169">
            <v>0</v>
          </cell>
          <cell r="M169">
            <v>4084393.9899999998</v>
          </cell>
        </row>
        <row r="170">
          <cell r="G170" t="str">
            <v>24350</v>
          </cell>
          <cell r="H170">
            <v>6074838.79</v>
          </cell>
          <cell r="I170">
            <v>412833.88</v>
          </cell>
          <cell r="J170">
            <v>760967.85</v>
          </cell>
          <cell r="K170">
            <v>0</v>
          </cell>
          <cell r="L170">
            <v>51667.360000000001</v>
          </cell>
          <cell r="M170">
            <v>7300307.8799999999</v>
          </cell>
        </row>
        <row r="171">
          <cell r="G171" t="str">
            <v>24404</v>
          </cell>
          <cell r="H171">
            <v>10495731.65</v>
          </cell>
          <cell r="I171">
            <v>0</v>
          </cell>
          <cell r="J171">
            <v>779901.75</v>
          </cell>
          <cell r="K171">
            <v>0</v>
          </cell>
          <cell r="L171">
            <v>0</v>
          </cell>
          <cell r="M171">
            <v>11275633.4</v>
          </cell>
        </row>
        <row r="172">
          <cell r="G172" t="str">
            <v>24410</v>
          </cell>
          <cell r="H172">
            <v>6582491.79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6659660.1699999999</v>
          </cell>
        </row>
        <row r="173">
          <cell r="G173" t="str">
            <v>25101</v>
          </cell>
          <cell r="H173">
            <v>10211473.210000001</v>
          </cell>
          <cell r="I173">
            <v>364159.87</v>
          </cell>
          <cell r="J173">
            <v>1792005.47</v>
          </cell>
          <cell r="K173">
            <v>0</v>
          </cell>
          <cell r="L173">
            <v>98880.4</v>
          </cell>
          <cell r="M173">
            <v>12466518.950000001</v>
          </cell>
        </row>
        <row r="174">
          <cell r="G174" t="str">
            <v>25116</v>
          </cell>
          <cell r="H174">
            <v>7438769.1200000001</v>
          </cell>
          <cell r="I174">
            <v>7200.64</v>
          </cell>
          <cell r="J174">
            <v>726114.01</v>
          </cell>
          <cell r="K174">
            <v>0</v>
          </cell>
          <cell r="L174">
            <v>48679.94</v>
          </cell>
          <cell r="M174">
            <v>8220763.71</v>
          </cell>
        </row>
        <row r="175">
          <cell r="G175" t="str">
            <v>25118</v>
          </cell>
          <cell r="H175">
            <v>6767865.4699999997</v>
          </cell>
          <cell r="I175">
            <v>64536.92</v>
          </cell>
          <cell r="J175">
            <v>198902.57</v>
          </cell>
          <cell r="K175">
            <v>0</v>
          </cell>
          <cell r="L175">
            <v>42299.62</v>
          </cell>
          <cell r="M175">
            <v>7073604.5800000001</v>
          </cell>
        </row>
        <row r="176">
          <cell r="G176" t="str">
            <v>25155</v>
          </cell>
          <cell r="H176">
            <v>6106887.0099999998</v>
          </cell>
          <cell r="I176">
            <v>37632.29</v>
          </cell>
          <cell r="J176">
            <v>345051.75</v>
          </cell>
          <cell r="K176">
            <v>0</v>
          </cell>
          <cell r="L176">
            <v>175464.76</v>
          </cell>
          <cell r="M176">
            <v>6665035.8099999996</v>
          </cell>
        </row>
        <row r="177">
          <cell r="G177" t="str">
            <v>25160</v>
          </cell>
          <cell r="H177">
            <v>3869270.19</v>
          </cell>
          <cell r="I177">
            <v>243873.12</v>
          </cell>
          <cell r="J177">
            <v>523065.07</v>
          </cell>
          <cell r="K177">
            <v>0</v>
          </cell>
          <cell r="L177">
            <v>117779.02</v>
          </cell>
          <cell r="M177">
            <v>4753987.3999999994</v>
          </cell>
        </row>
        <row r="178">
          <cell r="G178" t="str">
            <v>25200</v>
          </cell>
          <cell r="H178">
            <v>1518670.64</v>
          </cell>
          <cell r="I178">
            <v>-35.6</v>
          </cell>
          <cell r="J178">
            <v>0</v>
          </cell>
          <cell r="K178">
            <v>0</v>
          </cell>
          <cell r="L178">
            <v>0</v>
          </cell>
          <cell r="M178">
            <v>1518635.0399999998</v>
          </cell>
        </row>
        <row r="179">
          <cell r="G179" t="str">
            <v>26056</v>
          </cell>
          <cell r="H179">
            <v>11073200.550000001</v>
          </cell>
          <cell r="I179">
            <v>370430.86</v>
          </cell>
          <cell r="J179">
            <v>539079.25</v>
          </cell>
          <cell r="K179">
            <v>0</v>
          </cell>
          <cell r="L179">
            <v>0</v>
          </cell>
          <cell r="M179">
            <v>11982710.66</v>
          </cell>
        </row>
        <row r="180">
          <cell r="G180" t="str">
            <v>26059</v>
          </cell>
          <cell r="H180">
            <v>3564660.7</v>
          </cell>
          <cell r="I180">
            <v>2438</v>
          </cell>
          <cell r="J180">
            <v>19751.04</v>
          </cell>
          <cell r="K180">
            <v>0</v>
          </cell>
          <cell r="L180">
            <v>0</v>
          </cell>
          <cell r="M180">
            <v>3586849.74</v>
          </cell>
        </row>
        <row r="181">
          <cell r="G181" t="str">
            <v>26070</v>
          </cell>
          <cell r="H181">
            <v>3549726.11</v>
          </cell>
          <cell r="I181">
            <v>230163.34</v>
          </cell>
          <cell r="J181">
            <v>0</v>
          </cell>
          <cell r="K181">
            <v>0</v>
          </cell>
          <cell r="L181">
            <v>33.020000000000003</v>
          </cell>
          <cell r="M181">
            <v>3779922.4699999997</v>
          </cell>
        </row>
        <row r="182">
          <cell r="G182" t="str">
            <v>27001</v>
          </cell>
          <cell r="H182">
            <v>32685367.780000001</v>
          </cell>
          <cell r="I182">
            <v>142825.75</v>
          </cell>
          <cell r="J182">
            <v>4956381.47</v>
          </cell>
          <cell r="K182">
            <v>0</v>
          </cell>
          <cell r="L182">
            <v>90047.38</v>
          </cell>
          <cell r="M182">
            <v>37874622.380000003</v>
          </cell>
        </row>
        <row r="183">
          <cell r="G183" t="str">
            <v>27003</v>
          </cell>
          <cell r="H183">
            <v>193533608.25</v>
          </cell>
          <cell r="I183">
            <v>6986365.8099999996</v>
          </cell>
          <cell r="J183">
            <v>20465344.719999999</v>
          </cell>
          <cell r="K183">
            <v>0</v>
          </cell>
          <cell r="L183">
            <v>47196.35</v>
          </cell>
          <cell r="M183">
            <v>221032515.13</v>
          </cell>
        </row>
        <row r="184">
          <cell r="G184" t="str">
            <v>27010</v>
          </cell>
          <cell r="H184">
            <v>321583769.95999998</v>
          </cell>
          <cell r="I184">
            <v>45251454.060000002</v>
          </cell>
          <cell r="J184">
            <v>38004547.710000001</v>
          </cell>
          <cell r="K184">
            <v>0</v>
          </cell>
          <cell r="L184">
            <v>0</v>
          </cell>
          <cell r="M184">
            <v>404839771.72999996</v>
          </cell>
        </row>
        <row r="185">
          <cell r="G185" t="str">
            <v>27019</v>
          </cell>
          <cell r="H185">
            <v>1889397.25</v>
          </cell>
          <cell r="I185">
            <v>16123.9</v>
          </cell>
          <cell r="J185">
            <v>166535.71</v>
          </cell>
          <cell r="K185">
            <v>0</v>
          </cell>
          <cell r="L185">
            <v>5440.5</v>
          </cell>
          <cell r="M185">
            <v>2077497.3599999999</v>
          </cell>
        </row>
        <row r="186">
          <cell r="G186" t="str">
            <v>27083</v>
          </cell>
          <cell r="H186">
            <v>49608099.420000002</v>
          </cell>
          <cell r="I186">
            <v>5731641.2400000002</v>
          </cell>
          <cell r="J186">
            <v>6814622.4000000004</v>
          </cell>
          <cell r="K186">
            <v>0</v>
          </cell>
          <cell r="L186">
            <v>303845.14</v>
          </cell>
          <cell r="M186">
            <v>62458208.200000003</v>
          </cell>
        </row>
        <row r="187">
          <cell r="G187" t="str">
            <v>27320</v>
          </cell>
          <cell r="H187">
            <v>77238404.349999994</v>
          </cell>
          <cell r="I187">
            <v>29443888.600000001</v>
          </cell>
          <cell r="J187">
            <v>11166169.48</v>
          </cell>
          <cell r="K187">
            <v>0</v>
          </cell>
          <cell r="L187">
            <v>253705.82</v>
          </cell>
          <cell r="M187">
            <v>118102168.24999999</v>
          </cell>
        </row>
        <row r="188">
          <cell r="G188" t="str">
            <v>27343</v>
          </cell>
          <cell r="H188">
            <v>14312732.310000001</v>
          </cell>
          <cell r="I188">
            <v>1025572.36</v>
          </cell>
          <cell r="J188">
            <v>2874077.65</v>
          </cell>
          <cell r="K188">
            <v>0</v>
          </cell>
          <cell r="L188">
            <v>131041.31</v>
          </cell>
          <cell r="M188">
            <v>18343423.629999999</v>
          </cell>
        </row>
        <row r="189">
          <cell r="G189" t="str">
            <v>27344</v>
          </cell>
          <cell r="H189">
            <v>19526489.289999999</v>
          </cell>
          <cell r="I189">
            <v>33137.08</v>
          </cell>
          <cell r="J189">
            <v>3440617.08</v>
          </cell>
          <cell r="K189">
            <v>0</v>
          </cell>
          <cell r="L189">
            <v>0</v>
          </cell>
          <cell r="M189">
            <v>23000243.449999996</v>
          </cell>
        </row>
        <row r="190">
          <cell r="G190" t="str">
            <v>27400</v>
          </cell>
          <cell r="H190">
            <v>132338266.61</v>
          </cell>
          <cell r="I190">
            <v>47106705.789999999</v>
          </cell>
          <cell r="J190">
            <v>6981616.9199999999</v>
          </cell>
          <cell r="K190">
            <v>0</v>
          </cell>
          <cell r="L190">
            <v>0</v>
          </cell>
          <cell r="M190">
            <v>186426589.31999999</v>
          </cell>
        </row>
        <row r="191">
          <cell r="G191" t="str">
            <v>27401</v>
          </cell>
          <cell r="H191">
            <v>80918316.439999998</v>
          </cell>
          <cell r="I191">
            <v>1052862.3</v>
          </cell>
          <cell r="J191">
            <v>3968364.91</v>
          </cell>
          <cell r="K191">
            <v>0</v>
          </cell>
          <cell r="L191">
            <v>539361.76</v>
          </cell>
          <cell r="M191">
            <v>86478905.409999996</v>
          </cell>
        </row>
        <row r="192">
          <cell r="G192" t="str">
            <v>27402</v>
          </cell>
          <cell r="H192">
            <v>71042709.25</v>
          </cell>
          <cell r="I192">
            <v>1323195.3899999999</v>
          </cell>
          <cell r="J192">
            <v>3124451.75</v>
          </cell>
          <cell r="K192">
            <v>0</v>
          </cell>
          <cell r="L192">
            <v>0</v>
          </cell>
          <cell r="M192">
            <v>75490356.390000001</v>
          </cell>
        </row>
        <row r="193">
          <cell r="G193" t="str">
            <v>27403</v>
          </cell>
          <cell r="H193">
            <v>161204656.18000001</v>
          </cell>
          <cell r="I193">
            <v>36587813.090000004</v>
          </cell>
          <cell r="J193">
            <v>18955843.77</v>
          </cell>
          <cell r="K193">
            <v>0</v>
          </cell>
          <cell r="L193">
            <v>888980.44</v>
          </cell>
          <cell r="M193">
            <v>217637293.48000002</v>
          </cell>
        </row>
        <row r="194">
          <cell r="G194" t="str">
            <v>27404</v>
          </cell>
          <cell r="H194">
            <v>18690163.809999999</v>
          </cell>
          <cell r="I194">
            <v>1834360.68</v>
          </cell>
          <cell r="J194">
            <v>2030487.73</v>
          </cell>
          <cell r="K194">
            <v>0</v>
          </cell>
          <cell r="L194">
            <v>0</v>
          </cell>
          <cell r="M194">
            <v>22555012.219999999</v>
          </cell>
        </row>
        <row r="195">
          <cell r="G195" t="str">
            <v>27416</v>
          </cell>
          <cell r="H195">
            <v>35730186.020000003</v>
          </cell>
          <cell r="I195">
            <v>269774.39</v>
          </cell>
          <cell r="J195">
            <v>6113995.3499999996</v>
          </cell>
          <cell r="K195">
            <v>0</v>
          </cell>
          <cell r="L195">
            <v>245416.16</v>
          </cell>
          <cell r="M195">
            <v>42359371.920000002</v>
          </cell>
        </row>
        <row r="196">
          <cell r="G196" t="str">
            <v>27417</v>
          </cell>
          <cell r="H196">
            <v>31620617.199999999</v>
          </cell>
          <cell r="I196">
            <v>557250.56000000006</v>
          </cell>
          <cell r="J196">
            <v>3379743.31</v>
          </cell>
          <cell r="K196">
            <v>0</v>
          </cell>
          <cell r="L196">
            <v>123674.48</v>
          </cell>
          <cell r="M196">
            <v>35681285.549999997</v>
          </cell>
        </row>
        <row r="197">
          <cell r="G197" t="str">
            <v>28010</v>
          </cell>
          <cell r="H197">
            <v>395392.66</v>
          </cell>
          <cell r="I197">
            <v>88990.8</v>
          </cell>
          <cell r="J197">
            <v>0</v>
          </cell>
          <cell r="K197">
            <v>0</v>
          </cell>
          <cell r="L197">
            <v>0</v>
          </cell>
          <cell r="M197">
            <v>484383.45999999996</v>
          </cell>
        </row>
        <row r="198">
          <cell r="G198" t="str">
            <v>28137</v>
          </cell>
          <cell r="H198">
            <v>6899222.6299999999</v>
          </cell>
          <cell r="I198">
            <v>1737002.87</v>
          </cell>
          <cell r="J198">
            <v>392267.1</v>
          </cell>
          <cell r="K198">
            <v>0</v>
          </cell>
          <cell r="L198">
            <v>900</v>
          </cell>
          <cell r="M198">
            <v>9029392.5999999996</v>
          </cell>
        </row>
        <row r="199">
          <cell r="G199" t="str">
            <v>28144</v>
          </cell>
          <cell r="H199">
            <v>3490241.48</v>
          </cell>
          <cell r="I199">
            <v>38232.1</v>
          </cell>
          <cell r="J199">
            <v>1445339.47</v>
          </cell>
          <cell r="K199">
            <v>0</v>
          </cell>
          <cell r="L199">
            <v>0</v>
          </cell>
          <cell r="M199">
            <v>4973813.05</v>
          </cell>
        </row>
        <row r="200">
          <cell r="G200" t="str">
            <v>28149</v>
          </cell>
          <cell r="H200">
            <v>8657450.9199999999</v>
          </cell>
          <cell r="I200">
            <v>995732.93</v>
          </cell>
          <cell r="J200">
            <v>0</v>
          </cell>
          <cell r="K200">
            <v>0</v>
          </cell>
          <cell r="L200">
            <v>111629.13</v>
          </cell>
          <cell r="M200">
            <v>9764812.9800000004</v>
          </cell>
        </row>
        <row r="201">
          <cell r="G201" t="str">
            <v>29011</v>
          </cell>
          <cell r="H201">
            <v>6845472.6200000001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6845472.6200000001</v>
          </cell>
        </row>
        <row r="202">
          <cell r="G202" t="str">
            <v>29100</v>
          </cell>
          <cell r="H202">
            <v>37154102.869999997</v>
          </cell>
          <cell r="I202">
            <v>308376.27</v>
          </cell>
          <cell r="J202">
            <v>5058267.82</v>
          </cell>
          <cell r="K202">
            <v>0</v>
          </cell>
          <cell r="L202">
            <v>133194.6</v>
          </cell>
          <cell r="M202">
            <v>42653941.560000002</v>
          </cell>
        </row>
        <row r="203">
          <cell r="G203" t="str">
            <v>29101</v>
          </cell>
          <cell r="H203">
            <v>39149048.210000001</v>
          </cell>
          <cell r="I203">
            <v>6071323.2800000003</v>
          </cell>
          <cell r="J203">
            <v>3346093.98</v>
          </cell>
          <cell r="K203">
            <v>0</v>
          </cell>
          <cell r="L203">
            <v>249549.08</v>
          </cell>
          <cell r="M203">
            <v>48816014.549999997</v>
          </cell>
        </row>
        <row r="204">
          <cell r="G204" t="str">
            <v>29103</v>
          </cell>
          <cell r="H204">
            <v>25895536</v>
          </cell>
          <cell r="I204">
            <v>641335.78</v>
          </cell>
          <cell r="J204">
            <v>2993874.52</v>
          </cell>
          <cell r="K204">
            <v>0</v>
          </cell>
          <cell r="L204">
            <v>118896.47</v>
          </cell>
          <cell r="M204">
            <v>29649642.77</v>
          </cell>
        </row>
        <row r="205">
          <cell r="G205" t="str">
            <v>29311</v>
          </cell>
          <cell r="H205">
            <v>9295760.0299999993</v>
          </cell>
          <cell r="I205">
            <v>1595590.12</v>
          </cell>
          <cell r="J205">
            <v>1368710.8</v>
          </cell>
          <cell r="K205">
            <v>0</v>
          </cell>
          <cell r="L205">
            <v>263926.28000000003</v>
          </cell>
          <cell r="M205">
            <v>12523987.229999999</v>
          </cell>
        </row>
        <row r="206">
          <cell r="G206" t="str">
            <v>29317</v>
          </cell>
          <cell r="H206">
            <v>4006907.69</v>
          </cell>
          <cell r="I206">
            <v>54056.18</v>
          </cell>
          <cell r="J206">
            <v>547564.26</v>
          </cell>
          <cell r="K206">
            <v>0</v>
          </cell>
          <cell r="L206">
            <v>0</v>
          </cell>
          <cell r="M206">
            <v>4608528.13</v>
          </cell>
        </row>
        <row r="207">
          <cell r="G207" t="str">
            <v>29320</v>
          </cell>
          <cell r="H207">
            <v>63563495.810000002</v>
          </cell>
          <cell r="I207">
            <v>8734951.9399999995</v>
          </cell>
          <cell r="J207">
            <v>6081031.7800000003</v>
          </cell>
          <cell r="K207">
            <v>0</v>
          </cell>
          <cell r="L207">
            <v>0</v>
          </cell>
          <cell r="M207">
            <v>78379479.530000001</v>
          </cell>
        </row>
        <row r="208">
          <cell r="G208" t="str">
            <v>30002</v>
          </cell>
          <cell r="H208">
            <v>820364.51</v>
          </cell>
          <cell r="I208">
            <v>0</v>
          </cell>
          <cell r="J208">
            <v>0</v>
          </cell>
          <cell r="K208">
            <v>0</v>
          </cell>
          <cell r="L208">
            <v>12634.1</v>
          </cell>
          <cell r="M208">
            <v>832998.61</v>
          </cell>
        </row>
        <row r="209">
          <cell r="G209" t="str">
            <v>30029</v>
          </cell>
          <cell r="H209">
            <v>481854.16</v>
          </cell>
          <cell r="I209">
            <v>0</v>
          </cell>
          <cell r="J209">
            <v>0</v>
          </cell>
          <cell r="K209">
            <v>0</v>
          </cell>
          <cell r="L209">
            <v>47847.59</v>
          </cell>
          <cell r="M209">
            <v>529701.75</v>
          </cell>
        </row>
        <row r="210">
          <cell r="G210" t="str">
            <v>30031</v>
          </cell>
          <cell r="H210">
            <v>890589.24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890589.24</v>
          </cell>
        </row>
        <row r="211">
          <cell r="G211" t="str">
            <v>30303</v>
          </cell>
          <cell r="H211">
            <v>11824711.73</v>
          </cell>
          <cell r="I211">
            <v>52864.93</v>
          </cell>
          <cell r="J211">
            <v>0</v>
          </cell>
          <cell r="K211">
            <v>0</v>
          </cell>
          <cell r="L211">
            <v>188649.5</v>
          </cell>
          <cell r="M211">
            <v>12066226.16</v>
          </cell>
        </row>
        <row r="212">
          <cell r="G212" t="str">
            <v>31002</v>
          </cell>
          <cell r="H212">
            <v>182662081.38999999</v>
          </cell>
          <cell r="I212">
            <v>49096770.549999997</v>
          </cell>
          <cell r="J212">
            <v>25311592.789999999</v>
          </cell>
          <cell r="K212">
            <v>0</v>
          </cell>
          <cell r="L212">
            <v>0</v>
          </cell>
          <cell r="M212">
            <v>257070444.72999999</v>
          </cell>
        </row>
        <row r="213">
          <cell r="G213" t="str">
            <v>31004</v>
          </cell>
          <cell r="H213">
            <v>68931568.780000001</v>
          </cell>
          <cell r="I213">
            <v>1614766.82</v>
          </cell>
          <cell r="J213">
            <v>6897446.1399999997</v>
          </cell>
          <cell r="K213">
            <v>0</v>
          </cell>
          <cell r="L213">
            <v>430044.92</v>
          </cell>
          <cell r="M213">
            <v>77873826.659999996</v>
          </cell>
        </row>
        <row r="214">
          <cell r="G214" t="str">
            <v>31006</v>
          </cell>
          <cell r="H214">
            <v>140836592.69999999</v>
          </cell>
          <cell r="I214">
            <v>5080986.9400000004</v>
          </cell>
          <cell r="J214">
            <v>17447192.300000001</v>
          </cell>
          <cell r="K214">
            <v>0</v>
          </cell>
          <cell r="L214">
            <v>338553.68</v>
          </cell>
          <cell r="M214">
            <v>163703325.62</v>
          </cell>
        </row>
        <row r="215">
          <cell r="G215" t="str">
            <v>31015</v>
          </cell>
          <cell r="H215">
            <v>184759305.91999999</v>
          </cell>
          <cell r="I215">
            <v>14029926.560000001</v>
          </cell>
          <cell r="J215">
            <v>28794016.41</v>
          </cell>
          <cell r="K215">
            <v>0</v>
          </cell>
          <cell r="L215">
            <v>1563092.22</v>
          </cell>
          <cell r="M215">
            <v>229146341.10999998</v>
          </cell>
        </row>
        <row r="216">
          <cell r="G216" t="str">
            <v>31016</v>
          </cell>
          <cell r="H216">
            <v>45505193.780000001</v>
          </cell>
          <cell r="I216">
            <v>52152.45</v>
          </cell>
          <cell r="J216">
            <v>4544160.9000000004</v>
          </cell>
          <cell r="K216">
            <v>0</v>
          </cell>
          <cell r="L216">
            <v>207793.36</v>
          </cell>
          <cell r="M216">
            <v>50309300.490000002</v>
          </cell>
        </row>
        <row r="217">
          <cell r="G217" t="str">
            <v>31025</v>
          </cell>
          <cell r="H217">
            <v>112070849.29000001</v>
          </cell>
          <cell r="I217">
            <v>6629879.3799999999</v>
          </cell>
          <cell r="J217">
            <v>7883616.9400000004</v>
          </cell>
          <cell r="K217">
            <v>0</v>
          </cell>
          <cell r="L217">
            <v>516360.93</v>
          </cell>
          <cell r="M217">
            <v>127100706.54000001</v>
          </cell>
        </row>
        <row r="218">
          <cell r="G218" t="str">
            <v>31063</v>
          </cell>
          <cell r="H218">
            <v>621826.89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621826.89</v>
          </cell>
        </row>
        <row r="219">
          <cell r="G219" t="str">
            <v>31103</v>
          </cell>
          <cell r="H219">
            <v>63259384.420000002</v>
          </cell>
          <cell r="I219">
            <v>714852.29</v>
          </cell>
          <cell r="J219">
            <v>5356711</v>
          </cell>
          <cell r="K219">
            <v>0</v>
          </cell>
          <cell r="L219">
            <v>517039.14</v>
          </cell>
          <cell r="M219">
            <v>69847986.850000009</v>
          </cell>
        </row>
        <row r="220">
          <cell r="G220" t="str">
            <v>31201</v>
          </cell>
          <cell r="H220">
            <v>88648915.5</v>
          </cell>
          <cell r="I220">
            <v>67035917.450000003</v>
          </cell>
          <cell r="J220">
            <v>20567779.98</v>
          </cell>
          <cell r="K220">
            <v>0</v>
          </cell>
          <cell r="L220">
            <v>0</v>
          </cell>
          <cell r="M220">
            <v>176252612.92999998</v>
          </cell>
        </row>
        <row r="221">
          <cell r="G221" t="str">
            <v>31306</v>
          </cell>
          <cell r="H221">
            <v>21493226.370000001</v>
          </cell>
          <cell r="I221">
            <v>769032.13</v>
          </cell>
          <cell r="J221">
            <v>2854543.75</v>
          </cell>
          <cell r="K221">
            <v>0</v>
          </cell>
          <cell r="L221">
            <v>191941.87</v>
          </cell>
          <cell r="M221">
            <v>25308744.120000001</v>
          </cell>
        </row>
        <row r="222">
          <cell r="G222" t="str">
            <v>31311</v>
          </cell>
          <cell r="H222">
            <v>19100690.789999999</v>
          </cell>
          <cell r="I222">
            <v>196834.89</v>
          </cell>
          <cell r="J222">
            <v>281825</v>
          </cell>
          <cell r="K222">
            <v>0</v>
          </cell>
          <cell r="L222">
            <v>207117.94</v>
          </cell>
          <cell r="M222">
            <v>19786468.620000001</v>
          </cell>
        </row>
        <row r="223">
          <cell r="G223" t="str">
            <v>31330</v>
          </cell>
          <cell r="H223">
            <v>5548558.1100000003</v>
          </cell>
          <cell r="I223">
            <v>11363.4</v>
          </cell>
          <cell r="J223">
            <v>328315</v>
          </cell>
          <cell r="K223">
            <v>0</v>
          </cell>
          <cell r="L223">
            <v>0</v>
          </cell>
          <cell r="M223">
            <v>5888236.5100000007</v>
          </cell>
        </row>
        <row r="224">
          <cell r="G224" t="str">
            <v>31332</v>
          </cell>
          <cell r="H224">
            <v>19543777.199999999</v>
          </cell>
          <cell r="I224">
            <v>1020812.14</v>
          </cell>
          <cell r="J224">
            <v>3031942.92</v>
          </cell>
          <cell r="K224">
            <v>0</v>
          </cell>
          <cell r="L224">
            <v>55071.29</v>
          </cell>
          <cell r="M224">
            <v>23651603.549999997</v>
          </cell>
        </row>
        <row r="225">
          <cell r="G225" t="str">
            <v>31401</v>
          </cell>
          <cell r="H225">
            <v>43347283.030000001</v>
          </cell>
          <cell r="I225">
            <v>318472.36</v>
          </cell>
          <cell r="J225">
            <v>4376062.5</v>
          </cell>
          <cell r="K225">
            <v>0</v>
          </cell>
          <cell r="L225">
            <v>0</v>
          </cell>
          <cell r="M225">
            <v>48041817.890000001</v>
          </cell>
        </row>
        <row r="226">
          <cell r="G226" t="str">
            <v>32081</v>
          </cell>
          <cell r="H226">
            <v>300590646.18000001</v>
          </cell>
          <cell r="I226">
            <v>66662238.700000003</v>
          </cell>
          <cell r="J226">
            <v>34225148.259999998</v>
          </cell>
          <cell r="K226">
            <v>0</v>
          </cell>
          <cell r="L226">
            <v>0</v>
          </cell>
          <cell r="M226">
            <v>401478033.13999999</v>
          </cell>
        </row>
        <row r="227">
          <cell r="G227" t="str">
            <v>32123</v>
          </cell>
          <cell r="H227">
            <v>760182.21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760182.21</v>
          </cell>
        </row>
        <row r="228">
          <cell r="G228" t="str">
            <v>32312</v>
          </cell>
          <cell r="H228">
            <v>585499.1</v>
          </cell>
          <cell r="I228">
            <v>55256</v>
          </cell>
          <cell r="J228">
            <v>0</v>
          </cell>
          <cell r="K228">
            <v>0</v>
          </cell>
          <cell r="L228">
            <v>0</v>
          </cell>
          <cell r="M228">
            <v>640755.1</v>
          </cell>
        </row>
        <row r="229">
          <cell r="G229" t="str">
            <v>32325</v>
          </cell>
          <cell r="H229">
            <v>13943881.029999999</v>
          </cell>
          <cell r="I229">
            <v>71323.600000000006</v>
          </cell>
          <cell r="J229">
            <v>2062001.76</v>
          </cell>
          <cell r="K229">
            <v>0</v>
          </cell>
          <cell r="L229">
            <v>0</v>
          </cell>
          <cell r="M229">
            <v>16077206.389999999</v>
          </cell>
        </row>
        <row r="230">
          <cell r="G230" t="str">
            <v>32326</v>
          </cell>
          <cell r="H230">
            <v>18113138.210000001</v>
          </cell>
          <cell r="I230">
            <v>5460440.8600000003</v>
          </cell>
          <cell r="J230">
            <v>1683243.68</v>
          </cell>
          <cell r="K230">
            <v>0</v>
          </cell>
          <cell r="L230">
            <v>201458.48</v>
          </cell>
          <cell r="M230">
            <v>25458281.23</v>
          </cell>
        </row>
        <row r="231">
          <cell r="G231" t="str">
            <v>32354</v>
          </cell>
          <cell r="H231">
            <v>81356936.040000007</v>
          </cell>
          <cell r="I231">
            <v>356733.19</v>
          </cell>
          <cell r="J231">
            <v>11147398.91</v>
          </cell>
          <cell r="K231">
            <v>0</v>
          </cell>
          <cell r="L231">
            <v>311818.63</v>
          </cell>
          <cell r="M231">
            <v>93172886.769999996</v>
          </cell>
        </row>
        <row r="232">
          <cell r="G232" t="str">
            <v>32356</v>
          </cell>
          <cell r="H232">
            <v>110889301.06999999</v>
          </cell>
          <cell r="I232">
            <v>2163236.46</v>
          </cell>
          <cell r="J232">
            <v>10007231.550000001</v>
          </cell>
          <cell r="K232">
            <v>2000</v>
          </cell>
          <cell r="L232">
            <v>397303.29</v>
          </cell>
          <cell r="M232">
            <v>123459072.36999999</v>
          </cell>
        </row>
        <row r="233">
          <cell r="G233" t="str">
            <v>32358</v>
          </cell>
          <cell r="H233">
            <v>8403366.0800000001</v>
          </cell>
          <cell r="I233">
            <v>4878544.38</v>
          </cell>
          <cell r="J233">
            <v>1261320.02</v>
          </cell>
          <cell r="K233">
            <v>0</v>
          </cell>
          <cell r="L233">
            <v>123654.56</v>
          </cell>
          <cell r="M233">
            <v>14666885.040000001</v>
          </cell>
        </row>
        <row r="234">
          <cell r="G234" t="str">
            <v>32360</v>
          </cell>
          <cell r="H234">
            <v>38025532.490000002</v>
          </cell>
          <cell r="I234">
            <v>50675505.640000001</v>
          </cell>
          <cell r="J234">
            <v>8655942.5999999996</v>
          </cell>
          <cell r="K234">
            <v>0</v>
          </cell>
          <cell r="L234">
            <v>277917.15000000002</v>
          </cell>
          <cell r="M234">
            <v>97634897.879999995</v>
          </cell>
        </row>
        <row r="235">
          <cell r="G235" t="str">
            <v>32361</v>
          </cell>
          <cell r="H235">
            <v>44951411.670000002</v>
          </cell>
          <cell r="I235">
            <v>5273803.34</v>
          </cell>
          <cell r="J235">
            <v>118974.38</v>
          </cell>
          <cell r="K235">
            <v>0</v>
          </cell>
          <cell r="L235">
            <v>334017.11</v>
          </cell>
          <cell r="M235">
            <v>50678206.500000007</v>
          </cell>
        </row>
        <row r="236">
          <cell r="G236" t="str">
            <v>32362</v>
          </cell>
          <cell r="H236">
            <v>5336521.6900000004</v>
          </cell>
          <cell r="I236">
            <v>257237.09</v>
          </cell>
          <cell r="J236">
            <v>299052.21999999997</v>
          </cell>
          <cell r="K236">
            <v>0</v>
          </cell>
          <cell r="L236">
            <v>189700.55</v>
          </cell>
          <cell r="M236">
            <v>6082511.5499999998</v>
          </cell>
        </row>
        <row r="237">
          <cell r="G237" t="str">
            <v>32363</v>
          </cell>
          <cell r="H237">
            <v>34875677.590000004</v>
          </cell>
          <cell r="I237">
            <v>571855.69999999995</v>
          </cell>
          <cell r="J237">
            <v>3780902.85</v>
          </cell>
          <cell r="K237">
            <v>0</v>
          </cell>
          <cell r="L237">
            <v>709916.42</v>
          </cell>
          <cell r="M237">
            <v>39938352.56000001</v>
          </cell>
        </row>
        <row r="238">
          <cell r="G238" t="str">
            <v>32414</v>
          </cell>
          <cell r="H238">
            <v>20580108.690000001</v>
          </cell>
          <cell r="I238">
            <v>487282.89</v>
          </cell>
          <cell r="J238">
            <v>2403057.88</v>
          </cell>
          <cell r="K238">
            <v>0</v>
          </cell>
          <cell r="L238">
            <v>191581.26</v>
          </cell>
          <cell r="M238">
            <v>23662030.720000003</v>
          </cell>
        </row>
        <row r="239">
          <cell r="G239" t="str">
            <v>32416</v>
          </cell>
          <cell r="H239">
            <v>15595712.470000001</v>
          </cell>
          <cell r="I239">
            <v>184541.62</v>
          </cell>
          <cell r="J239">
            <v>0</v>
          </cell>
          <cell r="K239">
            <v>0</v>
          </cell>
          <cell r="L239">
            <v>0</v>
          </cell>
          <cell r="M239">
            <v>15780254.09</v>
          </cell>
        </row>
        <row r="240">
          <cell r="G240" t="str">
            <v>33030</v>
          </cell>
          <cell r="H240">
            <v>901303.42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901303.42</v>
          </cell>
        </row>
        <row r="241">
          <cell r="G241" t="str">
            <v>33036</v>
          </cell>
          <cell r="H241">
            <v>8676371.0800000001</v>
          </cell>
          <cell r="I241">
            <v>0</v>
          </cell>
          <cell r="J241">
            <v>0</v>
          </cell>
          <cell r="K241">
            <v>0</v>
          </cell>
          <cell r="L241">
            <v>95999.72</v>
          </cell>
          <cell r="M241">
            <v>8772370.8000000007</v>
          </cell>
        </row>
        <row r="242">
          <cell r="G242" t="str">
            <v>33049</v>
          </cell>
          <cell r="H242">
            <v>7148379.4500000002</v>
          </cell>
          <cell r="I242">
            <v>12660389.810000001</v>
          </cell>
          <cell r="J242">
            <v>1100000</v>
          </cell>
          <cell r="K242">
            <v>0</v>
          </cell>
          <cell r="L242">
            <v>110598.25</v>
          </cell>
          <cell r="M242">
            <v>21019367.510000002</v>
          </cell>
        </row>
        <row r="243">
          <cell r="G243" t="str">
            <v>33070</v>
          </cell>
          <cell r="H243">
            <v>13627651.140000001</v>
          </cell>
          <cell r="I243">
            <v>52656.38</v>
          </cell>
          <cell r="J243">
            <v>489586.32</v>
          </cell>
          <cell r="K243">
            <v>0</v>
          </cell>
          <cell r="L243">
            <v>0</v>
          </cell>
          <cell r="M243">
            <v>14169893.840000002</v>
          </cell>
        </row>
        <row r="244">
          <cell r="G244" t="str">
            <v>33115</v>
          </cell>
          <cell r="H244">
            <v>23010050.149999999</v>
          </cell>
          <cell r="I244">
            <v>0</v>
          </cell>
          <cell r="J244">
            <v>91400</v>
          </cell>
          <cell r="K244">
            <v>0</v>
          </cell>
          <cell r="L244">
            <v>0</v>
          </cell>
          <cell r="M244">
            <v>23101450.149999999</v>
          </cell>
        </row>
        <row r="245">
          <cell r="G245" t="str">
            <v>33183</v>
          </cell>
          <cell r="H245">
            <v>1934354.86</v>
          </cell>
          <cell r="I245">
            <v>416879.83</v>
          </cell>
          <cell r="J245">
            <v>29625.18</v>
          </cell>
          <cell r="K245">
            <v>0</v>
          </cell>
          <cell r="L245">
            <v>65497.18</v>
          </cell>
          <cell r="M245">
            <v>2446357.0500000003</v>
          </cell>
        </row>
        <row r="246">
          <cell r="G246" t="str">
            <v>33202</v>
          </cell>
          <cell r="H246">
            <v>1156020.6399999999</v>
          </cell>
          <cell r="I246">
            <v>0</v>
          </cell>
          <cell r="J246">
            <v>0</v>
          </cell>
          <cell r="K246">
            <v>0</v>
          </cell>
          <cell r="L246">
            <v>93078.19</v>
          </cell>
          <cell r="M246">
            <v>1249098.8299999998</v>
          </cell>
        </row>
        <row r="247">
          <cell r="G247" t="str">
            <v>33205</v>
          </cell>
          <cell r="H247">
            <v>371429.43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371429.43</v>
          </cell>
        </row>
        <row r="248">
          <cell r="G248" t="str">
            <v>33206</v>
          </cell>
          <cell r="H248">
            <v>3114718.7</v>
          </cell>
          <cell r="I248">
            <v>381675.34</v>
          </cell>
          <cell r="J248">
            <v>0</v>
          </cell>
          <cell r="K248">
            <v>0</v>
          </cell>
          <cell r="L248">
            <v>92718.57</v>
          </cell>
          <cell r="M248">
            <v>3589112.61</v>
          </cell>
        </row>
        <row r="249">
          <cell r="G249" t="str">
            <v>33207</v>
          </cell>
          <cell r="H249">
            <v>5828194.8300000001</v>
          </cell>
          <cell r="I249">
            <v>47329.83</v>
          </cell>
          <cell r="J249">
            <v>181686.75</v>
          </cell>
          <cell r="K249">
            <v>0</v>
          </cell>
          <cell r="L249">
            <v>0</v>
          </cell>
          <cell r="M249">
            <v>6057211.4100000001</v>
          </cell>
        </row>
        <row r="250">
          <cell r="G250" t="str">
            <v>33211</v>
          </cell>
          <cell r="H250">
            <v>3093917.68</v>
          </cell>
          <cell r="I250">
            <v>0</v>
          </cell>
          <cell r="J250">
            <v>84564.98</v>
          </cell>
          <cell r="K250">
            <v>0</v>
          </cell>
          <cell r="L250">
            <v>15063</v>
          </cell>
          <cell r="M250">
            <v>3193545.66</v>
          </cell>
        </row>
        <row r="251">
          <cell r="G251" t="str">
            <v>33212</v>
          </cell>
          <cell r="H251">
            <v>8096528.6299999999</v>
          </cell>
          <cell r="I251">
            <v>26936.95</v>
          </cell>
          <cell r="J251">
            <v>0</v>
          </cell>
          <cell r="K251">
            <v>0</v>
          </cell>
          <cell r="L251">
            <v>163354.01</v>
          </cell>
          <cell r="M251">
            <v>8286819.5899999999</v>
          </cell>
        </row>
        <row r="252">
          <cell r="G252" t="str">
            <v>34002</v>
          </cell>
          <cell r="H252">
            <v>47727911.039999999</v>
          </cell>
          <cell r="I252">
            <v>455866.53</v>
          </cell>
          <cell r="J252">
            <v>4511847.22</v>
          </cell>
          <cell r="K252">
            <v>747.32</v>
          </cell>
          <cell r="L252">
            <v>238862.76</v>
          </cell>
          <cell r="M252">
            <v>52935234.869999997</v>
          </cell>
        </row>
        <row r="253">
          <cell r="G253" t="str">
            <v>34003</v>
          </cell>
          <cell r="H253">
            <v>125809395.76000001</v>
          </cell>
          <cell r="I253">
            <v>3895287.79</v>
          </cell>
          <cell r="J253">
            <v>11753466.199999999</v>
          </cell>
          <cell r="K253">
            <v>0</v>
          </cell>
          <cell r="L253">
            <v>0</v>
          </cell>
          <cell r="M253">
            <v>141458149.75</v>
          </cell>
        </row>
        <row r="254">
          <cell r="G254" t="str">
            <v>34033</v>
          </cell>
          <cell r="H254">
            <v>59654698.850000001</v>
          </cell>
          <cell r="I254">
            <v>2900322.33</v>
          </cell>
          <cell r="J254">
            <v>9815280.3399999999</v>
          </cell>
          <cell r="K254">
            <v>0</v>
          </cell>
          <cell r="L254">
            <v>433811.05</v>
          </cell>
          <cell r="M254">
            <v>72804112.569999993</v>
          </cell>
        </row>
        <row r="255">
          <cell r="G255" t="str">
            <v>34111</v>
          </cell>
          <cell r="H255">
            <v>83207331</v>
          </cell>
          <cell r="I255">
            <v>14096193.65</v>
          </cell>
          <cell r="J255">
            <v>7724611.1100000003</v>
          </cell>
          <cell r="K255">
            <v>0</v>
          </cell>
          <cell r="L255">
            <v>209671.92</v>
          </cell>
          <cell r="M255">
            <v>105237807.68000001</v>
          </cell>
        </row>
        <row r="256">
          <cell r="G256" t="str">
            <v>34307</v>
          </cell>
          <cell r="H256">
            <v>7616674.7400000002</v>
          </cell>
          <cell r="I256">
            <v>47202.559999999998</v>
          </cell>
          <cell r="J256">
            <v>780390.07</v>
          </cell>
          <cell r="K256">
            <v>0</v>
          </cell>
          <cell r="L256">
            <v>0</v>
          </cell>
          <cell r="M256">
            <v>8444267.3699999992</v>
          </cell>
        </row>
        <row r="257">
          <cell r="G257" t="str">
            <v>34324</v>
          </cell>
          <cell r="H257">
            <v>6632850.46</v>
          </cell>
          <cell r="I257">
            <v>276950.45</v>
          </cell>
          <cell r="J257">
            <v>1227146.97</v>
          </cell>
          <cell r="K257">
            <v>0</v>
          </cell>
          <cell r="L257">
            <v>348541.46</v>
          </cell>
          <cell r="M257">
            <v>8485489.3399999999</v>
          </cell>
        </row>
        <row r="258">
          <cell r="G258" t="str">
            <v>34401</v>
          </cell>
          <cell r="H258">
            <v>19409701.059999999</v>
          </cell>
          <cell r="I258">
            <v>615850.73</v>
          </cell>
          <cell r="J258">
            <v>1448892.64</v>
          </cell>
          <cell r="K258">
            <v>0</v>
          </cell>
          <cell r="L258">
            <v>0</v>
          </cell>
          <cell r="M258">
            <v>21474444.43</v>
          </cell>
        </row>
        <row r="259">
          <cell r="G259" t="str">
            <v>34402</v>
          </cell>
          <cell r="H259">
            <v>11830517.09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11830517.09</v>
          </cell>
        </row>
        <row r="260">
          <cell r="G260" t="str">
            <v>35200</v>
          </cell>
          <cell r="H260">
            <v>4937251.9000000004</v>
          </cell>
          <cell r="I260">
            <v>284315.46000000002</v>
          </cell>
          <cell r="J260">
            <v>212216.25</v>
          </cell>
          <cell r="K260">
            <v>0</v>
          </cell>
          <cell r="L260">
            <v>0</v>
          </cell>
          <cell r="M260">
            <v>5433783.6100000003</v>
          </cell>
        </row>
        <row r="261">
          <cell r="G261" t="str">
            <v>36101</v>
          </cell>
          <cell r="H261">
            <v>836280.61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836280.61</v>
          </cell>
        </row>
        <row r="262">
          <cell r="G262" t="str">
            <v>36140</v>
          </cell>
          <cell r="H262">
            <v>61993194.780000001</v>
          </cell>
          <cell r="I262">
            <v>1262631.49</v>
          </cell>
          <cell r="J262">
            <v>3658719.39</v>
          </cell>
          <cell r="K262">
            <v>0</v>
          </cell>
          <cell r="L262">
            <v>356675.25</v>
          </cell>
          <cell r="M262">
            <v>67271220.909999996</v>
          </cell>
        </row>
        <row r="263">
          <cell r="G263" t="str">
            <v>36250</v>
          </cell>
          <cell r="H263">
            <v>8542711.6199999992</v>
          </cell>
          <cell r="I263">
            <v>107373.29</v>
          </cell>
          <cell r="J263">
            <v>708776.1</v>
          </cell>
          <cell r="K263">
            <v>0</v>
          </cell>
          <cell r="L263">
            <v>0</v>
          </cell>
          <cell r="M263">
            <v>9358861.0099999979</v>
          </cell>
        </row>
        <row r="264">
          <cell r="G264" t="str">
            <v>36300</v>
          </cell>
          <cell r="H264">
            <v>3302632.9</v>
          </cell>
          <cell r="I264">
            <v>0</v>
          </cell>
          <cell r="J264">
            <v>309318.99</v>
          </cell>
          <cell r="K264">
            <v>0</v>
          </cell>
          <cell r="L264">
            <v>0</v>
          </cell>
          <cell r="M264">
            <v>3611951.8899999997</v>
          </cell>
        </row>
        <row r="265">
          <cell r="G265" t="str">
            <v>36400</v>
          </cell>
          <cell r="H265">
            <v>8297133.4000000004</v>
          </cell>
          <cell r="I265">
            <v>1103774.1200000001</v>
          </cell>
          <cell r="J265">
            <v>1629949.79</v>
          </cell>
          <cell r="K265">
            <v>0</v>
          </cell>
          <cell r="L265">
            <v>89607.12</v>
          </cell>
          <cell r="M265">
            <v>11120464.429999998</v>
          </cell>
        </row>
        <row r="266">
          <cell r="G266" t="str">
            <v>36401</v>
          </cell>
          <cell r="H266">
            <v>3752447</v>
          </cell>
          <cell r="I266">
            <v>38180.870000000003</v>
          </cell>
          <cell r="J266">
            <v>308599.32</v>
          </cell>
          <cell r="K266">
            <v>0</v>
          </cell>
          <cell r="L266">
            <v>0</v>
          </cell>
          <cell r="M266">
            <v>4099227.19</v>
          </cell>
        </row>
        <row r="267">
          <cell r="G267" t="str">
            <v>36402</v>
          </cell>
          <cell r="H267">
            <v>3861251.1</v>
          </cell>
          <cell r="I267">
            <v>43628.86</v>
          </cell>
          <cell r="J267">
            <v>348121.32</v>
          </cell>
          <cell r="K267">
            <v>0</v>
          </cell>
          <cell r="L267">
            <v>0</v>
          </cell>
          <cell r="M267">
            <v>4253001.28</v>
          </cell>
        </row>
        <row r="268">
          <cell r="G268" t="str">
            <v>37501</v>
          </cell>
          <cell r="H268">
            <v>104088648.5</v>
          </cell>
          <cell r="I268">
            <v>4672615.37</v>
          </cell>
          <cell r="J268">
            <v>10607515.619999999</v>
          </cell>
          <cell r="K268">
            <v>0</v>
          </cell>
          <cell r="L268">
            <v>131387.87</v>
          </cell>
          <cell r="M268">
            <v>119500167.36000001</v>
          </cell>
        </row>
        <row r="269">
          <cell r="G269" t="str">
            <v>37502</v>
          </cell>
          <cell r="H269">
            <v>47410768.579999998</v>
          </cell>
          <cell r="I269">
            <v>784232.23</v>
          </cell>
          <cell r="J269">
            <v>3597460.07</v>
          </cell>
          <cell r="K269">
            <v>0</v>
          </cell>
          <cell r="L269">
            <v>258861.4</v>
          </cell>
          <cell r="M269">
            <v>52051322.279999994</v>
          </cell>
        </row>
        <row r="270">
          <cell r="G270" t="str">
            <v>37503</v>
          </cell>
          <cell r="H270">
            <v>20788587.969999999</v>
          </cell>
          <cell r="I270">
            <v>441998.57</v>
          </cell>
          <cell r="J270">
            <v>4058754.25</v>
          </cell>
          <cell r="K270">
            <v>0</v>
          </cell>
          <cell r="L270">
            <v>187062.91</v>
          </cell>
          <cell r="M270">
            <v>25476403.699999999</v>
          </cell>
        </row>
        <row r="271">
          <cell r="G271" t="str">
            <v>37504</v>
          </cell>
          <cell r="H271">
            <v>24371792.780000001</v>
          </cell>
          <cell r="I271">
            <v>0</v>
          </cell>
          <cell r="J271">
            <v>343061.77</v>
          </cell>
          <cell r="K271">
            <v>0</v>
          </cell>
          <cell r="L271">
            <v>0</v>
          </cell>
          <cell r="M271">
            <v>24714854.550000001</v>
          </cell>
        </row>
        <row r="272">
          <cell r="G272" t="str">
            <v>37505</v>
          </cell>
          <cell r="H272">
            <v>16058247.58</v>
          </cell>
          <cell r="I272">
            <v>14732726.939999999</v>
          </cell>
          <cell r="J272">
            <v>686741.22</v>
          </cell>
          <cell r="K272">
            <v>0</v>
          </cell>
          <cell r="L272">
            <v>160997.85</v>
          </cell>
          <cell r="M272">
            <v>31638713.59</v>
          </cell>
        </row>
        <row r="273">
          <cell r="G273" t="str">
            <v>37506</v>
          </cell>
          <cell r="H273">
            <v>15592955.529999999</v>
          </cell>
          <cell r="I273">
            <v>9000</v>
          </cell>
          <cell r="J273">
            <v>1800898.29</v>
          </cell>
          <cell r="K273">
            <v>0</v>
          </cell>
          <cell r="L273">
            <v>59852.94</v>
          </cell>
          <cell r="M273">
            <v>17462706.760000002</v>
          </cell>
        </row>
        <row r="274">
          <cell r="G274" t="str">
            <v>37507</v>
          </cell>
          <cell r="H274">
            <v>21104825.600000001</v>
          </cell>
          <cell r="I274">
            <v>30070.560000000001</v>
          </cell>
          <cell r="J274">
            <v>1882823.66</v>
          </cell>
          <cell r="K274">
            <v>0</v>
          </cell>
          <cell r="L274">
            <v>0</v>
          </cell>
          <cell r="M274">
            <v>23017719.82</v>
          </cell>
        </row>
        <row r="275">
          <cell r="G275" t="str">
            <v>38126</v>
          </cell>
          <cell r="H275">
            <v>2451484.54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2451484.54</v>
          </cell>
        </row>
        <row r="276">
          <cell r="G276" t="str">
            <v>38264</v>
          </cell>
          <cell r="H276">
            <v>771618.26</v>
          </cell>
          <cell r="I276">
            <v>0</v>
          </cell>
          <cell r="J276">
            <v>2245.5500000000002</v>
          </cell>
          <cell r="K276">
            <v>0</v>
          </cell>
          <cell r="L276">
            <v>0</v>
          </cell>
          <cell r="M276">
            <v>773863.81</v>
          </cell>
        </row>
        <row r="277">
          <cell r="G277" t="str">
            <v>38265</v>
          </cell>
          <cell r="H277">
            <v>2933292.01</v>
          </cell>
          <cell r="I277">
            <v>0</v>
          </cell>
          <cell r="J277">
            <v>0</v>
          </cell>
          <cell r="K277">
            <v>0</v>
          </cell>
          <cell r="L277">
            <v>112126.72</v>
          </cell>
          <cell r="M277">
            <v>3045418.73</v>
          </cell>
        </row>
        <row r="278">
          <cell r="G278" t="str">
            <v>38267</v>
          </cell>
          <cell r="H278">
            <v>21200508.050000001</v>
          </cell>
          <cell r="I278">
            <v>252904.82</v>
          </cell>
          <cell r="J278">
            <v>2415813.23</v>
          </cell>
          <cell r="K278">
            <v>0</v>
          </cell>
          <cell r="L278">
            <v>122765.16</v>
          </cell>
          <cell r="M278">
            <v>23991991.260000002</v>
          </cell>
        </row>
        <row r="279">
          <cell r="G279" t="str">
            <v>38300</v>
          </cell>
          <cell r="H279">
            <v>5777964.3899999997</v>
          </cell>
          <cell r="I279">
            <v>149302.71</v>
          </cell>
          <cell r="J279">
            <v>560006.25</v>
          </cell>
          <cell r="K279">
            <v>0</v>
          </cell>
          <cell r="L279">
            <v>125636.94</v>
          </cell>
          <cell r="M279">
            <v>6612910.29</v>
          </cell>
        </row>
        <row r="280">
          <cell r="G280" t="str">
            <v>38301</v>
          </cell>
          <cell r="H280">
            <v>2693630.97</v>
          </cell>
          <cell r="I280">
            <v>0</v>
          </cell>
          <cell r="J280">
            <v>77545</v>
          </cell>
          <cell r="K280">
            <v>13.6</v>
          </cell>
          <cell r="L280">
            <v>0</v>
          </cell>
          <cell r="M280">
            <v>2771189.5700000003</v>
          </cell>
        </row>
        <row r="281">
          <cell r="G281" t="str">
            <v>38302</v>
          </cell>
          <cell r="H281">
            <v>2310519.8199999998</v>
          </cell>
          <cell r="I281">
            <v>55471.6</v>
          </cell>
          <cell r="J281">
            <v>0</v>
          </cell>
          <cell r="K281">
            <v>0</v>
          </cell>
          <cell r="L281">
            <v>208249.44</v>
          </cell>
          <cell r="M281">
            <v>2574240.86</v>
          </cell>
        </row>
        <row r="282">
          <cell r="G282" t="str">
            <v>38304</v>
          </cell>
          <cell r="H282">
            <v>675905.47</v>
          </cell>
          <cell r="I282">
            <v>0</v>
          </cell>
          <cell r="J282">
            <v>9416.81</v>
          </cell>
          <cell r="K282">
            <v>0</v>
          </cell>
          <cell r="L282">
            <v>0</v>
          </cell>
          <cell r="M282">
            <v>685322.28</v>
          </cell>
        </row>
        <row r="283">
          <cell r="G283" t="str">
            <v>38306</v>
          </cell>
          <cell r="H283">
            <v>2295239.5299999998</v>
          </cell>
          <cell r="I283">
            <v>142926.85</v>
          </cell>
          <cell r="J283">
            <v>0</v>
          </cell>
          <cell r="K283">
            <v>0</v>
          </cell>
          <cell r="L283">
            <v>0</v>
          </cell>
          <cell r="M283">
            <v>2438166.38</v>
          </cell>
        </row>
        <row r="284">
          <cell r="G284" t="str">
            <v>38308</v>
          </cell>
          <cell r="H284">
            <v>2110934.7000000002</v>
          </cell>
          <cell r="I284">
            <v>3566.56</v>
          </cell>
          <cell r="J284">
            <v>0</v>
          </cell>
          <cell r="K284">
            <v>0</v>
          </cell>
          <cell r="L284">
            <v>57901.89</v>
          </cell>
          <cell r="M284">
            <v>2172403.1500000004</v>
          </cell>
        </row>
        <row r="285">
          <cell r="G285" t="str">
            <v>38320</v>
          </cell>
          <cell r="H285">
            <v>3187393.98</v>
          </cell>
          <cell r="I285">
            <v>100164</v>
          </cell>
          <cell r="J285">
            <v>327407.5</v>
          </cell>
          <cell r="K285">
            <v>0</v>
          </cell>
          <cell r="L285">
            <v>109220.16</v>
          </cell>
          <cell r="M285">
            <v>3724185.64</v>
          </cell>
        </row>
        <row r="286">
          <cell r="G286" t="str">
            <v>38322</v>
          </cell>
          <cell r="H286">
            <v>2547705.41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2547705.41</v>
          </cell>
        </row>
        <row r="287">
          <cell r="G287" t="str">
            <v>38324</v>
          </cell>
          <cell r="H287">
            <v>2406333.85</v>
          </cell>
          <cell r="I287">
            <v>0</v>
          </cell>
          <cell r="J287">
            <v>0</v>
          </cell>
          <cell r="K287">
            <v>0</v>
          </cell>
          <cell r="L287">
            <v>102571.83</v>
          </cell>
          <cell r="M287">
            <v>2508905.6800000002</v>
          </cell>
        </row>
        <row r="288">
          <cell r="G288" t="str">
            <v>39002</v>
          </cell>
          <cell r="H288">
            <v>6013988.4299999997</v>
          </cell>
          <cell r="I288">
            <v>16160</v>
          </cell>
          <cell r="J288">
            <v>745925</v>
          </cell>
          <cell r="K288">
            <v>0</v>
          </cell>
          <cell r="L288">
            <v>0</v>
          </cell>
          <cell r="M288">
            <v>6776073.4299999997</v>
          </cell>
        </row>
        <row r="289">
          <cell r="G289" t="str">
            <v>39003</v>
          </cell>
          <cell r="H289">
            <v>12245404.74</v>
          </cell>
          <cell r="I289">
            <v>1329353.8799999999</v>
          </cell>
          <cell r="J289">
            <v>495298.54</v>
          </cell>
          <cell r="K289">
            <v>0</v>
          </cell>
          <cell r="L289">
            <v>143240.69</v>
          </cell>
          <cell r="M289">
            <v>14213297.85</v>
          </cell>
        </row>
        <row r="290">
          <cell r="G290" t="str">
            <v>39007</v>
          </cell>
          <cell r="H290">
            <v>159817375.28</v>
          </cell>
          <cell r="I290">
            <v>63085370.399999999</v>
          </cell>
          <cell r="J290">
            <v>6346237.5099999998</v>
          </cell>
          <cell r="K290">
            <v>0</v>
          </cell>
          <cell r="L290">
            <v>474547.26</v>
          </cell>
          <cell r="M290">
            <v>229723530.44999999</v>
          </cell>
        </row>
        <row r="291">
          <cell r="G291" t="str">
            <v>39090</v>
          </cell>
          <cell r="H291">
            <v>25099805.579999998</v>
          </cell>
          <cell r="I291">
            <v>1258851.79</v>
          </cell>
          <cell r="J291">
            <v>3285022.78</v>
          </cell>
          <cell r="K291">
            <v>0</v>
          </cell>
          <cell r="L291">
            <v>128597.75999999999</v>
          </cell>
          <cell r="M291">
            <v>29772277.91</v>
          </cell>
        </row>
        <row r="292">
          <cell r="G292" t="str">
            <v>39119</v>
          </cell>
          <cell r="H292">
            <v>29655109.510000002</v>
          </cell>
          <cell r="I292">
            <v>1466915.83</v>
          </cell>
          <cell r="J292">
            <v>1915448.96</v>
          </cell>
          <cell r="K292">
            <v>0</v>
          </cell>
          <cell r="L292">
            <v>0</v>
          </cell>
          <cell r="M292">
            <v>33037474.300000004</v>
          </cell>
        </row>
        <row r="293">
          <cell r="G293" t="str">
            <v>39120</v>
          </cell>
          <cell r="H293">
            <v>9541153.5299999993</v>
          </cell>
          <cell r="I293">
            <v>71407.41</v>
          </cell>
          <cell r="J293">
            <v>161640</v>
          </cell>
          <cell r="K293">
            <v>0</v>
          </cell>
          <cell r="L293">
            <v>0</v>
          </cell>
          <cell r="M293">
            <v>9774200.9399999995</v>
          </cell>
        </row>
        <row r="294">
          <cell r="G294" t="str">
            <v>39200</v>
          </cell>
          <cell r="H294">
            <v>32393995.600000001</v>
          </cell>
          <cell r="I294">
            <v>0</v>
          </cell>
          <cell r="J294">
            <v>1653277.57</v>
          </cell>
          <cell r="K294">
            <v>0</v>
          </cell>
          <cell r="L294">
            <v>131967.21</v>
          </cell>
          <cell r="M294">
            <v>34179240.380000003</v>
          </cell>
        </row>
        <row r="295">
          <cell r="G295" t="str">
            <v>39201</v>
          </cell>
          <cell r="H295">
            <v>60494313.689999998</v>
          </cell>
          <cell r="I295">
            <v>11646379.369999999</v>
          </cell>
          <cell r="J295">
            <v>2103981.25</v>
          </cell>
          <cell r="K295">
            <v>0</v>
          </cell>
          <cell r="L295">
            <v>431317.66</v>
          </cell>
          <cell r="M295">
            <v>74675991.969999999</v>
          </cell>
        </row>
        <row r="296">
          <cell r="G296" t="str">
            <v>39202</v>
          </cell>
          <cell r="H296">
            <v>36336676.5</v>
          </cell>
          <cell r="I296">
            <v>209882.81</v>
          </cell>
          <cell r="J296">
            <v>1551266.52</v>
          </cell>
          <cell r="K296">
            <v>0</v>
          </cell>
          <cell r="L296">
            <v>125998.9</v>
          </cell>
          <cell r="M296">
            <v>38223824.730000004</v>
          </cell>
        </row>
        <row r="297">
          <cell r="G297" t="str">
            <v>39203</v>
          </cell>
          <cell r="H297">
            <v>11657920.060000001</v>
          </cell>
          <cell r="I297">
            <v>0</v>
          </cell>
          <cell r="J297">
            <v>687462.51</v>
          </cell>
          <cell r="K297">
            <v>0</v>
          </cell>
          <cell r="L297">
            <v>0</v>
          </cell>
          <cell r="M297">
            <v>12345382.57</v>
          </cell>
        </row>
        <row r="298">
          <cell r="G298" t="str">
            <v>39204</v>
          </cell>
          <cell r="H298">
            <v>15415291.199999999</v>
          </cell>
          <cell r="I298">
            <v>328324.31</v>
          </cell>
          <cell r="J298">
            <v>320419.86</v>
          </cell>
          <cell r="K298">
            <v>0</v>
          </cell>
          <cell r="L298">
            <v>126071.27</v>
          </cell>
          <cell r="M298">
            <v>16190106.639999999</v>
          </cell>
        </row>
        <row r="299">
          <cell r="G299" t="str">
            <v>39205</v>
          </cell>
          <cell r="H299">
            <v>11282826.460000001</v>
          </cell>
          <cell r="I299">
            <v>818.14</v>
          </cell>
          <cell r="J299">
            <v>601379.13</v>
          </cell>
          <cell r="K299">
            <v>0</v>
          </cell>
          <cell r="L299">
            <v>0</v>
          </cell>
          <cell r="M299">
            <v>11885023.730000002</v>
          </cell>
        </row>
        <row r="300">
          <cell r="G300" t="str">
            <v>39207</v>
          </cell>
          <cell r="H300">
            <v>32255869.09</v>
          </cell>
          <cell r="I300">
            <v>6844437.6900000004</v>
          </cell>
          <cell r="J300">
            <v>1220181.1399999999</v>
          </cell>
          <cell r="K300">
            <v>0</v>
          </cell>
          <cell r="L300">
            <v>23505.759999999998</v>
          </cell>
          <cell r="M300">
            <v>40343993.68</v>
          </cell>
        </row>
        <row r="301">
          <cell r="G301" t="str">
            <v>39208</v>
          </cell>
          <cell r="H301">
            <v>41353452.289999999</v>
          </cell>
          <cell r="I301">
            <v>6644079.3799999999</v>
          </cell>
          <cell r="J301">
            <v>3931325</v>
          </cell>
          <cell r="K301">
            <v>0</v>
          </cell>
          <cell r="L301">
            <v>231724.41</v>
          </cell>
          <cell r="M301">
            <v>52160581.079999998</v>
          </cell>
        </row>
        <row r="302">
          <cell r="G302" t="str">
            <v>39209</v>
          </cell>
          <cell r="H302">
            <v>12349665.09</v>
          </cell>
          <cell r="I302">
            <v>36335.54</v>
          </cell>
          <cell r="J302">
            <v>0</v>
          </cell>
          <cell r="K302">
            <v>0</v>
          </cell>
          <cell r="L302">
            <v>120179.4</v>
          </cell>
          <cell r="M302">
            <v>12506180.029999999</v>
          </cell>
        </row>
        <row r="303">
          <cell r="G303" t="str">
            <v>Grand Total</v>
          </cell>
          <cell r="H303">
            <v>9889351042.930006</v>
          </cell>
          <cell r="I303">
            <v>1493026366.8199995</v>
          </cell>
          <cell r="J303">
            <v>1084894661.6100004</v>
          </cell>
          <cell r="K303">
            <v>2775.88</v>
          </cell>
          <cell r="L303">
            <v>40235070.61999996</v>
          </cell>
          <cell r="M303">
            <v>12507509917.860003</v>
          </cell>
        </row>
      </sheetData>
      <sheetData sheetId="34">
        <row r="4">
          <cell r="B4" t="str">
            <v>State Total</v>
          </cell>
          <cell r="C4">
            <v>1037834.9709999998</v>
          </cell>
          <cell r="D4">
            <v>1019974.6809999997</v>
          </cell>
          <cell r="E4">
            <v>17860.29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49034.15</v>
          </cell>
          <cell r="E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28935.389999999992</v>
          </cell>
          <cell r="E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27647.410000000003</v>
          </cell>
          <cell r="E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26437.960000000006</v>
          </cell>
          <cell r="E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26437.34</v>
          </cell>
          <cell r="E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25099.680000000004</v>
          </cell>
          <cell r="E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22258.949999999997</v>
          </cell>
          <cell r="E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21515.34</v>
          </cell>
          <cell r="E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20977.4</v>
          </cell>
          <cell r="E14">
            <v>378.11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19382.799999999996</v>
          </cell>
          <cell r="E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19448.55</v>
          </cell>
          <cell r="E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18722.05</v>
          </cell>
          <cell r="E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18224.950000000004</v>
          </cell>
          <cell r="E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18116.46</v>
          </cell>
          <cell r="E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17770.249999999996</v>
          </cell>
          <cell r="E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17750.809999999998</v>
          </cell>
          <cell r="E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16753.080000000002</v>
          </cell>
          <cell r="E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16115.719999999998</v>
          </cell>
          <cell r="E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15617.149999999998</v>
          </cell>
          <cell r="E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14711.9</v>
          </cell>
          <cell r="E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14658.236999999997</v>
          </cell>
          <cell r="E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14692.82</v>
          </cell>
          <cell r="E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14084.79</v>
          </cell>
          <cell r="E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12617.850000000002</v>
          </cell>
          <cell r="E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12460.310000000001</v>
          </cell>
          <cell r="E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11777.63</v>
          </cell>
          <cell r="E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11352.660000000003</v>
          </cell>
          <cell r="E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10895.150000000001</v>
          </cell>
          <cell r="E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10639.09</v>
          </cell>
          <cell r="E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10535.71</v>
          </cell>
          <cell r="E37">
            <v>254.11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9683.9</v>
          </cell>
          <cell r="E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9287.2400000000016</v>
          </cell>
          <cell r="E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9027.6500000000015</v>
          </cell>
          <cell r="E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8940.98</v>
          </cell>
          <cell r="E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9002.9040000000005</v>
          </cell>
          <cell r="E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8580.2099999999991</v>
          </cell>
          <cell r="E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8318.75</v>
          </cell>
          <cell r="E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7981.0960000000005</v>
          </cell>
          <cell r="E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7890.96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7690.67</v>
          </cell>
          <cell r="E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7402.5099999999993</v>
          </cell>
          <cell r="E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7437.6500000000005</v>
          </cell>
          <cell r="E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6818.5400000000018</v>
          </cell>
          <cell r="E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6480.8400000000011</v>
          </cell>
          <cell r="E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6461.1000000000013</v>
          </cell>
          <cell r="E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6458.77</v>
          </cell>
          <cell r="E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6431.0999999999985</v>
          </cell>
          <cell r="E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6157.92</v>
          </cell>
          <cell r="E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6077.55</v>
          </cell>
          <cell r="E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6074.14</v>
          </cell>
          <cell r="E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5879.37</v>
          </cell>
          <cell r="E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5520.0099999999993</v>
          </cell>
          <cell r="E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5377.61</v>
          </cell>
          <cell r="E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5371.5599999999995</v>
          </cell>
          <cell r="E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5251.4299999999994</v>
          </cell>
          <cell r="E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5171.57</v>
          </cell>
          <cell r="E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5036.5599999999986</v>
          </cell>
          <cell r="E66">
            <v>167.78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4941.3500000000004</v>
          </cell>
          <cell r="E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4848.47</v>
          </cell>
          <cell r="E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4701.59</v>
          </cell>
          <cell r="E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4712.2100000000009</v>
          </cell>
          <cell r="E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4354.62</v>
          </cell>
          <cell r="E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4314.4199999999992</v>
          </cell>
          <cell r="E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4180.5200000000004</v>
          </cell>
          <cell r="E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4102.9299999999994</v>
          </cell>
          <cell r="E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4126.7000000000007</v>
          </cell>
          <cell r="E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4136.22</v>
          </cell>
          <cell r="E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4023.19</v>
          </cell>
          <cell r="E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3919.6400000000003</v>
          </cell>
          <cell r="E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3969.1799999999994</v>
          </cell>
          <cell r="E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3770.2799999999997</v>
          </cell>
          <cell r="E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3740.2200000000003</v>
          </cell>
          <cell r="E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3690.4</v>
          </cell>
          <cell r="E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3647.03</v>
          </cell>
          <cell r="E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3506.8599999999992</v>
          </cell>
          <cell r="E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3532.45</v>
          </cell>
          <cell r="E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3400.8199999999997</v>
          </cell>
          <cell r="E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3381.46</v>
          </cell>
          <cell r="E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3366.3199999999997</v>
          </cell>
          <cell r="E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3327.2799999999997</v>
          </cell>
          <cell r="E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3284.2340000000004</v>
          </cell>
          <cell r="E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3184.19</v>
          </cell>
          <cell r="E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3167.8000000000006</v>
          </cell>
          <cell r="E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3142.9299999999994</v>
          </cell>
          <cell r="E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3044</v>
          </cell>
          <cell r="E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2974.7599999999998</v>
          </cell>
          <cell r="E97">
            <v>35.78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2935.9600000000005</v>
          </cell>
          <cell r="E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2909.02</v>
          </cell>
          <cell r="E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2723.8700000000003</v>
          </cell>
          <cell r="E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2773.8600000000006</v>
          </cell>
          <cell r="E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2729.2500000000005</v>
          </cell>
          <cell r="E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2706.0499999999997</v>
          </cell>
          <cell r="E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2689.1299999999997</v>
          </cell>
          <cell r="E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2609.0100000000002</v>
          </cell>
          <cell r="E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2600.9699999999998</v>
          </cell>
          <cell r="E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2491.8900000000003</v>
          </cell>
          <cell r="E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2403.6799999999998</v>
          </cell>
          <cell r="E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2316.17</v>
          </cell>
          <cell r="E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2236.9199999999996</v>
          </cell>
          <cell r="E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2232.48</v>
          </cell>
          <cell r="E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2215.7400000000002</v>
          </cell>
          <cell r="E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2183.6700000000005</v>
          </cell>
          <cell r="E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2172.6499999999996</v>
          </cell>
          <cell r="E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2026.54</v>
          </cell>
          <cell r="E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2037.2700000000002</v>
          </cell>
          <cell r="E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2030.1</v>
          </cell>
          <cell r="E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2071.0099999999998</v>
          </cell>
          <cell r="E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2035.6480000000004</v>
          </cell>
          <cell r="E121">
            <v>21.89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1877.11</v>
          </cell>
          <cell r="E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1801.4200000000003</v>
          </cell>
          <cell r="E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1818.6799999999998</v>
          </cell>
          <cell r="E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1787.5399999999997</v>
          </cell>
          <cell r="E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1782.7299999999998</v>
          </cell>
          <cell r="E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1782.98</v>
          </cell>
          <cell r="E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1683.9600000000005</v>
          </cell>
          <cell r="E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1655.08</v>
          </cell>
          <cell r="E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1574.8799999999999</v>
          </cell>
          <cell r="E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1517.62</v>
          </cell>
          <cell r="E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1542.33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1507.15</v>
          </cell>
          <cell r="E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1481.2</v>
          </cell>
          <cell r="E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1483.1100000000001</v>
          </cell>
          <cell r="E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1487.54</v>
          </cell>
          <cell r="E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1458.8099999999997</v>
          </cell>
          <cell r="E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1441.0499999999997</v>
          </cell>
          <cell r="E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1424.9199999999998</v>
          </cell>
          <cell r="E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1419.23</v>
          </cell>
          <cell r="E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1407.95</v>
          </cell>
          <cell r="E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1379.2999999999997</v>
          </cell>
          <cell r="E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1337.451</v>
          </cell>
          <cell r="E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1317.9900000000002</v>
          </cell>
          <cell r="E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1295.3500000000001</v>
          </cell>
          <cell r="E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1275.3900000000001</v>
          </cell>
          <cell r="E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1224.3100000000002</v>
          </cell>
          <cell r="E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1244.7300000000002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1189.8100000000002</v>
          </cell>
          <cell r="E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1194.24</v>
          </cell>
          <cell r="E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1152.51</v>
          </cell>
          <cell r="E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1100.72</v>
          </cell>
          <cell r="E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1074.3599999999999</v>
          </cell>
          <cell r="E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1070.53</v>
          </cell>
          <cell r="E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1021.8500000000003</v>
          </cell>
          <cell r="E157">
            <v>19.11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974.13000000000011</v>
          </cell>
          <cell r="E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950.53</v>
          </cell>
          <cell r="E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941.8900000000001</v>
          </cell>
          <cell r="E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903.53000000000009</v>
          </cell>
          <cell r="E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931.13</v>
          </cell>
          <cell r="E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899.29000000000008</v>
          </cell>
          <cell r="E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911.14</v>
          </cell>
          <cell r="E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904.09999999999991</v>
          </cell>
          <cell r="E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908.32600000000002</v>
          </cell>
          <cell r="E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899.91999999999985</v>
          </cell>
          <cell r="E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894.02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875.71</v>
          </cell>
          <cell r="E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860.42499999999995</v>
          </cell>
          <cell r="E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865.37000000000012</v>
          </cell>
          <cell r="E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862.69999999999993</v>
          </cell>
          <cell r="E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838.42</v>
          </cell>
          <cell r="E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827.84</v>
          </cell>
          <cell r="E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812.50000000000011</v>
          </cell>
          <cell r="E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806.67</v>
          </cell>
          <cell r="E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799.58</v>
          </cell>
          <cell r="E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790.82999999999993</v>
          </cell>
          <cell r="E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750.72</v>
          </cell>
          <cell r="E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743.85000000000014</v>
          </cell>
          <cell r="E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734.58</v>
          </cell>
          <cell r="E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687.43999999999994</v>
          </cell>
          <cell r="E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654.56999999999994</v>
          </cell>
          <cell r="E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670.99</v>
          </cell>
          <cell r="E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656.87000000000012</v>
          </cell>
          <cell r="E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646.86999999999989</v>
          </cell>
          <cell r="E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655.20000000000005</v>
          </cell>
          <cell r="E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654.57000000000005</v>
          </cell>
          <cell r="E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636.89</v>
          </cell>
          <cell r="E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619.44000000000005</v>
          </cell>
          <cell r="E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610.00000000000011</v>
          </cell>
          <cell r="E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607.18000000000006</v>
          </cell>
          <cell r="E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607.73</v>
          </cell>
          <cell r="E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594.08999999999992</v>
          </cell>
          <cell r="E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576.31999999999994</v>
          </cell>
          <cell r="E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503.71999999999997</v>
          </cell>
          <cell r="E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584.75</v>
          </cell>
          <cell r="E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579.69000000000017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571.3900000000001</v>
          </cell>
          <cell r="E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564.1</v>
          </cell>
          <cell r="E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532.44999999999982</v>
          </cell>
          <cell r="E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555.62</v>
          </cell>
          <cell r="E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550.75</v>
          </cell>
          <cell r="E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530.5</v>
          </cell>
          <cell r="E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529.27</v>
          </cell>
          <cell r="E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513.9799999999999</v>
          </cell>
          <cell r="E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504.79999999999995</v>
          </cell>
          <cell r="E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492.54</v>
          </cell>
          <cell r="E210">
            <v>8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446.16999999999996</v>
          </cell>
          <cell r="E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432.46000000000009</v>
          </cell>
          <cell r="E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427.30000000000007</v>
          </cell>
          <cell r="E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422.28</v>
          </cell>
          <cell r="E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414.85</v>
          </cell>
          <cell r="E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398.84000000000003</v>
          </cell>
          <cell r="E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404.68</v>
          </cell>
          <cell r="E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363.03999999999996</v>
          </cell>
          <cell r="E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360.61</v>
          </cell>
          <cell r="E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335.75</v>
          </cell>
          <cell r="E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319.83999999999997</v>
          </cell>
          <cell r="E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314.32</v>
          </cell>
          <cell r="E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315.05000000000007</v>
          </cell>
          <cell r="E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302.47000000000003</v>
          </cell>
          <cell r="E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297.04999999999995</v>
          </cell>
          <cell r="E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294.51</v>
          </cell>
          <cell r="E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281.59999999999997</v>
          </cell>
          <cell r="E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293.68000000000006</v>
          </cell>
          <cell r="E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280.65999999999997</v>
          </cell>
          <cell r="E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281.16000000000003</v>
          </cell>
          <cell r="E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270.44</v>
          </cell>
          <cell r="E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268.06</v>
          </cell>
          <cell r="E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268.18</v>
          </cell>
          <cell r="E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264.64</v>
          </cell>
          <cell r="E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245.03999999999996</v>
          </cell>
          <cell r="E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241.82</v>
          </cell>
          <cell r="E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234.06999999999996</v>
          </cell>
          <cell r="E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227.90000000000003</v>
          </cell>
          <cell r="E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218.82</v>
          </cell>
          <cell r="E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218.70999999999998</v>
          </cell>
          <cell r="E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208.45</v>
          </cell>
          <cell r="E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211.97</v>
          </cell>
          <cell r="E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208.7</v>
          </cell>
          <cell r="E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204.82</v>
          </cell>
          <cell r="E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200.75</v>
          </cell>
          <cell r="E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198.92000000000002</v>
          </cell>
          <cell r="E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198.73999999999998</v>
          </cell>
          <cell r="E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187.94</v>
          </cell>
          <cell r="E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189.76</v>
          </cell>
          <cell r="E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187.25</v>
          </cell>
          <cell r="E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180.95000000000002</v>
          </cell>
          <cell r="E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184.55</v>
          </cell>
          <cell r="E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178.27999999999997</v>
          </cell>
          <cell r="E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176.8</v>
          </cell>
          <cell r="E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173.33</v>
          </cell>
          <cell r="E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172.59</v>
          </cell>
          <cell r="E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163.57999999999998</v>
          </cell>
          <cell r="E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158.59</v>
          </cell>
          <cell r="E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158.19999999999999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156.95000000000002</v>
          </cell>
          <cell r="E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145.60999999999999</v>
          </cell>
          <cell r="E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132.9</v>
          </cell>
          <cell r="E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137.5</v>
          </cell>
          <cell r="E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121.70999999999998</v>
          </cell>
          <cell r="E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112.1</v>
          </cell>
          <cell r="E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108.61</v>
          </cell>
          <cell r="E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109.45</v>
          </cell>
          <cell r="E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105.12999999999998</v>
          </cell>
          <cell r="E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102.74</v>
          </cell>
          <cell r="E271">
            <v>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97.4</v>
          </cell>
          <cell r="E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98.05</v>
          </cell>
          <cell r="E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92.65</v>
          </cell>
          <cell r="E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90.42</v>
          </cell>
          <cell r="E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84.450000000000017</v>
          </cell>
          <cell r="E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87.210000000000008</v>
          </cell>
          <cell r="E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78.999999999999986</v>
          </cell>
          <cell r="E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79.27</v>
          </cell>
          <cell r="E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77.38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77.099999999999994</v>
          </cell>
          <cell r="E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75.339999999999989</v>
          </cell>
          <cell r="E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72.39</v>
          </cell>
          <cell r="E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73.099999999999994</v>
          </cell>
          <cell r="E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73.099999999999994</v>
          </cell>
          <cell r="E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69.42</v>
          </cell>
          <cell r="E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65.69</v>
          </cell>
          <cell r="E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65.88000000000001</v>
          </cell>
          <cell r="E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58.9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58.599999999999994</v>
          </cell>
          <cell r="E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55.999999999999993</v>
          </cell>
          <cell r="E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50.5</v>
          </cell>
          <cell r="E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50.39</v>
          </cell>
          <cell r="E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47.63</v>
          </cell>
          <cell r="E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47.85</v>
          </cell>
          <cell r="E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43.8</v>
          </cell>
          <cell r="E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43</v>
          </cell>
          <cell r="E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42.6</v>
          </cell>
          <cell r="E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38.300000000000004</v>
          </cell>
          <cell r="E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37.699999999999996</v>
          </cell>
          <cell r="E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35.799999999999997</v>
          </cell>
          <cell r="E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31.450000000000003</v>
          </cell>
          <cell r="E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31.099999999999998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28.9</v>
          </cell>
          <cell r="E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28.8</v>
          </cell>
          <cell r="E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27.699999999999996</v>
          </cell>
          <cell r="E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27.6</v>
          </cell>
          <cell r="E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26.900000000000002</v>
          </cell>
          <cell r="E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24.8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20.9</v>
          </cell>
          <cell r="E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14</v>
          </cell>
          <cell r="E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11.65</v>
          </cell>
          <cell r="E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7.2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4</v>
          </cell>
          <cell r="E316">
            <v>0</v>
          </cell>
        </row>
      </sheetData>
      <sheetData sheetId="35">
        <row r="5">
          <cell r="B5" t="str">
            <v>State Total</v>
          </cell>
          <cell r="C5">
            <v>1074908.9499999988</v>
          </cell>
          <cell r="D5">
            <v>2110996.2599999984</v>
          </cell>
          <cell r="E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50996.18</v>
          </cell>
          <cell r="E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29707.4</v>
          </cell>
          <cell r="E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28343.580000000005</v>
          </cell>
          <cell r="E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27005.189999999995</v>
          </cell>
          <cell r="E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27088.75</v>
          </cell>
          <cell r="E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26303.56</v>
          </cell>
          <cell r="E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22948.809999999998</v>
          </cell>
          <cell r="E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22508.960000000003</v>
          </cell>
          <cell r="E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22309.19</v>
          </cell>
          <cell r="E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20287.27</v>
          </cell>
          <cell r="E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20252.329999999998</v>
          </cell>
          <cell r="E17">
            <v>410.33</v>
          </cell>
        </row>
        <row r="18">
          <cell r="A18">
            <v>11</v>
          </cell>
          <cell r="C18">
            <v>302853.74999999994</v>
          </cell>
          <cell r="D18">
            <v>297751.22000000003</v>
          </cell>
          <cell r="E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19399.350000000002</v>
          </cell>
          <cell r="E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19330.170000000006</v>
          </cell>
          <cell r="E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19297.750000000004</v>
          </cell>
          <cell r="E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19004.54</v>
          </cell>
          <cell r="E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18919.039999999997</v>
          </cell>
          <cell r="E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17746.63</v>
          </cell>
          <cell r="E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17113.98</v>
          </cell>
          <cell r="E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16129.129999999996</v>
          </cell>
          <cell r="E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15463.990000000002</v>
          </cell>
          <cell r="E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15384.130000000001</v>
          </cell>
          <cell r="E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15119.84</v>
          </cell>
          <cell r="E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14603.88</v>
          </cell>
          <cell r="E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13098.320000000002</v>
          </cell>
          <cell r="E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12762.639999999998</v>
          </cell>
          <cell r="E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12629.71</v>
          </cell>
          <cell r="E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12211.039999999999</v>
          </cell>
          <cell r="E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10786.05</v>
          </cell>
          <cell r="E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10835.039999999999</v>
          </cell>
          <cell r="E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10866.75</v>
          </cell>
          <cell r="E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290701.98</v>
          </cell>
          <cell r="E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9756.5300000000007</v>
          </cell>
          <cell r="E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9603.7900000000009</v>
          </cell>
          <cell r="E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9518.17</v>
          </cell>
          <cell r="E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9545.2599999999984</v>
          </cell>
          <cell r="E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9178.85</v>
          </cell>
          <cell r="E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8960.6799999999985</v>
          </cell>
          <cell r="E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8518.68</v>
          </cell>
          <cell r="E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8309.11</v>
          </cell>
          <cell r="E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8201.6899999999969</v>
          </cell>
          <cell r="E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7919.579999999999</v>
          </cell>
          <cell r="E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7681.6800000000012</v>
          </cell>
          <cell r="E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7588.2999999999984</v>
          </cell>
          <cell r="E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6719.1500000000005</v>
          </cell>
          <cell r="E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6695.8600000000006</v>
          </cell>
          <cell r="E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6607.14</v>
          </cell>
          <cell r="E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6645.9299999999994</v>
          </cell>
          <cell r="E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6585.04</v>
          </cell>
          <cell r="E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6593.7699999999995</v>
          </cell>
          <cell r="E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6514.95</v>
          </cell>
          <cell r="E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5898.4300000000012</v>
          </cell>
          <cell r="E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5865.32</v>
          </cell>
          <cell r="E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5802</v>
          </cell>
          <cell r="E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5625.9100000000017</v>
          </cell>
          <cell r="E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5566.3600000000006</v>
          </cell>
          <cell r="E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5546.2499999999991</v>
          </cell>
          <cell r="E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5345.880000000001</v>
          </cell>
          <cell r="E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5206.829999999999</v>
          </cell>
          <cell r="E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5264.33</v>
          </cell>
          <cell r="E68">
            <v>63.45</v>
          </cell>
        </row>
        <row r="69">
          <cell r="A69">
            <v>28</v>
          </cell>
          <cell r="C69">
            <v>204978.49</v>
          </cell>
          <cell r="D69">
            <v>201265.47000000003</v>
          </cell>
          <cell r="E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4903.8</v>
          </cell>
          <cell r="E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4934.43</v>
          </cell>
          <cell r="E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4679.6599999999989</v>
          </cell>
          <cell r="E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4391.18</v>
          </cell>
          <cell r="E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4324.55</v>
          </cell>
          <cell r="E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4264.87</v>
          </cell>
          <cell r="E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4243.68</v>
          </cell>
          <cell r="E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4168.32</v>
          </cell>
          <cell r="E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4166.4799999999996</v>
          </cell>
          <cell r="E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4160.67</v>
          </cell>
          <cell r="E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4076.5099999999998</v>
          </cell>
          <cell r="E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3981.9399999999996</v>
          </cell>
          <cell r="E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3798.4</v>
          </cell>
          <cell r="E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3708.85</v>
          </cell>
          <cell r="E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3643.36</v>
          </cell>
          <cell r="E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3623.2</v>
          </cell>
          <cell r="E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3637.08</v>
          </cell>
          <cell r="E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3609.44</v>
          </cell>
          <cell r="E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3563.8999999999996</v>
          </cell>
          <cell r="E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3558.3600000000006</v>
          </cell>
          <cell r="E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3514.1899999999996</v>
          </cell>
          <cell r="E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3351.5000000000005</v>
          </cell>
          <cell r="E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3250.5100000000007</v>
          </cell>
          <cell r="E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3203.1399999999994</v>
          </cell>
          <cell r="E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3085.6400000000003</v>
          </cell>
          <cell r="E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3114.1000000000008</v>
          </cell>
          <cell r="E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3079.65</v>
          </cell>
          <cell r="E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3031.4500000000003</v>
          </cell>
          <cell r="E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2989.4599999999996</v>
          </cell>
          <cell r="E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2806.6399999999994</v>
          </cell>
          <cell r="E100">
            <v>208.62</v>
          </cell>
        </row>
        <row r="101">
          <cell r="A101">
            <v>30</v>
          </cell>
          <cell r="C101">
            <v>115125.63999999997</v>
          </cell>
          <cell r="D101">
            <v>112864.96000000001</v>
          </cell>
          <cell r="E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2937.0699999999993</v>
          </cell>
          <cell r="E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2942.0299999999997</v>
          </cell>
          <cell r="E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2850.9999999999995</v>
          </cell>
          <cell r="E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2746.97</v>
          </cell>
          <cell r="E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2717.49</v>
          </cell>
          <cell r="E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2697.5099999999998</v>
          </cell>
          <cell r="E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2650.23</v>
          </cell>
          <cell r="E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2630.0000000000005</v>
          </cell>
          <cell r="E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2439.33</v>
          </cell>
          <cell r="E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2424.91</v>
          </cell>
          <cell r="E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2423.5300000000002</v>
          </cell>
          <cell r="E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2340.3200000000006</v>
          </cell>
          <cell r="E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2279.8999999999996</v>
          </cell>
          <cell r="E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2265.5299999999997</v>
          </cell>
          <cell r="E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2262.8999999999996</v>
          </cell>
          <cell r="E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2148.94</v>
          </cell>
          <cell r="E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2103.69</v>
          </cell>
          <cell r="E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2057.2799999999997</v>
          </cell>
          <cell r="E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2043.0499999999997</v>
          </cell>
          <cell r="E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2029.9399999999998</v>
          </cell>
          <cell r="E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1974.7099999999998</v>
          </cell>
          <cell r="E123">
            <v>28.56</v>
          </cell>
        </row>
        <row r="124">
          <cell r="A124">
            <v>21</v>
          </cell>
          <cell r="C124">
            <v>51855.939999999981</v>
          </cell>
          <cell r="D124">
            <v>50966.33</v>
          </cell>
          <cell r="E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1935.89</v>
          </cell>
          <cell r="E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1859.4499999999998</v>
          </cell>
          <cell r="E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1807.3399999999997</v>
          </cell>
          <cell r="E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1764.31</v>
          </cell>
          <cell r="E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1772.86</v>
          </cell>
          <cell r="E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1714.1299999999999</v>
          </cell>
          <cell r="E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1698.07</v>
          </cell>
          <cell r="E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1660.8100000000002</v>
          </cell>
          <cell r="E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1579.73</v>
          </cell>
          <cell r="E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1616.13</v>
          </cell>
          <cell r="E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1536.0700000000002</v>
          </cell>
          <cell r="E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1521.7099999999996</v>
          </cell>
          <cell r="E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1504.9600000000003</v>
          </cell>
          <cell r="E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1476.7</v>
          </cell>
          <cell r="E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1438.2099999999998</v>
          </cell>
          <cell r="E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1447.9099999999999</v>
          </cell>
          <cell r="E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1439.0199999999998</v>
          </cell>
          <cell r="E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1409.8700000000001</v>
          </cell>
          <cell r="E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1412.44</v>
          </cell>
          <cell r="E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1370.63</v>
          </cell>
          <cell r="E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1342.3400000000001</v>
          </cell>
          <cell r="E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1318.7300000000002</v>
          </cell>
          <cell r="E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1312.02</v>
          </cell>
          <cell r="E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1302.6600000000001</v>
          </cell>
          <cell r="E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1253.4599999999998</v>
          </cell>
          <cell r="E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1211.23</v>
          </cell>
          <cell r="E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1197.47</v>
          </cell>
          <cell r="E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1172.3900000000001</v>
          </cell>
          <cell r="E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1147.5400000000002</v>
          </cell>
          <cell r="E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1147.2299999999998</v>
          </cell>
          <cell r="E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1126.7100000000003</v>
          </cell>
          <cell r="E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1126.9999999999998</v>
          </cell>
          <cell r="E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1090.55</v>
          </cell>
          <cell r="E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1046.83</v>
          </cell>
          <cell r="E159">
            <v>18.78</v>
          </cell>
        </row>
        <row r="160">
          <cell r="A160">
            <v>34</v>
          </cell>
          <cell r="C160">
            <v>49532.829999999987</v>
          </cell>
          <cell r="D160">
            <v>48762.400000000009</v>
          </cell>
          <cell r="E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996.19999999999993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964.74999999999989</v>
          </cell>
          <cell r="E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949.05000000000007</v>
          </cell>
          <cell r="E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954.44999999999993</v>
          </cell>
          <cell r="E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939.00000000000011</v>
          </cell>
          <cell r="E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934.70999999999992</v>
          </cell>
          <cell r="E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918.31</v>
          </cell>
          <cell r="E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919.37999999999988</v>
          </cell>
          <cell r="E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914.51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884.39</v>
          </cell>
          <cell r="E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887.42000000000007</v>
          </cell>
          <cell r="E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882.72</v>
          </cell>
          <cell r="E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892.25000000000011</v>
          </cell>
          <cell r="E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865.19999999999993</v>
          </cell>
          <cell r="E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852.95999999999992</v>
          </cell>
          <cell r="E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801.81000000000006</v>
          </cell>
          <cell r="E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788.79000000000008</v>
          </cell>
          <cell r="E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792.79999999999984</v>
          </cell>
          <cell r="E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789.78</v>
          </cell>
          <cell r="E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785.76</v>
          </cell>
          <cell r="E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788.61999999999989</v>
          </cell>
          <cell r="E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740.04999999999984</v>
          </cell>
          <cell r="E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747.54</v>
          </cell>
          <cell r="E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704.87</v>
          </cell>
          <cell r="E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689.16</v>
          </cell>
          <cell r="E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666.15</v>
          </cell>
          <cell r="E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669.84</v>
          </cell>
          <cell r="E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660.27</v>
          </cell>
          <cell r="E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656.4</v>
          </cell>
          <cell r="E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650.54</v>
          </cell>
          <cell r="E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647.71</v>
          </cell>
          <cell r="E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633.83000000000015</v>
          </cell>
          <cell r="E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631.66999999999985</v>
          </cell>
          <cell r="E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610.26</v>
          </cell>
          <cell r="E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596.59999999999991</v>
          </cell>
          <cell r="E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611.66</v>
          </cell>
          <cell r="E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610.5</v>
          </cell>
          <cell r="E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612.31999999999994</v>
          </cell>
          <cell r="E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612.77</v>
          </cell>
          <cell r="E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597.3599999999999</v>
          </cell>
          <cell r="E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590.82999999999993</v>
          </cell>
          <cell r="E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595.84999999999991</v>
          </cell>
          <cell r="E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583.94999999999993</v>
          </cell>
          <cell r="E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537.1099999999999</v>
          </cell>
          <cell r="E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539.95000000000005</v>
          </cell>
          <cell r="E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522.9899999999999</v>
          </cell>
          <cell r="E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517.90000000000009</v>
          </cell>
          <cell r="E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496.51</v>
          </cell>
          <cell r="E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35237.44999999999</v>
          </cell>
          <cell r="E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462.6</v>
          </cell>
          <cell r="E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454.50999999999993</v>
          </cell>
          <cell r="E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441.64000000000004</v>
          </cell>
          <cell r="E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444.36999999999995</v>
          </cell>
          <cell r="E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442.61999999999995</v>
          </cell>
          <cell r="E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346.9</v>
          </cell>
          <cell r="E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413.09999999999997</v>
          </cell>
          <cell r="E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416.69</v>
          </cell>
          <cell r="E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412.00000000000006</v>
          </cell>
          <cell r="E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392.54</v>
          </cell>
          <cell r="E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349.47999999999996</v>
          </cell>
          <cell r="E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338.43999999999994</v>
          </cell>
          <cell r="E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345.58000000000004</v>
          </cell>
          <cell r="E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336.41</v>
          </cell>
          <cell r="E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331.93</v>
          </cell>
          <cell r="E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331.8</v>
          </cell>
          <cell r="E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315.44000000000005</v>
          </cell>
          <cell r="E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299.35000000000002</v>
          </cell>
          <cell r="E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307.73</v>
          </cell>
          <cell r="E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268.65999999999997</v>
          </cell>
          <cell r="E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287.89999999999992</v>
          </cell>
          <cell r="E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280.52999999999997</v>
          </cell>
          <cell r="E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277.29000000000002</v>
          </cell>
          <cell r="E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275.33000000000004</v>
          </cell>
          <cell r="E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273.90000000000003</v>
          </cell>
          <cell r="E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269.19999999999993</v>
          </cell>
          <cell r="E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243.48999999999998</v>
          </cell>
          <cell r="E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240.54</v>
          </cell>
          <cell r="E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233.48000000000005</v>
          </cell>
          <cell r="E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227.64</v>
          </cell>
          <cell r="E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225.86000000000004</v>
          </cell>
          <cell r="E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214.39</v>
          </cell>
          <cell r="E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224.97</v>
          </cell>
          <cell r="E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220.28</v>
          </cell>
          <cell r="E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216.10999999999999</v>
          </cell>
          <cell r="E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214.08999999999997</v>
          </cell>
          <cell r="E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212.10000000000002</v>
          </cell>
          <cell r="E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212.35000000000002</v>
          </cell>
          <cell r="E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200.4</v>
          </cell>
          <cell r="E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197.57</v>
          </cell>
          <cell r="E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193.24</v>
          </cell>
          <cell r="E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191.7</v>
          </cell>
          <cell r="E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176.07000000000002</v>
          </cell>
          <cell r="E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178.06</v>
          </cell>
          <cell r="E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174.25999999999996</v>
          </cell>
          <cell r="E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173.98</v>
          </cell>
          <cell r="E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170.02999999999997</v>
          </cell>
          <cell r="E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168.78</v>
          </cell>
          <cell r="E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168.04</v>
          </cell>
          <cell r="E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158.79999999999998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157.00999999999996</v>
          </cell>
          <cell r="E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152.75</v>
          </cell>
          <cell r="E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152.94999999999999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151.27000000000001</v>
          </cell>
          <cell r="E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150.51000000000002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141.91</v>
          </cell>
          <cell r="E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137.48999999999998</v>
          </cell>
          <cell r="E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133.1</v>
          </cell>
          <cell r="E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116.51</v>
          </cell>
          <cell r="E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117.10000000000001</v>
          </cell>
          <cell r="E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108.17999999999999</v>
          </cell>
          <cell r="E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106.99000000000001</v>
          </cell>
          <cell r="E273">
            <v>0.11</v>
          </cell>
        </row>
        <row r="274">
          <cell r="A274">
            <v>62</v>
          </cell>
          <cell r="C274">
            <v>15884.080000000007</v>
          </cell>
          <cell r="D274">
            <v>15577.940000000002</v>
          </cell>
          <cell r="E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98.379999999999981</v>
          </cell>
          <cell r="E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90.42</v>
          </cell>
          <cell r="E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92.1</v>
          </cell>
          <cell r="E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88.859999999999985</v>
          </cell>
          <cell r="E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86.02</v>
          </cell>
          <cell r="E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81.09</v>
          </cell>
          <cell r="E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83.149999999999991</v>
          </cell>
          <cell r="E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80.3</v>
          </cell>
          <cell r="E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78.52000000000001</v>
          </cell>
          <cell r="E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76.899999999999991</v>
          </cell>
          <cell r="E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75.400000000000006</v>
          </cell>
          <cell r="E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73.56</v>
          </cell>
          <cell r="E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70.719999999999985</v>
          </cell>
          <cell r="E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71.94</v>
          </cell>
          <cell r="E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69.010000000000019</v>
          </cell>
          <cell r="E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68.63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68.599999999999994</v>
          </cell>
          <cell r="E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66.349999999999994</v>
          </cell>
          <cell r="E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65.549999999999983</v>
          </cell>
          <cell r="E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63.000000000000007</v>
          </cell>
          <cell r="E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62</v>
          </cell>
          <cell r="E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52.650000000000006</v>
          </cell>
          <cell r="E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51.18</v>
          </cell>
          <cell r="E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48.15</v>
          </cell>
          <cell r="E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46.999999999999993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43.8</v>
          </cell>
          <cell r="E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41.64</v>
          </cell>
          <cell r="E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41.65</v>
          </cell>
          <cell r="E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40.9</v>
          </cell>
          <cell r="E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39.699999999999996</v>
          </cell>
          <cell r="E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40.099999999999994</v>
          </cell>
          <cell r="E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35</v>
          </cell>
          <cell r="E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33.82</v>
          </cell>
          <cell r="E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31.1</v>
          </cell>
          <cell r="E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28</v>
          </cell>
          <cell r="E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27.150000000000002</v>
          </cell>
          <cell r="E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25.5</v>
          </cell>
          <cell r="E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26.1</v>
          </cell>
          <cell r="E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19.940000000000001</v>
          </cell>
          <cell r="E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19.399999999999999</v>
          </cell>
          <cell r="E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12.7</v>
          </cell>
          <cell r="E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10.75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8.85</v>
          </cell>
          <cell r="E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7.4</v>
          </cell>
          <cell r="E320">
            <v>0</v>
          </cell>
        </row>
        <row r="321">
          <cell r="A321">
            <v>45</v>
          </cell>
          <cell r="C321">
            <v>2393.69</v>
          </cell>
          <cell r="D321">
            <v>2370.3800000000006</v>
          </cell>
          <cell r="E321">
            <v>23.310000000000002</v>
          </cell>
        </row>
      </sheetData>
      <sheetData sheetId="36">
        <row r="4">
          <cell r="B4" t="str">
            <v>State Total</v>
          </cell>
          <cell r="C4">
            <v>1051082.9170000006</v>
          </cell>
          <cell r="D4">
            <v>1032553.5770000003</v>
          </cell>
          <cell r="E4">
            <v>18529.340000000004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51168.460000000006</v>
          </cell>
          <cell r="D6">
            <v>50241.770000000004</v>
          </cell>
          <cell r="E6">
            <v>926.68999999999994</v>
          </cell>
        </row>
        <row r="7">
          <cell r="A7" t="str">
            <v>32081</v>
          </cell>
          <cell r="B7" t="str">
            <v>Spokane</v>
          </cell>
          <cell r="C7">
            <v>30134.407999999996</v>
          </cell>
          <cell r="D7">
            <v>29549.737999999998</v>
          </cell>
          <cell r="E7">
            <v>584.67000000000007</v>
          </cell>
        </row>
        <row r="8">
          <cell r="A8" t="str">
            <v>27010</v>
          </cell>
          <cell r="B8" t="str">
            <v>Tacoma</v>
          </cell>
          <cell r="C8">
            <v>28876.834000000003</v>
          </cell>
          <cell r="D8">
            <v>28322.884000000002</v>
          </cell>
          <cell r="E8">
            <v>553.94999999999993</v>
          </cell>
        </row>
        <row r="9">
          <cell r="A9" t="str">
            <v>17415</v>
          </cell>
          <cell r="B9" t="str">
            <v>Kent</v>
          </cell>
          <cell r="C9">
            <v>27164.339999999997</v>
          </cell>
          <cell r="D9">
            <v>26810.569999999996</v>
          </cell>
          <cell r="E9">
            <v>353.77000000000004</v>
          </cell>
        </row>
        <row r="10">
          <cell r="A10" t="str">
            <v>06114</v>
          </cell>
          <cell r="B10" t="str">
            <v>Evergreen (Clark)</v>
          </cell>
          <cell r="C10">
            <v>26677.230000000003</v>
          </cell>
          <cell r="D10">
            <v>26438.670000000002</v>
          </cell>
          <cell r="E10">
            <v>238.56</v>
          </cell>
        </row>
        <row r="11">
          <cell r="A11" t="str">
            <v>17414</v>
          </cell>
          <cell r="B11" t="str">
            <v>Lake Washington</v>
          </cell>
          <cell r="C11">
            <v>26275.39</v>
          </cell>
          <cell r="D11">
            <v>25771.95</v>
          </cell>
          <cell r="E11">
            <v>503.44</v>
          </cell>
        </row>
        <row r="12">
          <cell r="A12" t="str">
            <v>06037</v>
          </cell>
          <cell r="B12" t="str">
            <v>Vancouver</v>
          </cell>
          <cell r="C12">
            <v>22976.849999999995</v>
          </cell>
          <cell r="D12">
            <v>22738.299999999996</v>
          </cell>
          <cell r="E12">
            <v>238.55</v>
          </cell>
        </row>
        <row r="13">
          <cell r="A13" t="str">
            <v>17210</v>
          </cell>
          <cell r="B13" t="str">
            <v>Federal Way</v>
          </cell>
          <cell r="C13">
            <v>21950.459999999995</v>
          </cell>
          <cell r="D13">
            <v>21563.569999999996</v>
          </cell>
          <cell r="E13">
            <v>386.89</v>
          </cell>
        </row>
        <row r="14">
          <cell r="A14" t="str">
            <v>27003</v>
          </cell>
          <cell r="B14" t="str">
            <v>Puyallup</v>
          </cell>
          <cell r="C14">
            <v>21883.050000000003</v>
          </cell>
          <cell r="D14">
            <v>21513.600000000002</v>
          </cell>
          <cell r="E14">
            <v>369.45</v>
          </cell>
        </row>
        <row r="15">
          <cell r="A15" t="str">
            <v>17417</v>
          </cell>
          <cell r="B15" t="str">
            <v>Northshore</v>
          </cell>
          <cell r="C15">
            <v>20244.829999999994</v>
          </cell>
          <cell r="D15">
            <v>19909.349999999995</v>
          </cell>
          <cell r="E15">
            <v>335.47999999999996</v>
          </cell>
        </row>
        <row r="16">
          <cell r="A16" t="str">
            <v>31015</v>
          </cell>
          <cell r="B16" t="str">
            <v>Edmonds</v>
          </cell>
          <cell r="C16">
            <v>20099.189999999995</v>
          </cell>
          <cell r="D16">
            <v>19690.189999999995</v>
          </cell>
          <cell r="E16">
            <v>409</v>
          </cell>
        </row>
        <row r="17">
          <cell r="A17">
            <v>11</v>
          </cell>
        </row>
        <row r="18">
          <cell r="A18" t="str">
            <v>10,000-19,999</v>
          </cell>
        </row>
        <row r="19">
          <cell r="A19" t="str">
            <v>17401</v>
          </cell>
          <cell r="B19" t="str">
            <v>Highline</v>
          </cell>
          <cell r="C19">
            <v>19478.130000000005</v>
          </cell>
          <cell r="D19">
            <v>19111.240000000005</v>
          </cell>
          <cell r="E19">
            <v>366.89</v>
          </cell>
        </row>
        <row r="20">
          <cell r="A20" t="str">
            <v>17405</v>
          </cell>
          <cell r="B20" t="str">
            <v>Bellevue</v>
          </cell>
          <cell r="C20">
            <v>19007.999999999996</v>
          </cell>
          <cell r="D20">
            <v>18704.109999999997</v>
          </cell>
          <cell r="E20">
            <v>303.89</v>
          </cell>
        </row>
        <row r="21">
          <cell r="A21" t="str">
            <v>31002</v>
          </cell>
          <cell r="B21" t="str">
            <v>Everett</v>
          </cell>
          <cell r="C21">
            <v>18951.310000000001</v>
          </cell>
          <cell r="D21">
            <v>18685.310000000001</v>
          </cell>
          <cell r="E21">
            <v>266</v>
          </cell>
        </row>
        <row r="22">
          <cell r="A22" t="str">
            <v>17411</v>
          </cell>
          <cell r="B22" t="str">
            <v>Issaquah</v>
          </cell>
          <cell r="C22">
            <v>18733.82</v>
          </cell>
          <cell r="D22">
            <v>18330.43</v>
          </cell>
          <cell r="E22">
            <v>403.39000000000004</v>
          </cell>
        </row>
        <row r="23">
          <cell r="A23" t="str">
            <v>27403</v>
          </cell>
          <cell r="B23" t="str">
            <v>Bethel</v>
          </cell>
          <cell r="C23">
            <v>18272.570000000003</v>
          </cell>
          <cell r="D23">
            <v>17967.340000000004</v>
          </cell>
          <cell r="E23">
            <v>305.23</v>
          </cell>
        </row>
        <row r="24">
          <cell r="A24" t="str">
            <v>03017</v>
          </cell>
          <cell r="B24" t="str">
            <v>Kennewick</v>
          </cell>
          <cell r="C24">
            <v>17495.776999999998</v>
          </cell>
          <cell r="D24">
            <v>17198.526999999998</v>
          </cell>
          <cell r="E24">
            <v>297.25</v>
          </cell>
        </row>
        <row r="25">
          <cell r="A25" t="str">
            <v>11001</v>
          </cell>
          <cell r="B25" t="str">
            <v>Pasco</v>
          </cell>
          <cell r="C25">
            <v>16779.701999999997</v>
          </cell>
          <cell r="D25">
            <v>16542.261999999999</v>
          </cell>
          <cell r="E25">
            <v>237.44</v>
          </cell>
        </row>
        <row r="26">
          <cell r="A26" t="str">
            <v>39007</v>
          </cell>
          <cell r="B26" t="str">
            <v>Yakima</v>
          </cell>
          <cell r="C26">
            <v>16363.1</v>
          </cell>
          <cell r="D26">
            <v>15978.300000000001</v>
          </cell>
          <cell r="E26">
            <v>384.79999999999995</v>
          </cell>
        </row>
        <row r="27">
          <cell r="A27" t="str">
            <v>17408</v>
          </cell>
          <cell r="B27" t="str">
            <v>Auburn</v>
          </cell>
          <cell r="C27">
            <v>15310.84</v>
          </cell>
          <cell r="D27">
            <v>15020.17</v>
          </cell>
          <cell r="E27">
            <v>290.67</v>
          </cell>
        </row>
        <row r="28">
          <cell r="A28" t="str">
            <v>17403</v>
          </cell>
          <cell r="B28" t="str">
            <v>Renton</v>
          </cell>
          <cell r="C28">
            <v>15308.200000000003</v>
          </cell>
          <cell r="D28">
            <v>14980.200000000003</v>
          </cell>
          <cell r="E28">
            <v>328</v>
          </cell>
        </row>
        <row r="29">
          <cell r="A29" t="str">
            <v>31006</v>
          </cell>
          <cell r="B29" t="str">
            <v>Mukilteo</v>
          </cell>
          <cell r="C29">
            <v>15082.210000000003</v>
          </cell>
          <cell r="D29">
            <v>14820.100000000002</v>
          </cell>
          <cell r="E29">
            <v>262.11</v>
          </cell>
        </row>
        <row r="30">
          <cell r="A30" t="str">
            <v>34003</v>
          </cell>
          <cell r="B30" t="str">
            <v>North Thurston</v>
          </cell>
          <cell r="C30">
            <v>14446.599999999999</v>
          </cell>
          <cell r="D30">
            <v>14134.039999999999</v>
          </cell>
          <cell r="E30">
            <v>312.56</v>
          </cell>
        </row>
        <row r="31">
          <cell r="A31" t="str">
            <v>32356</v>
          </cell>
          <cell r="B31" t="str">
            <v>Central Valley</v>
          </cell>
          <cell r="C31">
            <v>13020.608</v>
          </cell>
          <cell r="D31">
            <v>12762.718000000001</v>
          </cell>
          <cell r="E31">
            <v>257.89</v>
          </cell>
        </row>
        <row r="32">
          <cell r="A32" t="str">
            <v>06119</v>
          </cell>
          <cell r="B32" t="str">
            <v>Battle Ground</v>
          </cell>
          <cell r="C32">
            <v>12944.11</v>
          </cell>
          <cell r="D32">
            <v>12816.34</v>
          </cell>
          <cell r="E32">
            <v>127.77</v>
          </cell>
        </row>
        <row r="33">
          <cell r="A33" t="str">
            <v>27400</v>
          </cell>
          <cell r="B33" t="str">
            <v>Clover Park</v>
          </cell>
          <cell r="C33">
            <v>12264.29</v>
          </cell>
          <cell r="D33">
            <v>11815.35</v>
          </cell>
          <cell r="E33">
            <v>448.94000000000005</v>
          </cell>
        </row>
        <row r="34">
          <cell r="A34" t="str">
            <v>03400</v>
          </cell>
          <cell r="B34" t="str">
            <v>Richland</v>
          </cell>
          <cell r="C34">
            <v>12060.720000000001</v>
          </cell>
          <cell r="D34">
            <v>11824.650000000001</v>
          </cell>
          <cell r="E34">
            <v>236.07000000000002</v>
          </cell>
        </row>
        <row r="35">
          <cell r="A35" t="str">
            <v>31025</v>
          </cell>
          <cell r="B35" t="str">
            <v>Marysville</v>
          </cell>
          <cell r="C35">
            <v>10960.680000000002</v>
          </cell>
          <cell r="D35">
            <v>10764.240000000002</v>
          </cell>
          <cell r="E35">
            <v>196.44</v>
          </cell>
        </row>
        <row r="36">
          <cell r="A36" t="str">
            <v>37501</v>
          </cell>
          <cell r="B36" t="str">
            <v>Bellingham</v>
          </cell>
          <cell r="C36">
            <v>10847.970000000001</v>
          </cell>
          <cell r="D36">
            <v>10665.300000000001</v>
          </cell>
          <cell r="E36">
            <v>182.67000000000002</v>
          </cell>
        </row>
        <row r="37">
          <cell r="A37" t="str">
            <v>18401</v>
          </cell>
          <cell r="B37" t="str">
            <v>Central Kitsap</v>
          </cell>
          <cell r="C37">
            <v>10803.140000000003</v>
          </cell>
          <cell r="D37">
            <v>10545.360000000002</v>
          </cell>
          <cell r="E37">
            <v>257.77999999999997</v>
          </cell>
        </row>
        <row r="38">
          <cell r="A38">
            <v>19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9805.06</v>
          </cell>
          <cell r="D40">
            <v>9690.5</v>
          </cell>
          <cell r="E40">
            <v>114.56</v>
          </cell>
        </row>
        <row r="41">
          <cell r="A41" t="str">
            <v>32354</v>
          </cell>
          <cell r="B41" t="str">
            <v>Mead</v>
          </cell>
          <cell r="C41">
            <v>9585.0879999999997</v>
          </cell>
          <cell r="D41">
            <v>9480.3079999999991</v>
          </cell>
          <cell r="E41">
            <v>104.78</v>
          </cell>
        </row>
        <row r="42">
          <cell r="A42" t="str">
            <v>34111</v>
          </cell>
          <cell r="B42" t="str">
            <v>Olympia</v>
          </cell>
          <cell r="C42">
            <v>9404.61</v>
          </cell>
          <cell r="D42">
            <v>9204.51</v>
          </cell>
          <cell r="E42">
            <v>200.1</v>
          </cell>
        </row>
        <row r="43">
          <cell r="A43" t="str">
            <v>18402</v>
          </cell>
          <cell r="B43" t="str">
            <v>South Kitsap</v>
          </cell>
          <cell r="C43">
            <v>9382.9599999999991</v>
          </cell>
          <cell r="D43">
            <v>9155.73</v>
          </cell>
          <cell r="E43">
            <v>227.23000000000002</v>
          </cell>
        </row>
        <row r="44">
          <cell r="A44" t="str">
            <v>17412</v>
          </cell>
          <cell r="B44" t="str">
            <v>Shoreline</v>
          </cell>
          <cell r="C44">
            <v>8979.2800000000007</v>
          </cell>
          <cell r="D44">
            <v>8822.36</v>
          </cell>
          <cell r="E44">
            <v>156.92000000000002</v>
          </cell>
        </row>
        <row r="45">
          <cell r="A45" t="str">
            <v>27320</v>
          </cell>
          <cell r="B45" t="str">
            <v>Sumner</v>
          </cell>
          <cell r="C45">
            <v>8694.9599999999991</v>
          </cell>
          <cell r="D45">
            <v>8585.2999999999993</v>
          </cell>
          <cell r="E45">
            <v>109.66</v>
          </cell>
        </row>
        <row r="46">
          <cell r="A46" t="str">
            <v>27401</v>
          </cell>
          <cell r="B46" t="str">
            <v>Peninsula</v>
          </cell>
          <cell r="C46">
            <v>8663.81</v>
          </cell>
          <cell r="D46">
            <v>8482.14</v>
          </cell>
          <cell r="E46">
            <v>181.67</v>
          </cell>
        </row>
        <row r="47">
          <cell r="A47" t="str">
            <v>13161</v>
          </cell>
          <cell r="B47" t="str">
            <v>Moses Lake</v>
          </cell>
          <cell r="C47">
            <v>8257.15</v>
          </cell>
          <cell r="D47">
            <v>8095.04</v>
          </cell>
          <cell r="E47">
            <v>162.11000000000001</v>
          </cell>
        </row>
        <row r="48">
          <cell r="A48" t="str">
            <v>31004</v>
          </cell>
          <cell r="B48" t="str">
            <v>Lake Stevens</v>
          </cell>
          <cell r="C48">
            <v>8062.2300000000005</v>
          </cell>
          <cell r="D48">
            <v>7904.67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7941.2100000000009</v>
          </cell>
          <cell r="D49">
            <v>7822.7400000000007</v>
          </cell>
          <cell r="E49">
            <v>118.47</v>
          </cell>
        </row>
        <row r="50">
          <cell r="A50" t="str">
            <v>17409</v>
          </cell>
          <cell r="B50" t="str">
            <v>Tahoma</v>
          </cell>
          <cell r="C50">
            <v>7734.8499999999995</v>
          </cell>
          <cell r="D50">
            <v>7626.62</v>
          </cell>
          <cell r="E50">
            <v>108.23</v>
          </cell>
        </row>
        <row r="51">
          <cell r="A51" t="str">
            <v>27402</v>
          </cell>
          <cell r="B51" t="str">
            <v>Franklin Pierce</v>
          </cell>
          <cell r="C51">
            <v>7658.7100000000009</v>
          </cell>
          <cell r="D51">
            <v>7515.2600000000011</v>
          </cell>
          <cell r="E51">
            <v>143.44999999999999</v>
          </cell>
        </row>
        <row r="52">
          <cell r="A52" t="str">
            <v>31103</v>
          </cell>
          <cell r="B52" t="str">
            <v>Monroe</v>
          </cell>
          <cell r="C52">
            <v>6896.9999999999991</v>
          </cell>
          <cell r="D52">
            <v>6815.5499999999993</v>
          </cell>
          <cell r="E52">
            <v>81.45</v>
          </cell>
        </row>
        <row r="53">
          <cell r="A53" t="str">
            <v>29320</v>
          </cell>
          <cell r="B53" t="str">
            <v>Mt Vernon</v>
          </cell>
          <cell r="C53">
            <v>6759.7799999999988</v>
          </cell>
          <cell r="D53">
            <v>6643.329999999999</v>
          </cell>
          <cell r="E53">
            <v>116.45</v>
          </cell>
        </row>
        <row r="54">
          <cell r="A54" t="str">
            <v>39201</v>
          </cell>
          <cell r="B54" t="str">
            <v>Sunnyside</v>
          </cell>
          <cell r="C54">
            <v>6670.6670000000004</v>
          </cell>
          <cell r="D54">
            <v>6558.5570000000007</v>
          </cell>
          <cell r="E54">
            <v>112.11</v>
          </cell>
        </row>
        <row r="55">
          <cell r="A55" t="str">
            <v>34033</v>
          </cell>
          <cell r="B55" t="str">
            <v>Tumwater</v>
          </cell>
          <cell r="C55">
            <v>6634.1600000000008</v>
          </cell>
          <cell r="D55">
            <v>6491.2500000000009</v>
          </cell>
          <cell r="E55">
            <v>142.91</v>
          </cell>
        </row>
        <row r="56">
          <cell r="A56" t="str">
            <v>08122</v>
          </cell>
          <cell r="B56" t="str">
            <v>Longview</v>
          </cell>
          <cell r="C56">
            <v>6601.38</v>
          </cell>
          <cell r="D56">
            <v>6447.05</v>
          </cell>
          <cell r="E56">
            <v>154.32999999999998</v>
          </cell>
        </row>
        <row r="57">
          <cell r="A57" t="str">
            <v>06117</v>
          </cell>
          <cell r="B57" t="str">
            <v>Camas</v>
          </cell>
          <cell r="C57">
            <v>6421.3300000000008</v>
          </cell>
          <cell r="D57">
            <v>6352.3300000000008</v>
          </cell>
          <cell r="E57">
            <v>69</v>
          </cell>
        </row>
        <row r="58">
          <cell r="A58" t="str">
            <v>17410</v>
          </cell>
          <cell r="B58" t="str">
            <v>Snoqualmie Valley</v>
          </cell>
          <cell r="C58">
            <v>6388.3900000000021</v>
          </cell>
          <cell r="D58">
            <v>6265.6200000000017</v>
          </cell>
          <cell r="E58">
            <v>122.77</v>
          </cell>
        </row>
        <row r="59">
          <cell r="A59" t="str">
            <v>36140</v>
          </cell>
          <cell r="B59" t="str">
            <v>Walla Walla</v>
          </cell>
          <cell r="C59">
            <v>6003.48</v>
          </cell>
          <cell r="D59">
            <v>5916.5899999999992</v>
          </cell>
          <cell r="E59">
            <v>86.89</v>
          </cell>
        </row>
        <row r="60">
          <cell r="A60" t="str">
            <v>18400</v>
          </cell>
          <cell r="B60" t="str">
            <v>North Kitsap</v>
          </cell>
          <cell r="C60">
            <v>5860.1499999999987</v>
          </cell>
          <cell r="D60">
            <v>5729.7099999999991</v>
          </cell>
          <cell r="E60">
            <v>130.44</v>
          </cell>
        </row>
        <row r="61">
          <cell r="A61" t="str">
            <v>09206</v>
          </cell>
          <cell r="B61" t="str">
            <v>Eastmont</v>
          </cell>
          <cell r="C61">
            <v>5749.8200000000015</v>
          </cell>
          <cell r="D61">
            <v>5658.6400000000012</v>
          </cell>
          <cell r="E61">
            <v>91.18</v>
          </cell>
        </row>
        <row r="62">
          <cell r="A62" t="str">
            <v>15201</v>
          </cell>
          <cell r="B62" t="str">
            <v>Oak Harbor</v>
          </cell>
          <cell r="C62">
            <v>5463.1299999999992</v>
          </cell>
          <cell r="D62">
            <v>5310.1299999999992</v>
          </cell>
          <cell r="E62">
            <v>153</v>
          </cell>
        </row>
        <row r="63">
          <cell r="A63" t="str">
            <v>27083</v>
          </cell>
          <cell r="B63" t="str">
            <v>University Place</v>
          </cell>
          <cell r="C63">
            <v>5455.079999999999</v>
          </cell>
          <cell r="D63">
            <v>5388.8599999999988</v>
          </cell>
          <cell r="E63">
            <v>66.22</v>
          </cell>
        </row>
        <row r="64">
          <cell r="A64" t="str">
            <v>34002</v>
          </cell>
          <cell r="B64" t="str">
            <v>Yelm</v>
          </cell>
          <cell r="C64">
            <v>5425.5800000000017</v>
          </cell>
          <cell r="D64">
            <v>5337.0300000000016</v>
          </cell>
          <cell r="E64">
            <v>88.55</v>
          </cell>
        </row>
        <row r="65">
          <cell r="A65" t="str">
            <v>18100</v>
          </cell>
          <cell r="B65" t="str">
            <v>Bremerton</v>
          </cell>
          <cell r="C65">
            <v>5306.6699999999992</v>
          </cell>
          <cell r="D65">
            <v>5142.9999999999991</v>
          </cell>
          <cell r="E65">
            <v>163.67000000000002</v>
          </cell>
        </row>
        <row r="66">
          <cell r="A66" t="str">
            <v>31016</v>
          </cell>
          <cell r="B66" t="str">
            <v>Arlington</v>
          </cell>
          <cell r="C66">
            <v>5270.2100000000009</v>
          </cell>
          <cell r="D66">
            <v>5200.6500000000005</v>
          </cell>
          <cell r="E66">
            <v>69.56</v>
          </cell>
        </row>
        <row r="67">
          <cell r="A67">
            <v>27</v>
          </cell>
        </row>
        <row r="68">
          <cell r="A68" t="str">
            <v>3,000-4,999</v>
          </cell>
        </row>
        <row r="69">
          <cell r="A69" t="str">
            <v>39208</v>
          </cell>
          <cell r="B69" t="str">
            <v>West Valley (Yak)</v>
          </cell>
          <cell r="C69">
            <v>4887.3500000000004</v>
          </cell>
          <cell r="D69">
            <v>4810.2400000000007</v>
          </cell>
          <cell r="E69">
            <v>77.11</v>
          </cell>
        </row>
        <row r="70">
          <cell r="A70" t="str">
            <v>24019</v>
          </cell>
          <cell r="B70" t="str">
            <v>Omak</v>
          </cell>
          <cell r="C70">
            <v>4847.9799999999996</v>
          </cell>
          <cell r="D70">
            <v>4792.6499999999996</v>
          </cell>
          <cell r="E70">
            <v>55.33</v>
          </cell>
        </row>
        <row r="71">
          <cell r="A71" t="str">
            <v>08458</v>
          </cell>
          <cell r="B71" t="str">
            <v>Kelso</v>
          </cell>
          <cell r="C71">
            <v>4817.24</v>
          </cell>
          <cell r="D71">
            <v>4742.91</v>
          </cell>
          <cell r="E71">
            <v>74.33</v>
          </cell>
        </row>
        <row r="72">
          <cell r="A72" t="str">
            <v>37502</v>
          </cell>
          <cell r="B72" t="str">
            <v>Ferndale</v>
          </cell>
          <cell r="C72">
            <v>4693.21</v>
          </cell>
          <cell r="D72">
            <v>4621.7700000000004</v>
          </cell>
          <cell r="E72">
            <v>71.44</v>
          </cell>
        </row>
        <row r="73">
          <cell r="A73" t="str">
            <v>32360</v>
          </cell>
          <cell r="B73" t="str">
            <v>Cheney</v>
          </cell>
          <cell r="C73">
            <v>4364.7</v>
          </cell>
          <cell r="D73">
            <v>4247.1399999999994</v>
          </cell>
          <cell r="E73">
            <v>117.56</v>
          </cell>
        </row>
        <row r="74">
          <cell r="A74" t="str">
            <v>31401</v>
          </cell>
          <cell r="B74" t="str">
            <v>Stanwood</v>
          </cell>
          <cell r="C74">
            <v>4334.29</v>
          </cell>
          <cell r="D74">
            <v>4254.62</v>
          </cell>
          <cell r="E74">
            <v>79.67</v>
          </cell>
        </row>
        <row r="75">
          <cell r="A75" t="str">
            <v>17400</v>
          </cell>
          <cell r="B75" t="str">
            <v>Mercer Island</v>
          </cell>
          <cell r="C75">
            <v>4268.3099999999995</v>
          </cell>
          <cell r="D75">
            <v>4227.53</v>
          </cell>
          <cell r="E75">
            <v>40.78</v>
          </cell>
        </row>
        <row r="76">
          <cell r="A76" t="str">
            <v>23309</v>
          </cell>
          <cell r="B76" t="str">
            <v>Shelton</v>
          </cell>
          <cell r="C76">
            <v>4250.01</v>
          </cell>
          <cell r="D76">
            <v>4118.59</v>
          </cell>
          <cell r="E76">
            <v>131.41999999999999</v>
          </cell>
        </row>
        <row r="77">
          <cell r="A77" t="str">
            <v>29101</v>
          </cell>
          <cell r="B77" t="str">
            <v>Sedro Woolley</v>
          </cell>
          <cell r="C77">
            <v>4234.5499999999993</v>
          </cell>
          <cell r="D77">
            <v>4161.4399999999996</v>
          </cell>
          <cell r="E77">
            <v>73.11</v>
          </cell>
        </row>
        <row r="78">
          <cell r="A78" t="str">
            <v>32361</v>
          </cell>
          <cell r="B78" t="str">
            <v>East Valley (Spok</v>
          </cell>
          <cell r="C78">
            <v>4191.5300000000007</v>
          </cell>
          <cell r="D78">
            <v>4095.9700000000003</v>
          </cell>
          <cell r="E78">
            <v>95.56</v>
          </cell>
        </row>
        <row r="79">
          <cell r="A79" t="str">
            <v>01147</v>
          </cell>
          <cell r="B79" t="str">
            <v>Othello</v>
          </cell>
          <cell r="C79">
            <v>4158.1439999999993</v>
          </cell>
          <cell r="D79">
            <v>4028.5839999999994</v>
          </cell>
          <cell r="E79">
            <v>129.56</v>
          </cell>
        </row>
        <row r="80">
          <cell r="A80" t="str">
            <v>39202</v>
          </cell>
          <cell r="B80" t="str">
            <v>Toppenish</v>
          </cell>
          <cell r="C80">
            <v>4143.924</v>
          </cell>
          <cell r="D80">
            <v>4085.5840000000003</v>
          </cell>
          <cell r="E80">
            <v>58.34</v>
          </cell>
        </row>
        <row r="81">
          <cell r="A81" t="str">
            <v>17216</v>
          </cell>
          <cell r="B81" t="str">
            <v>Enumclaw</v>
          </cell>
          <cell r="C81">
            <v>3895.6200000000003</v>
          </cell>
          <cell r="D81">
            <v>3844.8500000000004</v>
          </cell>
          <cell r="E81">
            <v>50.769999999999996</v>
          </cell>
        </row>
        <row r="82">
          <cell r="A82" t="str">
            <v>05121</v>
          </cell>
          <cell r="B82" t="str">
            <v>Port Angeles</v>
          </cell>
          <cell r="C82">
            <v>3844.0099999999998</v>
          </cell>
          <cell r="D82">
            <v>3785.89</v>
          </cell>
          <cell r="E82">
            <v>58.120000000000005</v>
          </cell>
        </row>
        <row r="83">
          <cell r="A83" t="str">
            <v>32363</v>
          </cell>
          <cell r="B83" t="str">
            <v>West Valley (Spok</v>
          </cell>
          <cell r="C83">
            <v>3795.8799999999997</v>
          </cell>
          <cell r="D83">
            <v>3723.22</v>
          </cell>
          <cell r="E83">
            <v>72.66</v>
          </cell>
        </row>
        <row r="84">
          <cell r="A84" t="str">
            <v>18303</v>
          </cell>
          <cell r="B84" t="str">
            <v>Bainbridge</v>
          </cell>
          <cell r="C84">
            <v>3762.38</v>
          </cell>
          <cell r="D84">
            <v>3706.05</v>
          </cell>
          <cell r="E84">
            <v>56.33</v>
          </cell>
        </row>
        <row r="85">
          <cell r="A85" t="str">
            <v>29100</v>
          </cell>
          <cell r="B85" t="str">
            <v>Burlington Edison</v>
          </cell>
          <cell r="C85">
            <v>3694.42</v>
          </cell>
          <cell r="D85">
            <v>3643.64</v>
          </cell>
          <cell r="E85">
            <v>50.78</v>
          </cell>
        </row>
        <row r="86">
          <cell r="A86" t="str">
            <v>21401</v>
          </cell>
          <cell r="B86" t="str">
            <v>Centralia</v>
          </cell>
          <cell r="C86">
            <v>3675.2300000000005</v>
          </cell>
          <cell r="D86">
            <v>3574.8900000000003</v>
          </cell>
          <cell r="E86">
            <v>100.34</v>
          </cell>
        </row>
        <row r="87">
          <cell r="A87" t="str">
            <v>39200</v>
          </cell>
          <cell r="B87" t="str">
            <v>Grandview</v>
          </cell>
          <cell r="C87">
            <v>3645.71</v>
          </cell>
          <cell r="D87">
            <v>3590.82</v>
          </cell>
          <cell r="E87">
            <v>54.89</v>
          </cell>
        </row>
        <row r="88">
          <cell r="A88" t="str">
            <v>27417</v>
          </cell>
          <cell r="B88" t="str">
            <v>Fife</v>
          </cell>
          <cell r="C88">
            <v>3491.7900000000004</v>
          </cell>
          <cell r="D88">
            <v>3418.7900000000004</v>
          </cell>
          <cell r="E88">
            <v>73</v>
          </cell>
        </row>
        <row r="89">
          <cell r="A89" t="str">
            <v>27416</v>
          </cell>
          <cell r="B89" t="str">
            <v>White River</v>
          </cell>
          <cell r="C89">
            <v>3464.5700000000006</v>
          </cell>
          <cell r="D89">
            <v>3414.2700000000004</v>
          </cell>
          <cell r="E89">
            <v>50.300000000000004</v>
          </cell>
        </row>
        <row r="90">
          <cell r="A90" t="str">
            <v>39119</v>
          </cell>
          <cell r="B90" t="str">
            <v>Selah</v>
          </cell>
          <cell r="C90">
            <v>3463.4049999999997</v>
          </cell>
          <cell r="D90">
            <v>3418.7449999999999</v>
          </cell>
          <cell r="E90">
            <v>44.660000000000004</v>
          </cell>
        </row>
        <row r="91">
          <cell r="A91" t="str">
            <v>39207</v>
          </cell>
          <cell r="B91" t="str">
            <v>Wapato</v>
          </cell>
          <cell r="C91">
            <v>3359.05</v>
          </cell>
          <cell r="D91">
            <v>3299.28</v>
          </cell>
          <cell r="E91">
            <v>59.769999999999996</v>
          </cell>
        </row>
        <row r="92">
          <cell r="A92" t="str">
            <v>14005</v>
          </cell>
          <cell r="B92" t="str">
            <v>Aberdeen</v>
          </cell>
          <cell r="C92">
            <v>3316.33</v>
          </cell>
          <cell r="D92">
            <v>3227.13</v>
          </cell>
          <cell r="E92">
            <v>89.2</v>
          </cell>
        </row>
        <row r="93">
          <cell r="A93" t="str">
            <v>17407</v>
          </cell>
          <cell r="B93" t="str">
            <v>Riverview</v>
          </cell>
          <cell r="C93">
            <v>3151.68</v>
          </cell>
          <cell r="D93">
            <v>3093.8999999999996</v>
          </cell>
          <cell r="E93">
            <v>57.78</v>
          </cell>
        </row>
        <row r="94">
          <cell r="A94" t="str">
            <v>06112</v>
          </cell>
          <cell r="B94" t="str">
            <v>Washougal</v>
          </cell>
          <cell r="C94">
            <v>3059.7099999999996</v>
          </cell>
          <cell r="D94">
            <v>3034.49</v>
          </cell>
          <cell r="E94">
            <v>25.22</v>
          </cell>
        </row>
        <row r="95">
          <cell r="A95" t="str">
            <v>39090</v>
          </cell>
          <cell r="B95" t="str">
            <v>East Valley (Yak)</v>
          </cell>
          <cell r="C95">
            <v>3049.6660000000002</v>
          </cell>
          <cell r="D95">
            <v>3018.6660000000002</v>
          </cell>
          <cell r="E95">
            <v>31</v>
          </cell>
        </row>
        <row r="96">
          <cell r="A96" t="str">
            <v>19401</v>
          </cell>
          <cell r="B96" t="str">
            <v>Ellensburg</v>
          </cell>
          <cell r="C96">
            <v>3043.02</v>
          </cell>
          <cell r="D96">
            <v>2973.02</v>
          </cell>
          <cell r="E96">
            <v>70</v>
          </cell>
        </row>
        <row r="97">
          <cell r="A97" t="str">
            <v>17406</v>
          </cell>
          <cell r="B97" t="str">
            <v>Tukwila</v>
          </cell>
          <cell r="C97">
            <v>3033.73</v>
          </cell>
          <cell r="D97">
            <v>2988.5</v>
          </cell>
          <cell r="E97">
            <v>45.230000000000004</v>
          </cell>
        </row>
        <row r="98">
          <cell r="A98">
            <v>29</v>
          </cell>
        </row>
        <row r="99">
          <cell r="A99" t="str">
            <v>2,000-2,999</v>
          </cell>
        </row>
        <row r="100">
          <cell r="A100" t="str">
            <v>21302</v>
          </cell>
          <cell r="B100" t="str">
            <v>Chehalis</v>
          </cell>
          <cell r="C100">
            <v>2985.38</v>
          </cell>
          <cell r="D100">
            <v>2781.25</v>
          </cell>
          <cell r="E100">
            <v>204.13</v>
          </cell>
        </row>
        <row r="101">
          <cell r="A101" t="str">
            <v>27001</v>
          </cell>
          <cell r="B101" t="str">
            <v>Steilacoom Hist.</v>
          </cell>
          <cell r="C101">
            <v>2954.15</v>
          </cell>
          <cell r="D101">
            <v>2892.71</v>
          </cell>
          <cell r="E101">
            <v>61.44</v>
          </cell>
        </row>
        <row r="102">
          <cell r="A102" t="str">
            <v>05402</v>
          </cell>
          <cell r="B102" t="str">
            <v>Quillayute Valley</v>
          </cell>
          <cell r="C102">
            <v>2943.22</v>
          </cell>
          <cell r="D102">
            <v>2928.33</v>
          </cell>
          <cell r="E102">
            <v>14.89</v>
          </cell>
        </row>
        <row r="103">
          <cell r="A103" t="str">
            <v>13144</v>
          </cell>
          <cell r="B103" t="str">
            <v>Quincy</v>
          </cell>
          <cell r="C103">
            <v>2894.08</v>
          </cell>
          <cell r="D103">
            <v>2834.5299999999997</v>
          </cell>
          <cell r="E103">
            <v>59.55</v>
          </cell>
        </row>
        <row r="104">
          <cell r="A104" t="str">
            <v>37504</v>
          </cell>
          <cell r="B104" t="str">
            <v>Lynden</v>
          </cell>
          <cell r="C104">
            <v>2808.59</v>
          </cell>
          <cell r="D104">
            <v>2744.71</v>
          </cell>
          <cell r="E104">
            <v>63.879999999999995</v>
          </cell>
        </row>
        <row r="105">
          <cell r="A105" t="str">
            <v>03116</v>
          </cell>
          <cell r="B105" t="str">
            <v>Prosser</v>
          </cell>
          <cell r="C105">
            <v>2798.09</v>
          </cell>
          <cell r="D105">
            <v>2760.54</v>
          </cell>
          <cell r="E105">
            <v>37.549999999999997</v>
          </cell>
        </row>
        <row r="106">
          <cell r="A106" t="str">
            <v>05323</v>
          </cell>
          <cell r="B106" t="str">
            <v>Sequim</v>
          </cell>
          <cell r="C106">
            <v>2769.28</v>
          </cell>
          <cell r="D106">
            <v>2707.0600000000004</v>
          </cell>
          <cell r="E106">
            <v>62.22</v>
          </cell>
        </row>
        <row r="107">
          <cell r="A107" t="str">
            <v>29103</v>
          </cell>
          <cell r="B107" t="str">
            <v>Anacortes</v>
          </cell>
          <cell r="C107">
            <v>2688.78</v>
          </cell>
          <cell r="D107">
            <v>2642.1200000000003</v>
          </cell>
          <cell r="E107">
            <v>46.66</v>
          </cell>
        </row>
        <row r="108">
          <cell r="A108" t="str">
            <v>02250</v>
          </cell>
          <cell r="B108" t="str">
            <v>Clarkston</v>
          </cell>
          <cell r="C108">
            <v>2631.0020000000004</v>
          </cell>
          <cell r="D108">
            <v>2587.6720000000005</v>
          </cell>
          <cell r="E108">
            <v>43.33</v>
          </cell>
        </row>
        <row r="109">
          <cell r="A109" t="str">
            <v>38267</v>
          </cell>
          <cell r="B109" t="str">
            <v>Pullman</v>
          </cell>
          <cell r="C109">
            <v>2568.13</v>
          </cell>
          <cell r="D109">
            <v>2505.02</v>
          </cell>
          <cell r="E109">
            <v>63.11</v>
          </cell>
        </row>
        <row r="110">
          <cell r="A110" t="str">
            <v>32414</v>
          </cell>
          <cell r="B110" t="str">
            <v>Deer Park</v>
          </cell>
          <cell r="C110">
            <v>2481.4</v>
          </cell>
          <cell r="D110">
            <v>2447.1800000000003</v>
          </cell>
          <cell r="E110">
            <v>34.22</v>
          </cell>
        </row>
        <row r="111">
          <cell r="A111" t="str">
            <v>13165</v>
          </cell>
          <cell r="B111" t="str">
            <v>Ephrata</v>
          </cell>
          <cell r="C111">
            <v>2401.7400000000002</v>
          </cell>
          <cell r="D111">
            <v>2361.7600000000002</v>
          </cell>
          <cell r="E111">
            <v>39.979999999999997</v>
          </cell>
        </row>
        <row r="112">
          <cell r="A112" t="str">
            <v>27344</v>
          </cell>
          <cell r="B112" t="str">
            <v>Orting</v>
          </cell>
          <cell r="C112">
            <v>2303.2699999999995</v>
          </cell>
          <cell r="D112">
            <v>2260.9399999999996</v>
          </cell>
          <cell r="E112">
            <v>42.33</v>
          </cell>
        </row>
        <row r="113">
          <cell r="A113" t="str">
            <v>13073</v>
          </cell>
          <cell r="B113" t="str">
            <v>Wahluke</v>
          </cell>
          <cell r="C113">
            <v>2242.41</v>
          </cell>
          <cell r="D113">
            <v>2207.0699999999997</v>
          </cell>
          <cell r="E113">
            <v>35.340000000000003</v>
          </cell>
        </row>
        <row r="114">
          <cell r="A114" t="str">
            <v>31306</v>
          </cell>
          <cell r="B114" t="str">
            <v>Lakewood</v>
          </cell>
          <cell r="C114">
            <v>2237.5300000000002</v>
          </cell>
          <cell r="D114">
            <v>2207.42</v>
          </cell>
          <cell r="E114">
            <v>30.11</v>
          </cell>
        </row>
        <row r="115">
          <cell r="A115" t="str">
            <v>08404</v>
          </cell>
          <cell r="B115" t="str">
            <v>Woodland</v>
          </cell>
          <cell r="C115">
            <v>2237.2700000000004</v>
          </cell>
          <cell r="D115">
            <v>2211.6000000000004</v>
          </cell>
          <cell r="E115">
            <v>25.67</v>
          </cell>
        </row>
        <row r="116">
          <cell r="A116" t="str">
            <v>34401</v>
          </cell>
          <cell r="B116" t="str">
            <v>Rochester</v>
          </cell>
          <cell r="C116">
            <v>2227.4499999999994</v>
          </cell>
          <cell r="D116">
            <v>2187.9999999999995</v>
          </cell>
          <cell r="E116">
            <v>39.450000000000003</v>
          </cell>
        </row>
        <row r="117">
          <cell r="A117" t="str">
            <v>06122</v>
          </cell>
          <cell r="B117" t="str">
            <v>Ridgefield</v>
          </cell>
          <cell r="C117">
            <v>2208.04</v>
          </cell>
          <cell r="D117">
            <v>2208.04</v>
          </cell>
          <cell r="E117">
            <v>0</v>
          </cell>
        </row>
        <row r="118">
          <cell r="A118" t="str">
            <v>11051</v>
          </cell>
          <cell r="B118" t="str">
            <v>North Franklin</v>
          </cell>
          <cell r="C118">
            <v>2114.2139999999999</v>
          </cell>
          <cell r="D118">
            <v>2060.8339999999998</v>
          </cell>
          <cell r="E118">
            <v>53.38</v>
          </cell>
        </row>
        <row r="119">
          <cell r="A119" t="str">
            <v>37503</v>
          </cell>
          <cell r="B119" t="str">
            <v>Blaine</v>
          </cell>
          <cell r="C119">
            <v>2107.87</v>
          </cell>
          <cell r="D119">
            <v>2050.21</v>
          </cell>
          <cell r="E119">
            <v>57.66</v>
          </cell>
        </row>
        <row r="120">
          <cell r="A120" t="str">
            <v>23403</v>
          </cell>
          <cell r="B120" t="str">
            <v>North Mason</v>
          </cell>
          <cell r="C120">
            <v>2079.11</v>
          </cell>
          <cell r="D120">
            <v>2019.6700000000003</v>
          </cell>
          <cell r="E120">
            <v>59.44</v>
          </cell>
        </row>
        <row r="121">
          <cell r="A121" t="str">
            <v>31332</v>
          </cell>
          <cell r="B121" t="str">
            <v>Granite Falls</v>
          </cell>
          <cell r="C121">
            <v>2003.1499999999999</v>
          </cell>
          <cell r="D121">
            <v>1977.1499999999999</v>
          </cell>
          <cell r="E121">
            <v>26</v>
          </cell>
        </row>
        <row r="122">
          <cell r="A122">
            <v>22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1952.09</v>
          </cell>
          <cell r="D124">
            <v>1927.54</v>
          </cell>
          <cell r="E124">
            <v>24.55</v>
          </cell>
        </row>
        <row r="125">
          <cell r="A125" t="str">
            <v>27404</v>
          </cell>
          <cell r="B125" t="str">
            <v>Eatonville</v>
          </cell>
          <cell r="C125">
            <v>1843.89</v>
          </cell>
          <cell r="D125">
            <v>1818.01</v>
          </cell>
          <cell r="E125">
            <v>25.880000000000003</v>
          </cell>
        </row>
        <row r="126">
          <cell r="A126" t="str">
            <v>37507</v>
          </cell>
          <cell r="B126" t="str">
            <v>Mount Baker</v>
          </cell>
          <cell r="C126">
            <v>1832.04</v>
          </cell>
          <cell r="D126">
            <v>1792.7</v>
          </cell>
          <cell r="E126">
            <v>39.340000000000003</v>
          </cell>
        </row>
        <row r="127">
          <cell r="A127" t="str">
            <v>33115</v>
          </cell>
          <cell r="B127" t="str">
            <v>Colville</v>
          </cell>
          <cell r="C127">
            <v>1820.0600000000002</v>
          </cell>
          <cell r="D127">
            <v>1774.6100000000001</v>
          </cell>
          <cell r="E127">
            <v>45.45</v>
          </cell>
        </row>
        <row r="128">
          <cell r="A128" t="str">
            <v>06098</v>
          </cell>
          <cell r="B128" t="str">
            <v>Hockinson</v>
          </cell>
          <cell r="C128">
            <v>1797.3500000000001</v>
          </cell>
          <cell r="D128">
            <v>1783.0200000000002</v>
          </cell>
          <cell r="E128">
            <v>14.33</v>
          </cell>
        </row>
        <row r="129">
          <cell r="A129" t="str">
            <v>32326</v>
          </cell>
          <cell r="B129" t="str">
            <v>Medical Lake</v>
          </cell>
          <cell r="C129">
            <v>1795.7799999999997</v>
          </cell>
          <cell r="D129">
            <v>1759.4399999999998</v>
          </cell>
          <cell r="E129">
            <v>36.339999999999996</v>
          </cell>
        </row>
        <row r="130">
          <cell r="A130" t="str">
            <v>14028</v>
          </cell>
          <cell r="B130" t="str">
            <v>Hoquiam</v>
          </cell>
          <cell r="C130">
            <v>1691.94</v>
          </cell>
          <cell r="D130">
            <v>1663.16</v>
          </cell>
          <cell r="E130">
            <v>28.78</v>
          </cell>
        </row>
        <row r="131">
          <cell r="A131" t="str">
            <v>13160</v>
          </cell>
          <cell r="B131" t="str">
            <v>Royal</v>
          </cell>
          <cell r="C131">
            <v>1678.6299999999999</v>
          </cell>
          <cell r="D131">
            <v>1656.4099999999999</v>
          </cell>
          <cell r="E131">
            <v>22.22</v>
          </cell>
        </row>
        <row r="132">
          <cell r="A132" t="str">
            <v>37505</v>
          </cell>
          <cell r="B132" t="str">
            <v>Meridian</v>
          </cell>
          <cell r="C132">
            <v>1667.37</v>
          </cell>
          <cell r="D132">
            <v>1636.59</v>
          </cell>
          <cell r="E132">
            <v>30.78</v>
          </cell>
        </row>
        <row r="133">
          <cell r="A133" t="str">
            <v>37506</v>
          </cell>
          <cell r="B133" t="str">
            <v>Nooksack Valley</v>
          </cell>
          <cell r="C133">
            <v>1594.84</v>
          </cell>
          <cell r="D133">
            <v>1552.51</v>
          </cell>
          <cell r="E133">
            <v>42.33</v>
          </cell>
        </row>
        <row r="134">
          <cell r="A134" t="str">
            <v>06101</v>
          </cell>
          <cell r="B134" t="str">
            <v>Lacenter</v>
          </cell>
          <cell r="C134">
            <v>1530.17</v>
          </cell>
          <cell r="D134">
            <v>1530.17</v>
          </cell>
          <cell r="E134">
            <v>0</v>
          </cell>
        </row>
        <row r="135">
          <cell r="A135" t="str">
            <v>17402</v>
          </cell>
          <cell r="B135" t="str">
            <v>Vashon Island</v>
          </cell>
          <cell r="C135">
            <v>1512.5000000000002</v>
          </cell>
          <cell r="D135">
            <v>1499.2800000000002</v>
          </cell>
          <cell r="E135">
            <v>13.22</v>
          </cell>
        </row>
        <row r="136">
          <cell r="A136" t="str">
            <v>39204</v>
          </cell>
          <cell r="B136" t="str">
            <v>Granger</v>
          </cell>
          <cell r="C136">
            <v>1504.0500000000002</v>
          </cell>
          <cell r="D136">
            <v>1475.39</v>
          </cell>
          <cell r="E136">
            <v>28.660000000000004</v>
          </cell>
        </row>
        <row r="137">
          <cell r="A137" t="str">
            <v>04222</v>
          </cell>
          <cell r="B137" t="str">
            <v>Cashmere</v>
          </cell>
          <cell r="C137">
            <v>1502.3240000000001</v>
          </cell>
          <cell r="D137">
            <v>1488.434</v>
          </cell>
          <cell r="E137">
            <v>13.889999999999999</v>
          </cell>
        </row>
        <row r="138">
          <cell r="A138" t="str">
            <v>14068</v>
          </cell>
          <cell r="B138" t="str">
            <v>Elma</v>
          </cell>
          <cell r="C138">
            <v>1499.3140000000001</v>
          </cell>
          <cell r="D138">
            <v>1462.9840000000002</v>
          </cell>
          <cell r="E138">
            <v>36.33</v>
          </cell>
        </row>
        <row r="139">
          <cell r="A139" t="str">
            <v>32416</v>
          </cell>
          <cell r="B139" t="str">
            <v>Riverside</v>
          </cell>
          <cell r="C139">
            <v>1489.4</v>
          </cell>
          <cell r="D139">
            <v>1466.96</v>
          </cell>
          <cell r="E139">
            <v>22.439999999999998</v>
          </cell>
        </row>
        <row r="140">
          <cell r="A140" t="str">
            <v>27343</v>
          </cell>
          <cell r="B140" t="str">
            <v>Dieringer</v>
          </cell>
          <cell r="C140">
            <v>1482.8500000000001</v>
          </cell>
          <cell r="D140">
            <v>1459.96</v>
          </cell>
          <cell r="E140">
            <v>22.89</v>
          </cell>
        </row>
        <row r="141">
          <cell r="A141" t="str">
            <v>03052</v>
          </cell>
          <cell r="B141" t="str">
            <v>Kiona Benton</v>
          </cell>
          <cell r="C141">
            <v>1454.48</v>
          </cell>
          <cell r="D141">
            <v>1437.93</v>
          </cell>
          <cell r="E141">
            <v>16.55</v>
          </cell>
        </row>
        <row r="142">
          <cell r="A142" t="str">
            <v>32325</v>
          </cell>
          <cell r="B142" t="str">
            <v>Nine Mile Falls</v>
          </cell>
          <cell r="C142">
            <v>1448.81</v>
          </cell>
          <cell r="D142">
            <v>1423.47</v>
          </cell>
          <cell r="E142">
            <v>25.34</v>
          </cell>
        </row>
        <row r="143">
          <cell r="A143" t="str">
            <v>04129</v>
          </cell>
          <cell r="B143" t="str">
            <v>Lake Chelan</v>
          </cell>
          <cell r="C143">
            <v>1444.6100000000001</v>
          </cell>
          <cell r="D143">
            <v>1420.94</v>
          </cell>
          <cell r="E143">
            <v>23.67</v>
          </cell>
        </row>
        <row r="144">
          <cell r="A144" t="str">
            <v>15206</v>
          </cell>
          <cell r="B144" t="str">
            <v>South Whidbey</v>
          </cell>
          <cell r="C144">
            <v>1405.79</v>
          </cell>
          <cell r="D144">
            <v>1394.23</v>
          </cell>
          <cell r="E144">
            <v>11.56</v>
          </cell>
        </row>
        <row r="145">
          <cell r="A145" t="str">
            <v>39205</v>
          </cell>
          <cell r="B145" t="str">
            <v>Zillah</v>
          </cell>
          <cell r="C145">
            <v>1331.4899999999998</v>
          </cell>
          <cell r="D145">
            <v>1320.0499999999997</v>
          </cell>
          <cell r="E145">
            <v>11.440000000000001</v>
          </cell>
        </row>
        <row r="146">
          <cell r="A146" t="str">
            <v>39003</v>
          </cell>
          <cell r="B146" t="str">
            <v>Naches Valley</v>
          </cell>
          <cell r="C146">
            <v>1305.78</v>
          </cell>
          <cell r="D146">
            <v>1299.22</v>
          </cell>
          <cell r="E146">
            <v>6.56</v>
          </cell>
        </row>
        <row r="147">
          <cell r="A147" t="str">
            <v>14066</v>
          </cell>
          <cell r="B147" t="str">
            <v>Montesano</v>
          </cell>
          <cell r="C147">
            <v>1280.6199999999997</v>
          </cell>
          <cell r="D147">
            <v>1252.2899999999997</v>
          </cell>
          <cell r="E147">
            <v>28.33</v>
          </cell>
        </row>
        <row r="148">
          <cell r="A148" t="str">
            <v>08401</v>
          </cell>
          <cell r="B148" t="str">
            <v>Castle Rock</v>
          </cell>
          <cell r="C148">
            <v>1264.68</v>
          </cell>
          <cell r="D148">
            <v>1245.24</v>
          </cell>
          <cell r="E148">
            <v>19.440000000000001</v>
          </cell>
        </row>
        <row r="149">
          <cell r="A149" t="str">
            <v>04228</v>
          </cell>
          <cell r="B149" t="str">
            <v>Cascade</v>
          </cell>
          <cell r="C149">
            <v>1252.0840000000001</v>
          </cell>
          <cell r="D149">
            <v>1239.5240000000001</v>
          </cell>
          <cell r="E149">
            <v>12.56</v>
          </cell>
        </row>
        <row r="150">
          <cell r="A150" t="str">
            <v>20405</v>
          </cell>
          <cell r="B150" t="str">
            <v>White Salmon</v>
          </cell>
          <cell r="C150">
            <v>1229.8900000000003</v>
          </cell>
          <cell r="D150">
            <v>1229.8900000000003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1193.248</v>
          </cell>
          <cell r="D151">
            <v>1172.018</v>
          </cell>
          <cell r="E151">
            <v>21.23</v>
          </cell>
        </row>
        <row r="152">
          <cell r="A152" t="str">
            <v>34402</v>
          </cell>
          <cell r="B152" t="str">
            <v>Tenino</v>
          </cell>
          <cell r="C152">
            <v>1172.9000000000001</v>
          </cell>
          <cell r="D152">
            <v>1149.1300000000001</v>
          </cell>
          <cell r="E152">
            <v>23.77</v>
          </cell>
        </row>
        <row r="153">
          <cell r="A153" t="str">
            <v>16050</v>
          </cell>
          <cell r="B153" t="str">
            <v>Port Townsend</v>
          </cell>
          <cell r="C153">
            <v>1172.1699999999998</v>
          </cell>
          <cell r="D153">
            <v>1151.3899999999999</v>
          </cell>
          <cell r="E153">
            <v>20.78</v>
          </cell>
        </row>
        <row r="154">
          <cell r="A154" t="str">
            <v>24404</v>
          </cell>
          <cell r="B154" t="str">
            <v>Tonasket</v>
          </cell>
          <cell r="C154">
            <v>1112.5360000000001</v>
          </cell>
          <cell r="D154">
            <v>1098.5360000000001</v>
          </cell>
          <cell r="E154">
            <v>14</v>
          </cell>
        </row>
        <row r="155">
          <cell r="A155" t="str">
            <v>24105</v>
          </cell>
          <cell r="B155" t="str">
            <v>Okanogan</v>
          </cell>
          <cell r="C155">
            <v>1100.1199999999999</v>
          </cell>
          <cell r="D155">
            <v>1066.75</v>
          </cell>
          <cell r="E155">
            <v>33.370000000000005</v>
          </cell>
        </row>
        <row r="156">
          <cell r="A156" t="str">
            <v>26056</v>
          </cell>
          <cell r="B156" t="str">
            <v>Newport</v>
          </cell>
          <cell r="C156">
            <v>1089.2300000000002</v>
          </cell>
          <cell r="D156">
            <v>1069.5600000000002</v>
          </cell>
          <cell r="E156">
            <v>19.670000000000002</v>
          </cell>
        </row>
        <row r="157">
          <cell r="A157" t="str">
            <v>16049</v>
          </cell>
          <cell r="B157" t="str">
            <v>Chimacum</v>
          </cell>
          <cell r="C157">
            <v>1068.1599999999996</v>
          </cell>
          <cell r="D157">
            <v>1052.0499999999997</v>
          </cell>
          <cell r="E157">
            <v>16.11</v>
          </cell>
        </row>
        <row r="158">
          <cell r="A158" t="str">
            <v>36250</v>
          </cell>
          <cell r="B158" t="str">
            <v>College Place</v>
          </cell>
          <cell r="C158">
            <v>1006.9699999999998</v>
          </cell>
          <cell r="D158">
            <v>987.41999999999985</v>
          </cell>
          <cell r="E158">
            <v>19.55</v>
          </cell>
        </row>
        <row r="159">
          <cell r="A159">
            <v>35</v>
          </cell>
        </row>
        <row r="160">
          <cell r="A160" t="str">
            <v>500-999</v>
          </cell>
        </row>
        <row r="161">
          <cell r="A161" t="str">
            <v>24111</v>
          </cell>
          <cell r="B161" t="str">
            <v>Brewster</v>
          </cell>
          <cell r="C161">
            <v>994.09500000000014</v>
          </cell>
          <cell r="D161">
            <v>957.20500000000015</v>
          </cell>
          <cell r="E161">
            <v>36.89</v>
          </cell>
        </row>
        <row r="162">
          <cell r="A162" t="str">
            <v>25101</v>
          </cell>
          <cell r="B162" t="str">
            <v>Ocean Beach</v>
          </cell>
          <cell r="C162">
            <v>974.81</v>
          </cell>
          <cell r="D162">
            <v>974.81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972.81499999999983</v>
          </cell>
          <cell r="D163">
            <v>959.14499999999987</v>
          </cell>
          <cell r="E163">
            <v>13.67</v>
          </cell>
        </row>
        <row r="164">
          <cell r="A164" t="str">
            <v>39209</v>
          </cell>
          <cell r="B164" t="str">
            <v>Mount Adams</v>
          </cell>
          <cell r="C164">
            <v>951.9</v>
          </cell>
          <cell r="D164">
            <v>937.23</v>
          </cell>
          <cell r="E164">
            <v>14.67</v>
          </cell>
        </row>
        <row r="165">
          <cell r="A165" t="str">
            <v>39120</v>
          </cell>
          <cell r="B165" t="str">
            <v>Mabton</v>
          </cell>
          <cell r="C165">
            <v>946.53000000000009</v>
          </cell>
          <cell r="D165">
            <v>935.75000000000011</v>
          </cell>
          <cell r="E165">
            <v>10.78</v>
          </cell>
        </row>
        <row r="166">
          <cell r="A166" t="str">
            <v>20404</v>
          </cell>
          <cell r="B166" t="str">
            <v>Goldendale</v>
          </cell>
          <cell r="C166">
            <v>906.73</v>
          </cell>
          <cell r="D166">
            <v>906.73</v>
          </cell>
          <cell r="E166">
            <v>0</v>
          </cell>
        </row>
        <row r="167">
          <cell r="A167" t="str">
            <v>32358</v>
          </cell>
          <cell r="B167" t="str">
            <v>Freeman</v>
          </cell>
          <cell r="C167">
            <v>906.1099999999999</v>
          </cell>
          <cell r="D167">
            <v>896.43999999999994</v>
          </cell>
          <cell r="E167">
            <v>9.67</v>
          </cell>
        </row>
        <row r="168">
          <cell r="A168" t="str">
            <v>19404</v>
          </cell>
          <cell r="B168" t="str">
            <v>Cle Elum-Roslyn</v>
          </cell>
          <cell r="C168">
            <v>903.63999999999987</v>
          </cell>
          <cell r="D168">
            <v>889.8599999999999</v>
          </cell>
          <cell r="E168">
            <v>13.78</v>
          </cell>
        </row>
        <row r="169">
          <cell r="A169" t="str">
            <v>03053</v>
          </cell>
          <cell r="B169" t="str">
            <v>Finley</v>
          </cell>
          <cell r="C169">
            <v>893.27</v>
          </cell>
          <cell r="D169">
            <v>881.61</v>
          </cell>
          <cell r="E169">
            <v>11.66</v>
          </cell>
        </row>
        <row r="170">
          <cell r="A170" t="str">
            <v>15204</v>
          </cell>
          <cell r="B170" t="str">
            <v>Coupeville</v>
          </cell>
          <cell r="C170">
            <v>892.74</v>
          </cell>
          <cell r="D170">
            <v>872.9</v>
          </cell>
          <cell r="E170">
            <v>19.84</v>
          </cell>
        </row>
        <row r="171">
          <cell r="A171" t="str">
            <v>08402</v>
          </cell>
          <cell r="B171" t="str">
            <v>Kalama</v>
          </cell>
          <cell r="C171">
            <v>892.09000000000015</v>
          </cell>
          <cell r="D171">
            <v>892.09000000000015</v>
          </cell>
          <cell r="E171">
            <v>0</v>
          </cell>
        </row>
        <row r="172">
          <cell r="A172" t="str">
            <v>33212</v>
          </cell>
          <cell r="B172" t="str">
            <v>Kettle Falls</v>
          </cell>
          <cell r="C172">
            <v>888.3599999999999</v>
          </cell>
          <cell r="D172">
            <v>879.8</v>
          </cell>
          <cell r="E172">
            <v>8.56</v>
          </cell>
        </row>
        <row r="173">
          <cell r="A173" t="str">
            <v>30303</v>
          </cell>
          <cell r="B173" t="str">
            <v>Stevenson-Carson</v>
          </cell>
          <cell r="C173">
            <v>887.92000000000007</v>
          </cell>
          <cell r="D173">
            <v>887.92000000000007</v>
          </cell>
          <cell r="E173">
            <v>0</v>
          </cell>
        </row>
        <row r="174">
          <cell r="A174" t="str">
            <v>33036</v>
          </cell>
          <cell r="B174" t="str">
            <v>Chewelah</v>
          </cell>
          <cell r="C174">
            <v>871.18</v>
          </cell>
          <cell r="D174">
            <v>856.84999999999991</v>
          </cell>
          <cell r="E174">
            <v>14.33</v>
          </cell>
        </row>
        <row r="175">
          <cell r="A175" t="str">
            <v>36400</v>
          </cell>
          <cell r="B175" t="str">
            <v>Columbia (Walla)</v>
          </cell>
          <cell r="C175">
            <v>846.41999999999985</v>
          </cell>
          <cell r="D175">
            <v>825.8599999999999</v>
          </cell>
          <cell r="E175">
            <v>20.56</v>
          </cell>
        </row>
        <row r="176">
          <cell r="A176" t="str">
            <v>09075</v>
          </cell>
          <cell r="B176" t="str">
            <v>Bridgeport</v>
          </cell>
          <cell r="C176">
            <v>835.45999999999992</v>
          </cell>
          <cell r="D176">
            <v>821.45999999999992</v>
          </cell>
          <cell r="E176">
            <v>14</v>
          </cell>
        </row>
        <row r="177">
          <cell r="A177" t="str">
            <v>34307</v>
          </cell>
          <cell r="B177" t="str">
            <v>Rainier</v>
          </cell>
          <cell r="C177">
            <v>816.32000000000016</v>
          </cell>
          <cell r="D177">
            <v>804.98000000000013</v>
          </cell>
          <cell r="E177">
            <v>11.34</v>
          </cell>
        </row>
        <row r="178">
          <cell r="A178" t="str">
            <v>28137</v>
          </cell>
          <cell r="B178" t="str">
            <v>Orcas</v>
          </cell>
          <cell r="C178">
            <v>812.88</v>
          </cell>
          <cell r="D178">
            <v>805.11</v>
          </cell>
          <cell r="E178">
            <v>7.7700000000000005</v>
          </cell>
        </row>
        <row r="179">
          <cell r="A179" t="str">
            <v>28149</v>
          </cell>
          <cell r="B179" t="str">
            <v>San Juan</v>
          </cell>
          <cell r="C179">
            <v>760.73000000000013</v>
          </cell>
          <cell r="D179">
            <v>753.29000000000008</v>
          </cell>
          <cell r="E179">
            <v>7.44</v>
          </cell>
        </row>
        <row r="180">
          <cell r="A180" t="str">
            <v>21014</v>
          </cell>
          <cell r="B180" t="str">
            <v>Napavine</v>
          </cell>
          <cell r="C180">
            <v>759.39999999999986</v>
          </cell>
          <cell r="D180">
            <v>749.39999999999986</v>
          </cell>
          <cell r="E180">
            <v>10</v>
          </cell>
        </row>
        <row r="181">
          <cell r="A181" t="str">
            <v>21237</v>
          </cell>
          <cell r="B181" t="str">
            <v>Toledo</v>
          </cell>
          <cell r="C181">
            <v>747.33</v>
          </cell>
          <cell r="D181">
            <v>740.11</v>
          </cell>
          <cell r="E181">
            <v>7.22</v>
          </cell>
        </row>
        <row r="182">
          <cell r="A182" t="str">
            <v>21300</v>
          </cell>
          <cell r="B182" t="str">
            <v>Onalaska</v>
          </cell>
          <cell r="C182">
            <v>744.43000000000006</v>
          </cell>
          <cell r="D182">
            <v>733.21</v>
          </cell>
          <cell r="E182">
            <v>11.22</v>
          </cell>
        </row>
        <row r="183">
          <cell r="A183" t="str">
            <v>13301</v>
          </cell>
          <cell r="B183" t="str">
            <v>Grand Coulee Dam</v>
          </cell>
          <cell r="C183">
            <v>730.98099999999999</v>
          </cell>
          <cell r="D183">
            <v>716.53099999999995</v>
          </cell>
          <cell r="E183">
            <v>14.45</v>
          </cell>
        </row>
        <row r="184">
          <cell r="A184" t="str">
            <v>23402</v>
          </cell>
          <cell r="B184" t="str">
            <v>Pioneer</v>
          </cell>
          <cell r="C184">
            <v>695.92</v>
          </cell>
          <cell r="D184">
            <v>651.26</v>
          </cell>
          <cell r="E184">
            <v>44.66</v>
          </cell>
        </row>
        <row r="185">
          <cell r="A185" t="str">
            <v>04019</v>
          </cell>
          <cell r="B185" t="str">
            <v>Manson</v>
          </cell>
          <cell r="C185">
            <v>678.51799999999992</v>
          </cell>
          <cell r="D185">
            <v>666.51799999999992</v>
          </cell>
          <cell r="E185">
            <v>12</v>
          </cell>
        </row>
        <row r="186">
          <cell r="A186" t="str">
            <v>14064</v>
          </cell>
          <cell r="B186" t="str">
            <v>North Beach</v>
          </cell>
          <cell r="C186">
            <v>673.3900000000001</v>
          </cell>
          <cell r="D186">
            <v>664.16000000000008</v>
          </cell>
          <cell r="E186">
            <v>9.23</v>
          </cell>
        </row>
        <row r="187">
          <cell r="A187" t="str">
            <v>19403</v>
          </cell>
          <cell r="B187" t="str">
            <v>Kittitas</v>
          </cell>
          <cell r="C187">
            <v>669.32999999999993</v>
          </cell>
          <cell r="D187">
            <v>647.43999999999994</v>
          </cell>
          <cell r="E187">
            <v>21.89</v>
          </cell>
        </row>
        <row r="188">
          <cell r="A188" t="str">
            <v>21232</v>
          </cell>
          <cell r="B188" t="str">
            <v>Winlock</v>
          </cell>
          <cell r="C188">
            <v>661.39</v>
          </cell>
          <cell r="D188">
            <v>649.72</v>
          </cell>
          <cell r="E188">
            <v>11.67</v>
          </cell>
        </row>
        <row r="189">
          <cell r="A189" t="str">
            <v>33070</v>
          </cell>
          <cell r="B189" t="str">
            <v>Valley</v>
          </cell>
          <cell r="C189">
            <v>651.44000000000017</v>
          </cell>
          <cell r="D189">
            <v>643.88000000000022</v>
          </cell>
          <cell r="E189">
            <v>7.5600000000000005</v>
          </cell>
        </row>
        <row r="190">
          <cell r="A190" t="str">
            <v>25116</v>
          </cell>
          <cell r="B190" t="str">
            <v>Raymond</v>
          </cell>
          <cell r="C190">
            <v>649.11999999999989</v>
          </cell>
          <cell r="D190">
            <v>638.44999999999993</v>
          </cell>
          <cell r="E190">
            <v>10.67</v>
          </cell>
        </row>
        <row r="191">
          <cell r="A191" t="str">
            <v>39002</v>
          </cell>
          <cell r="B191" t="str">
            <v>Union Gap</v>
          </cell>
          <cell r="C191">
            <v>637.11</v>
          </cell>
          <cell r="D191">
            <v>617.33000000000004</v>
          </cell>
          <cell r="E191">
            <v>19.78</v>
          </cell>
        </row>
        <row r="192">
          <cell r="A192" t="str">
            <v>14172</v>
          </cell>
          <cell r="B192" t="str">
            <v>Ocosta</v>
          </cell>
          <cell r="C192">
            <v>636.08000000000015</v>
          </cell>
          <cell r="D192">
            <v>630.63000000000011</v>
          </cell>
          <cell r="E192">
            <v>5.45</v>
          </cell>
        </row>
        <row r="193">
          <cell r="A193" t="str">
            <v>34324</v>
          </cell>
          <cell r="B193" t="str">
            <v>Griffin</v>
          </cell>
          <cell r="C193">
            <v>624.57000000000005</v>
          </cell>
          <cell r="D193">
            <v>613.34</v>
          </cell>
          <cell r="E193">
            <v>11.23</v>
          </cell>
        </row>
        <row r="194">
          <cell r="A194" t="str">
            <v>02420</v>
          </cell>
          <cell r="B194" t="str">
            <v>Asotin-Anatone</v>
          </cell>
          <cell r="C194">
            <v>612.55999999999995</v>
          </cell>
          <cell r="D194">
            <v>598.44999999999993</v>
          </cell>
          <cell r="E194">
            <v>14.11</v>
          </cell>
        </row>
        <row r="195">
          <cell r="A195" t="str">
            <v>29311</v>
          </cell>
          <cell r="B195" t="str">
            <v>La Conner</v>
          </cell>
          <cell r="C195">
            <v>601.81000000000006</v>
          </cell>
          <cell r="D195">
            <v>597.92000000000007</v>
          </cell>
          <cell r="E195">
            <v>3.89</v>
          </cell>
        </row>
        <row r="196">
          <cell r="A196" t="str">
            <v>22207</v>
          </cell>
          <cell r="B196" t="str">
            <v>Davenport</v>
          </cell>
          <cell r="C196">
            <v>592.19399999999996</v>
          </cell>
          <cell r="D196">
            <v>585.97399999999993</v>
          </cell>
          <cell r="E196">
            <v>6.2200000000000006</v>
          </cell>
        </row>
        <row r="197">
          <cell r="A197" t="str">
            <v>24350</v>
          </cell>
          <cell r="B197" t="str">
            <v>Methow Valley</v>
          </cell>
          <cell r="C197">
            <v>591.94000000000005</v>
          </cell>
          <cell r="D197">
            <v>591.94000000000005</v>
          </cell>
          <cell r="E197">
            <v>0</v>
          </cell>
        </row>
        <row r="198">
          <cell r="A198" t="str">
            <v>21226</v>
          </cell>
          <cell r="B198" t="str">
            <v>Adna</v>
          </cell>
          <cell r="C198">
            <v>591.67999999999995</v>
          </cell>
          <cell r="D198">
            <v>587.01</v>
          </cell>
          <cell r="E198">
            <v>4.67</v>
          </cell>
        </row>
        <row r="199">
          <cell r="A199" t="str">
            <v>38300</v>
          </cell>
          <cell r="B199" t="str">
            <v>Colfax</v>
          </cell>
          <cell r="C199">
            <v>587.59999999999991</v>
          </cell>
          <cell r="D199">
            <v>582.04</v>
          </cell>
          <cell r="E199">
            <v>5.5600000000000005</v>
          </cell>
        </row>
        <row r="200">
          <cell r="A200" t="str">
            <v>08130</v>
          </cell>
          <cell r="B200" t="str">
            <v>Toutle Lake</v>
          </cell>
          <cell r="C200">
            <v>586.68999999999983</v>
          </cell>
          <cell r="D200">
            <v>586.68999999999983</v>
          </cell>
          <cell r="E200">
            <v>0</v>
          </cell>
        </row>
        <row r="201">
          <cell r="A201" t="str">
            <v>25118</v>
          </cell>
          <cell r="B201" t="str">
            <v>South Bend</v>
          </cell>
          <cell r="C201">
            <v>582.24</v>
          </cell>
          <cell r="D201">
            <v>561.75</v>
          </cell>
          <cell r="E201">
            <v>20.49</v>
          </cell>
        </row>
        <row r="202">
          <cell r="A202" t="str">
            <v>24410</v>
          </cell>
          <cell r="B202" t="str">
            <v>Oroville</v>
          </cell>
          <cell r="C202">
            <v>575.4899999999999</v>
          </cell>
          <cell r="D202">
            <v>556.92999999999995</v>
          </cell>
          <cell r="E202">
            <v>18.559999999999999</v>
          </cell>
        </row>
        <row r="203">
          <cell r="A203" t="str">
            <v>22009</v>
          </cell>
          <cell r="B203" t="str">
            <v>Reardan</v>
          </cell>
          <cell r="C203">
            <v>574.38</v>
          </cell>
          <cell r="D203">
            <v>562.6</v>
          </cell>
          <cell r="E203">
            <v>11.780000000000001</v>
          </cell>
        </row>
        <row r="204">
          <cell r="A204" t="str">
            <v>16048</v>
          </cell>
          <cell r="B204" t="str">
            <v>Quilcene</v>
          </cell>
          <cell r="C204">
            <v>558.64</v>
          </cell>
          <cell r="D204">
            <v>558.64</v>
          </cell>
          <cell r="E204">
            <v>0</v>
          </cell>
        </row>
        <row r="205">
          <cell r="A205" t="str">
            <v>33049</v>
          </cell>
          <cell r="B205" t="str">
            <v>Wellpinit</v>
          </cell>
          <cell r="C205">
            <v>556.45000000000005</v>
          </cell>
          <cell r="D205">
            <v>552.23</v>
          </cell>
          <cell r="E205">
            <v>4.22</v>
          </cell>
        </row>
        <row r="206">
          <cell r="A206" t="str">
            <v>21206</v>
          </cell>
          <cell r="B206" t="str">
            <v>Mossyrock</v>
          </cell>
          <cell r="C206">
            <v>520.73</v>
          </cell>
          <cell r="D206">
            <v>515.95000000000005</v>
          </cell>
          <cell r="E206">
            <v>4.78</v>
          </cell>
        </row>
        <row r="207">
          <cell r="A207" t="str">
            <v>29011</v>
          </cell>
          <cell r="B207" t="str">
            <v>Concrete</v>
          </cell>
          <cell r="C207">
            <v>516.84</v>
          </cell>
          <cell r="D207">
            <v>511.5</v>
          </cell>
          <cell r="E207">
            <v>5.34</v>
          </cell>
        </row>
        <row r="208">
          <cell r="A208">
            <v>47</v>
          </cell>
        </row>
        <row r="209">
          <cell r="A209" t="str">
            <v>100-499</v>
          </cell>
        </row>
        <row r="210">
          <cell r="A210" t="str">
            <v>33207</v>
          </cell>
          <cell r="B210" t="str">
            <v>Mary Walker</v>
          </cell>
          <cell r="C210">
            <v>493.13799999999998</v>
          </cell>
          <cell r="D210">
            <v>489.69799999999998</v>
          </cell>
          <cell r="E210">
            <v>3.44</v>
          </cell>
        </row>
        <row r="211">
          <cell r="A211" t="str">
            <v>13156</v>
          </cell>
          <cell r="B211" t="str">
            <v>Soap Lake</v>
          </cell>
          <cell r="C211">
            <v>474.41999999999996</v>
          </cell>
          <cell r="D211">
            <v>463.63999999999993</v>
          </cell>
          <cell r="E211">
            <v>10.780000000000001</v>
          </cell>
        </row>
        <row r="212">
          <cell r="A212" t="str">
            <v>05401</v>
          </cell>
          <cell r="B212" t="str">
            <v>Cape Flattery</v>
          </cell>
          <cell r="C212">
            <v>466.09</v>
          </cell>
          <cell r="D212">
            <v>453.65</v>
          </cell>
          <cell r="E212">
            <v>12.440000000000001</v>
          </cell>
        </row>
        <row r="213">
          <cell r="A213" t="str">
            <v>35200</v>
          </cell>
          <cell r="B213" t="str">
            <v>Wahkiakum</v>
          </cell>
          <cell r="C213">
            <v>457.75</v>
          </cell>
          <cell r="D213">
            <v>457.75</v>
          </cell>
          <cell r="E213">
            <v>0</v>
          </cell>
        </row>
        <row r="214">
          <cell r="A214" t="str">
            <v>21303</v>
          </cell>
          <cell r="B214" t="str">
            <v>White Pass</v>
          </cell>
          <cell r="C214">
            <v>427.85399999999998</v>
          </cell>
          <cell r="D214">
            <v>423.964</v>
          </cell>
          <cell r="E214">
            <v>3.89</v>
          </cell>
        </row>
        <row r="215">
          <cell r="A215" t="str">
            <v>29317</v>
          </cell>
          <cell r="B215" t="str">
            <v>Conway</v>
          </cell>
          <cell r="C215">
            <v>424.33</v>
          </cell>
          <cell r="D215">
            <v>422</v>
          </cell>
          <cell r="E215">
            <v>2.33</v>
          </cell>
        </row>
        <row r="216">
          <cell r="A216" t="str">
            <v>31330</v>
          </cell>
          <cell r="B216" t="str">
            <v>Darrington</v>
          </cell>
          <cell r="C216">
            <v>421.30999999999995</v>
          </cell>
          <cell r="D216">
            <v>413.53999999999996</v>
          </cell>
          <cell r="E216">
            <v>7.7700000000000005</v>
          </cell>
        </row>
        <row r="217">
          <cell r="A217" t="str">
            <v>07002</v>
          </cell>
          <cell r="B217" t="str">
            <v>Dayton</v>
          </cell>
          <cell r="C217">
            <v>420.56999999999994</v>
          </cell>
          <cell r="D217">
            <v>420.56999999999994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404.73</v>
          </cell>
          <cell r="D218">
            <v>396.95000000000005</v>
          </cell>
          <cell r="E218">
            <v>7.7799999999999994</v>
          </cell>
        </row>
        <row r="219">
          <cell r="A219" t="str">
            <v>25155</v>
          </cell>
          <cell r="B219" t="str">
            <v>Naselle Grays Riv</v>
          </cell>
          <cell r="C219">
            <v>397.7</v>
          </cell>
          <cell r="D219">
            <v>324.88</v>
          </cell>
          <cell r="E219">
            <v>72.819999999999993</v>
          </cell>
        </row>
        <row r="220">
          <cell r="A220" t="str">
            <v>17903</v>
          </cell>
          <cell r="B220" t="str">
            <v>Muckleshoot Tribal</v>
          </cell>
          <cell r="C220">
            <v>384.87999999999994</v>
          </cell>
          <cell r="D220">
            <v>384.87999999999994</v>
          </cell>
          <cell r="E220">
            <v>0</v>
          </cell>
        </row>
        <row r="221">
          <cell r="A221" t="str">
            <v>04127</v>
          </cell>
          <cell r="B221" t="str">
            <v>Entiat</v>
          </cell>
          <cell r="C221">
            <v>350.58000000000004</v>
          </cell>
          <cell r="D221">
            <v>345.91</v>
          </cell>
          <cell r="E221">
            <v>4.67</v>
          </cell>
        </row>
        <row r="222">
          <cell r="A222" t="str">
            <v>01160</v>
          </cell>
          <cell r="B222" t="str">
            <v>Ritzville</v>
          </cell>
          <cell r="C222">
            <v>344.22</v>
          </cell>
          <cell r="D222">
            <v>335</v>
          </cell>
          <cell r="E222">
            <v>9.2200000000000006</v>
          </cell>
        </row>
        <row r="223">
          <cell r="A223" t="str">
            <v>36402</v>
          </cell>
          <cell r="B223" t="str">
            <v>Prescott</v>
          </cell>
          <cell r="C223">
            <v>338.6</v>
          </cell>
          <cell r="D223">
            <v>333.6</v>
          </cell>
          <cell r="E223">
            <v>5</v>
          </cell>
        </row>
        <row r="224">
          <cell r="A224" t="str">
            <v>25160</v>
          </cell>
          <cell r="B224" t="str">
            <v>Willapa Valley</v>
          </cell>
          <cell r="C224">
            <v>335.40000000000009</v>
          </cell>
          <cell r="D224">
            <v>333.40000000000009</v>
          </cell>
          <cell r="E224">
            <v>2</v>
          </cell>
        </row>
        <row r="225">
          <cell r="A225" t="str">
            <v>23404</v>
          </cell>
          <cell r="B225" t="str">
            <v>Hood Canal</v>
          </cell>
          <cell r="C225">
            <v>320.74</v>
          </cell>
          <cell r="D225">
            <v>298.63</v>
          </cell>
          <cell r="E225">
            <v>22.110000000000003</v>
          </cell>
        </row>
        <row r="226">
          <cell r="A226" t="str">
            <v>10309</v>
          </cell>
          <cell r="B226" t="str">
            <v>Republic</v>
          </cell>
          <cell r="C226">
            <v>319.74</v>
          </cell>
          <cell r="D226">
            <v>314.52</v>
          </cell>
          <cell r="E226">
            <v>5.22</v>
          </cell>
        </row>
        <row r="227">
          <cell r="A227" t="str">
            <v>37903</v>
          </cell>
          <cell r="B227" t="str">
            <v>Lummi Tribal</v>
          </cell>
          <cell r="C227">
            <v>315.68000000000006</v>
          </cell>
          <cell r="D227">
            <v>284.90000000000003</v>
          </cell>
          <cell r="E227">
            <v>30.78</v>
          </cell>
        </row>
        <row r="228">
          <cell r="A228" t="str">
            <v>21214</v>
          </cell>
          <cell r="B228" t="str">
            <v>Morton</v>
          </cell>
          <cell r="C228">
            <v>313.29000000000008</v>
          </cell>
          <cell r="D228">
            <v>306.73000000000008</v>
          </cell>
          <cell r="E228">
            <v>6.56</v>
          </cell>
        </row>
        <row r="229">
          <cell r="A229" t="str">
            <v>12110</v>
          </cell>
          <cell r="B229" t="str">
            <v>Pomeroy</v>
          </cell>
          <cell r="C229">
            <v>307.30999999999995</v>
          </cell>
          <cell r="D229">
            <v>303.52999999999997</v>
          </cell>
          <cell r="E229">
            <v>3.78</v>
          </cell>
        </row>
        <row r="230">
          <cell r="A230" t="str">
            <v>36401</v>
          </cell>
          <cell r="B230" t="str">
            <v>Waitsburg</v>
          </cell>
          <cell r="C230">
            <v>293.80000000000007</v>
          </cell>
          <cell r="D230">
            <v>292.13000000000005</v>
          </cell>
          <cell r="E230">
            <v>1.67</v>
          </cell>
        </row>
        <row r="231">
          <cell r="A231" t="str">
            <v>24122</v>
          </cell>
          <cell r="B231" t="str">
            <v>Pateros</v>
          </cell>
          <cell r="C231">
            <v>293.25</v>
          </cell>
          <cell r="D231">
            <v>292.36</v>
          </cell>
          <cell r="E231">
            <v>0.89</v>
          </cell>
        </row>
        <row r="232">
          <cell r="A232" t="str">
            <v>22200</v>
          </cell>
          <cell r="B232" t="str">
            <v>Wilbur</v>
          </cell>
          <cell r="C232">
            <v>274.57</v>
          </cell>
          <cell r="D232">
            <v>273.57</v>
          </cell>
          <cell r="E232">
            <v>1</v>
          </cell>
        </row>
        <row r="233">
          <cell r="A233" t="str">
            <v>14065</v>
          </cell>
          <cell r="B233" t="str">
            <v>Mc Cleary</v>
          </cell>
          <cell r="C233">
            <v>273.14999999999998</v>
          </cell>
          <cell r="D233">
            <v>265.7</v>
          </cell>
          <cell r="E233">
            <v>7.45</v>
          </cell>
        </row>
        <row r="234">
          <cell r="A234" t="str">
            <v>05313</v>
          </cell>
          <cell r="B234" t="str">
            <v>Crescent</v>
          </cell>
          <cell r="C234">
            <v>270.04000000000002</v>
          </cell>
          <cell r="D234">
            <v>270.04000000000002</v>
          </cell>
          <cell r="E234">
            <v>0</v>
          </cell>
        </row>
        <row r="235">
          <cell r="A235" t="str">
            <v>09209</v>
          </cell>
          <cell r="B235" t="str">
            <v>Waterville</v>
          </cell>
          <cell r="C235">
            <v>265.79000000000002</v>
          </cell>
          <cell r="D235">
            <v>265.79000000000002</v>
          </cell>
          <cell r="E235">
            <v>0</v>
          </cell>
        </row>
        <row r="236">
          <cell r="A236" t="str">
            <v>26059</v>
          </cell>
          <cell r="B236" t="str">
            <v>Cusick</v>
          </cell>
          <cell r="C236">
            <v>265.09000000000003</v>
          </cell>
          <cell r="D236">
            <v>263.09000000000003</v>
          </cell>
          <cell r="E236">
            <v>2</v>
          </cell>
        </row>
        <row r="237">
          <cell r="A237" t="str">
            <v>21301</v>
          </cell>
          <cell r="B237" t="str">
            <v>Pe Ell</v>
          </cell>
          <cell r="C237">
            <v>257.45</v>
          </cell>
          <cell r="D237">
            <v>256.45</v>
          </cell>
          <cell r="E237">
            <v>1</v>
          </cell>
        </row>
        <row r="238">
          <cell r="A238" t="str">
            <v>14400</v>
          </cell>
          <cell r="B238" t="str">
            <v>Oakville</v>
          </cell>
          <cell r="C238">
            <v>246.00000000000003</v>
          </cell>
          <cell r="D238">
            <v>232.55000000000004</v>
          </cell>
          <cell r="E238">
            <v>13.45</v>
          </cell>
        </row>
        <row r="239">
          <cell r="A239" t="str">
            <v>26070</v>
          </cell>
          <cell r="B239" t="str">
            <v>Selkirk</v>
          </cell>
          <cell r="C239">
            <v>243.904</v>
          </cell>
          <cell r="D239">
            <v>237.79399999999998</v>
          </cell>
          <cell r="E239">
            <v>6.11</v>
          </cell>
        </row>
        <row r="240">
          <cell r="A240" t="str">
            <v>33211</v>
          </cell>
          <cell r="B240" t="str">
            <v>Northport</v>
          </cell>
          <cell r="C240">
            <v>240.71299999999999</v>
          </cell>
          <cell r="D240">
            <v>240.38299999999998</v>
          </cell>
          <cell r="E240">
            <v>0.33</v>
          </cell>
        </row>
        <row r="241">
          <cell r="A241" t="str">
            <v>36300</v>
          </cell>
          <cell r="B241" t="str">
            <v>Touchet</v>
          </cell>
          <cell r="C241">
            <v>238.37</v>
          </cell>
          <cell r="D241">
            <v>234.37</v>
          </cell>
          <cell r="E241">
            <v>4</v>
          </cell>
        </row>
        <row r="242">
          <cell r="A242" t="str">
            <v>20406</v>
          </cell>
          <cell r="B242" t="str">
            <v>Lyle</v>
          </cell>
          <cell r="C242">
            <v>233.60000000000002</v>
          </cell>
          <cell r="D242">
            <v>233.60000000000002</v>
          </cell>
          <cell r="E242">
            <v>0</v>
          </cell>
        </row>
        <row r="243">
          <cell r="A243" t="str">
            <v>28144</v>
          </cell>
          <cell r="B243" t="str">
            <v>Lopez</v>
          </cell>
          <cell r="C243">
            <v>233.55999999999995</v>
          </cell>
          <cell r="D243">
            <v>229.99999999999994</v>
          </cell>
          <cell r="E243">
            <v>3.56</v>
          </cell>
        </row>
        <row r="244">
          <cell r="A244" t="str">
            <v>10070</v>
          </cell>
          <cell r="B244" t="str">
            <v>Inchelium</v>
          </cell>
          <cell r="C244">
            <v>220</v>
          </cell>
          <cell r="D244">
            <v>213.78</v>
          </cell>
          <cell r="E244">
            <v>6.22</v>
          </cell>
        </row>
        <row r="245">
          <cell r="A245" t="str">
            <v>20400</v>
          </cell>
          <cell r="B245" t="str">
            <v>Trout Lake</v>
          </cell>
          <cell r="C245">
            <v>216.86799999999997</v>
          </cell>
          <cell r="D245">
            <v>216.86799999999997</v>
          </cell>
          <cell r="E245">
            <v>0</v>
          </cell>
        </row>
        <row r="246">
          <cell r="A246" t="str">
            <v>22105</v>
          </cell>
          <cell r="B246" t="str">
            <v>Odessa</v>
          </cell>
          <cell r="C246">
            <v>216.12999999999997</v>
          </cell>
          <cell r="D246">
            <v>212.23999999999998</v>
          </cell>
          <cell r="E246">
            <v>3.89</v>
          </cell>
        </row>
        <row r="247">
          <cell r="A247" t="str">
            <v>23054</v>
          </cell>
          <cell r="B247" t="str">
            <v>Grapeview</v>
          </cell>
          <cell r="C247">
            <v>208.59</v>
          </cell>
          <cell r="D247">
            <v>205.92000000000002</v>
          </cell>
          <cell r="E247">
            <v>2.67</v>
          </cell>
        </row>
        <row r="248">
          <cell r="A248" t="str">
            <v>38320</v>
          </cell>
          <cell r="B248" t="str">
            <v>Rosalia</v>
          </cell>
          <cell r="C248">
            <v>203.06</v>
          </cell>
          <cell r="D248">
            <v>200.62</v>
          </cell>
          <cell r="E248">
            <v>2.44</v>
          </cell>
        </row>
        <row r="249">
          <cell r="A249" t="str">
            <v>38265</v>
          </cell>
          <cell r="B249" t="str">
            <v>Tekoa</v>
          </cell>
          <cell r="C249">
            <v>201.98999999999998</v>
          </cell>
          <cell r="D249">
            <v>200.20999999999998</v>
          </cell>
          <cell r="E249">
            <v>1.78</v>
          </cell>
        </row>
        <row r="250">
          <cell r="A250" t="str">
            <v>13151</v>
          </cell>
          <cell r="B250" t="str">
            <v>Coulee/Hartline</v>
          </cell>
          <cell r="C250">
            <v>199.61999999999998</v>
          </cell>
          <cell r="D250">
            <v>196.61999999999998</v>
          </cell>
          <cell r="E250">
            <v>3</v>
          </cell>
        </row>
        <row r="251">
          <cell r="A251" t="str">
            <v>10050</v>
          </cell>
          <cell r="B251" t="str">
            <v>Curlew</v>
          </cell>
          <cell r="C251">
            <v>199.39</v>
          </cell>
          <cell r="D251">
            <v>197.5</v>
          </cell>
          <cell r="E251">
            <v>1.89</v>
          </cell>
        </row>
        <row r="252">
          <cell r="A252" t="str">
            <v>33183</v>
          </cell>
          <cell r="B252" t="str">
            <v>Loon Lake</v>
          </cell>
          <cell r="C252">
            <v>196.48999999999998</v>
          </cell>
          <cell r="D252">
            <v>195.04999999999998</v>
          </cell>
          <cell r="E252">
            <v>1.44</v>
          </cell>
        </row>
        <row r="253">
          <cell r="A253" t="str">
            <v>14077</v>
          </cell>
          <cell r="B253" t="str">
            <v>Taholah</v>
          </cell>
          <cell r="C253">
            <v>192.14</v>
          </cell>
          <cell r="D253">
            <v>188.14</v>
          </cell>
          <cell r="E253">
            <v>4</v>
          </cell>
        </row>
        <row r="254">
          <cell r="A254" t="str">
            <v>23042</v>
          </cell>
          <cell r="B254" t="str">
            <v>Southside</v>
          </cell>
          <cell r="C254">
            <v>183.85</v>
          </cell>
          <cell r="D254">
            <v>183.85</v>
          </cell>
          <cell r="E254">
            <v>0</v>
          </cell>
        </row>
        <row r="255">
          <cell r="A255" t="str">
            <v>01158</v>
          </cell>
          <cell r="B255" t="str">
            <v>Lind</v>
          </cell>
          <cell r="C255">
            <v>178.49999999999997</v>
          </cell>
          <cell r="D255">
            <v>174.49999999999997</v>
          </cell>
          <cell r="E255">
            <v>4</v>
          </cell>
        </row>
        <row r="256">
          <cell r="A256" t="str">
            <v>23311</v>
          </cell>
          <cell r="B256" t="str">
            <v>Mary M Knight</v>
          </cell>
          <cell r="C256">
            <v>178.23000000000002</v>
          </cell>
          <cell r="D256">
            <v>175.67000000000002</v>
          </cell>
          <cell r="E256">
            <v>2.56</v>
          </cell>
        </row>
        <row r="257">
          <cell r="A257" t="str">
            <v>27019</v>
          </cell>
          <cell r="B257" t="str">
            <v>Carbonado</v>
          </cell>
          <cell r="C257">
            <v>177.15</v>
          </cell>
          <cell r="D257">
            <v>175.15</v>
          </cell>
          <cell r="E257">
            <v>2</v>
          </cell>
        </row>
        <row r="258">
          <cell r="A258" t="str">
            <v>38322</v>
          </cell>
          <cell r="B258" t="str">
            <v>St John</v>
          </cell>
          <cell r="C258">
            <v>176</v>
          </cell>
          <cell r="D258">
            <v>172.44</v>
          </cell>
          <cell r="E258">
            <v>3.56</v>
          </cell>
        </row>
        <row r="259">
          <cell r="A259" t="str">
            <v>09013</v>
          </cell>
          <cell r="B259" t="str">
            <v>Orondo</v>
          </cell>
          <cell r="C259">
            <v>174.07</v>
          </cell>
          <cell r="D259">
            <v>174.07</v>
          </cell>
          <cell r="E259">
            <v>0</v>
          </cell>
        </row>
        <row r="260">
          <cell r="A260" t="str">
            <v>38301</v>
          </cell>
          <cell r="B260" t="str">
            <v>Palouse</v>
          </cell>
          <cell r="C260">
            <v>169.14000000000001</v>
          </cell>
          <cell r="D260">
            <v>166.14000000000001</v>
          </cell>
          <cell r="E260">
            <v>3</v>
          </cell>
        </row>
        <row r="261">
          <cell r="A261" t="str">
            <v>14097</v>
          </cell>
          <cell r="B261" t="str">
            <v>Quinault</v>
          </cell>
          <cell r="C261">
            <v>164.7</v>
          </cell>
          <cell r="D261">
            <v>164.7</v>
          </cell>
          <cell r="E261">
            <v>0</v>
          </cell>
        </row>
        <row r="262">
          <cell r="A262" t="str">
            <v>38306</v>
          </cell>
          <cell r="B262" t="str">
            <v>Colton</v>
          </cell>
          <cell r="C262">
            <v>158.56</v>
          </cell>
          <cell r="D262">
            <v>154.12</v>
          </cell>
          <cell r="E262">
            <v>4.4399999999999995</v>
          </cell>
        </row>
        <row r="263">
          <cell r="A263" t="str">
            <v>33206</v>
          </cell>
          <cell r="B263" t="str">
            <v>Columbia (Stev)</v>
          </cell>
          <cell r="C263">
            <v>156.55000000000001</v>
          </cell>
          <cell r="D263">
            <v>155.99</v>
          </cell>
          <cell r="E263">
            <v>0.56000000000000005</v>
          </cell>
        </row>
        <row r="264">
          <cell r="A264" t="str">
            <v>13167</v>
          </cell>
          <cell r="B264" t="str">
            <v>Wilson Creek</v>
          </cell>
          <cell r="C264">
            <v>149</v>
          </cell>
          <cell r="D264">
            <v>148.56</v>
          </cell>
          <cell r="E264">
            <v>0.44</v>
          </cell>
        </row>
        <row r="265">
          <cell r="A265" t="str">
            <v>14117</v>
          </cell>
          <cell r="B265" t="str">
            <v>Wishkah Valley</v>
          </cell>
          <cell r="C265">
            <v>146.07999999999998</v>
          </cell>
          <cell r="D265">
            <v>146.07999999999998</v>
          </cell>
          <cell r="E265">
            <v>0</v>
          </cell>
        </row>
        <row r="266">
          <cell r="A266" t="str">
            <v>06103</v>
          </cell>
          <cell r="B266" t="str">
            <v>Green Mountain</v>
          </cell>
          <cell r="C266">
            <v>135.80000000000001</v>
          </cell>
          <cell r="D266">
            <v>135.80000000000001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135.44999999999999</v>
          </cell>
          <cell r="D267">
            <v>124.22999999999999</v>
          </cell>
          <cell r="E267">
            <v>11.22</v>
          </cell>
        </row>
        <row r="268">
          <cell r="A268" t="str">
            <v>03050</v>
          </cell>
          <cell r="B268" t="str">
            <v>Paterson</v>
          </cell>
          <cell r="C268">
            <v>131.64000000000001</v>
          </cell>
          <cell r="D268">
            <v>130.20000000000002</v>
          </cell>
          <cell r="E268">
            <v>1.44</v>
          </cell>
        </row>
        <row r="269">
          <cell r="A269" t="str">
            <v>24014</v>
          </cell>
          <cell r="B269" t="str">
            <v>Nespelem</v>
          </cell>
          <cell r="C269">
            <v>119.29</v>
          </cell>
          <cell r="D269">
            <v>113.4</v>
          </cell>
          <cell r="E269">
            <v>5.89</v>
          </cell>
        </row>
        <row r="270">
          <cell r="A270" t="str">
            <v>19028</v>
          </cell>
          <cell r="B270" t="str">
            <v>Easton</v>
          </cell>
          <cell r="C270">
            <v>110.42999999999999</v>
          </cell>
          <cell r="D270">
            <v>108.64999999999999</v>
          </cell>
          <cell r="E270">
            <v>1.78</v>
          </cell>
        </row>
        <row r="271">
          <cell r="A271" t="str">
            <v>38324</v>
          </cell>
          <cell r="B271" t="str">
            <v>Oakesdale</v>
          </cell>
          <cell r="C271">
            <v>108.16</v>
          </cell>
          <cell r="D271">
            <v>105.05</v>
          </cell>
          <cell r="E271">
            <v>3.1100000000000003</v>
          </cell>
        </row>
        <row r="272">
          <cell r="A272" t="str">
            <v>38302</v>
          </cell>
          <cell r="B272" t="str">
            <v>Garfield</v>
          </cell>
          <cell r="C272">
            <v>104.30000000000001</v>
          </cell>
          <cell r="D272">
            <v>101.74000000000001</v>
          </cell>
          <cell r="E272">
            <v>2.56</v>
          </cell>
        </row>
        <row r="273">
          <cell r="A273">
            <v>63</v>
          </cell>
        </row>
        <row r="274">
          <cell r="A274" t="str">
            <v>Under 100</v>
          </cell>
        </row>
        <row r="275">
          <cell r="A275" t="str">
            <v>09207</v>
          </cell>
          <cell r="B275" t="str">
            <v>Mansfield</v>
          </cell>
          <cell r="C275">
            <v>97.95</v>
          </cell>
          <cell r="D275">
            <v>97.73</v>
          </cell>
          <cell r="E275">
            <v>0.22</v>
          </cell>
        </row>
        <row r="276">
          <cell r="A276" t="str">
            <v>22073</v>
          </cell>
          <cell r="B276" t="str">
            <v>Creston</v>
          </cell>
          <cell r="C276">
            <v>95.15</v>
          </cell>
          <cell r="D276">
            <v>95.15</v>
          </cell>
          <cell r="E276">
            <v>0</v>
          </cell>
        </row>
        <row r="277">
          <cell r="A277" t="str">
            <v>19400</v>
          </cell>
          <cell r="B277" t="str">
            <v>Thorp</v>
          </cell>
          <cell r="C277">
            <v>93.200000000000017</v>
          </cell>
          <cell r="D277">
            <v>91.310000000000016</v>
          </cell>
          <cell r="E277">
            <v>1.8900000000000001</v>
          </cell>
        </row>
        <row r="278">
          <cell r="A278" t="str">
            <v>22204</v>
          </cell>
          <cell r="B278" t="str">
            <v>Harrington</v>
          </cell>
          <cell r="C278">
            <v>92.38000000000001</v>
          </cell>
          <cell r="D278">
            <v>90.490000000000009</v>
          </cell>
          <cell r="E278">
            <v>1.89</v>
          </cell>
        </row>
        <row r="279">
          <cell r="A279" t="str">
            <v>21234</v>
          </cell>
          <cell r="B279" t="str">
            <v>Boistfort</v>
          </cell>
          <cell r="C279">
            <v>90.58</v>
          </cell>
          <cell r="D279">
            <v>85.14</v>
          </cell>
          <cell r="E279">
            <v>5.44</v>
          </cell>
        </row>
        <row r="280">
          <cell r="A280" t="str">
            <v>20203</v>
          </cell>
          <cell r="B280" t="str">
            <v>Bickleton</v>
          </cell>
          <cell r="C280">
            <v>87</v>
          </cell>
          <cell r="D280">
            <v>86</v>
          </cell>
          <cell r="E280">
            <v>1</v>
          </cell>
        </row>
        <row r="281">
          <cell r="A281" t="str">
            <v>20094</v>
          </cell>
          <cell r="B281" t="str">
            <v>Wishram</v>
          </cell>
          <cell r="C281">
            <v>85.61999999999999</v>
          </cell>
          <cell r="D281">
            <v>85.61999999999999</v>
          </cell>
          <cell r="E281">
            <v>0</v>
          </cell>
        </row>
        <row r="282">
          <cell r="A282" t="str">
            <v>17901</v>
          </cell>
          <cell r="B282" t="str">
            <v>First Place</v>
          </cell>
          <cell r="C282">
            <v>82.90000000000002</v>
          </cell>
          <cell r="D282">
            <v>82.90000000000002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82.899999999999991</v>
          </cell>
          <cell r="D283">
            <v>82.899999999999991</v>
          </cell>
          <cell r="E283">
            <v>0</v>
          </cell>
        </row>
        <row r="284">
          <cell r="A284" t="str">
            <v>20402</v>
          </cell>
          <cell r="B284" t="str">
            <v>Klickitat</v>
          </cell>
          <cell r="C284">
            <v>78.260000000000005</v>
          </cell>
          <cell r="D284">
            <v>78.260000000000005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77.040000000000006</v>
          </cell>
          <cell r="D285">
            <v>75.820000000000007</v>
          </cell>
          <cell r="E285">
            <v>1.22</v>
          </cell>
        </row>
        <row r="286">
          <cell r="A286" t="str">
            <v>18902</v>
          </cell>
          <cell r="B286" t="str">
            <v>Suquamish Tribal</v>
          </cell>
          <cell r="C286">
            <v>76.45</v>
          </cell>
          <cell r="D286">
            <v>76.45</v>
          </cell>
          <cell r="E286">
            <v>0</v>
          </cell>
        </row>
        <row r="287">
          <cell r="A287" t="str">
            <v>20215</v>
          </cell>
          <cell r="B287" t="str">
            <v>Centerville</v>
          </cell>
          <cell r="C287">
            <v>75.45</v>
          </cell>
          <cell r="D287">
            <v>75.45</v>
          </cell>
          <cell r="E287">
            <v>0</v>
          </cell>
        </row>
        <row r="288">
          <cell r="A288" t="str">
            <v>33202</v>
          </cell>
          <cell r="B288" t="str">
            <v>Summit Valley</v>
          </cell>
          <cell r="C288">
            <v>74.400000000000006</v>
          </cell>
          <cell r="D288">
            <v>73.400000000000006</v>
          </cell>
          <cell r="E288">
            <v>1</v>
          </cell>
        </row>
        <row r="289">
          <cell r="A289" t="str">
            <v>38308</v>
          </cell>
          <cell r="B289" t="str">
            <v>Endicott</v>
          </cell>
          <cell r="C289">
            <v>74.259999999999991</v>
          </cell>
          <cell r="D289">
            <v>71.47999999999999</v>
          </cell>
          <cell r="E289">
            <v>2.78</v>
          </cell>
        </row>
        <row r="290">
          <cell r="A290" t="str">
            <v>32123</v>
          </cell>
          <cell r="B290" t="str">
            <v>Orchard Prairie</v>
          </cell>
          <cell r="C290">
            <v>73.86</v>
          </cell>
          <cell r="D290">
            <v>73.75</v>
          </cell>
          <cell r="E290">
            <v>0.11</v>
          </cell>
        </row>
        <row r="291">
          <cell r="A291" t="str">
            <v>10065</v>
          </cell>
          <cell r="B291" t="str">
            <v>Orient</v>
          </cell>
          <cell r="C291">
            <v>73.599999999999994</v>
          </cell>
          <cell r="D291">
            <v>73.599999999999994</v>
          </cell>
          <cell r="E291">
            <v>0</v>
          </cell>
        </row>
        <row r="292">
          <cell r="A292" t="str">
            <v>38126</v>
          </cell>
          <cell r="B292" t="str">
            <v>Lacrosse Joint</v>
          </cell>
          <cell r="C292">
            <v>65.740000000000009</v>
          </cell>
          <cell r="D292">
            <v>64.740000000000009</v>
          </cell>
          <cell r="E292">
            <v>1</v>
          </cell>
        </row>
        <row r="293">
          <cell r="A293" t="str">
            <v>22008</v>
          </cell>
          <cell r="B293" t="str">
            <v>Sprague</v>
          </cell>
          <cell r="C293">
            <v>65.52000000000001</v>
          </cell>
          <cell r="D293">
            <v>65.300000000000011</v>
          </cell>
          <cell r="E293">
            <v>0.22</v>
          </cell>
        </row>
        <row r="294">
          <cell r="A294" t="str">
            <v>20401</v>
          </cell>
          <cell r="B294" t="str">
            <v>Glenwood</v>
          </cell>
          <cell r="C294">
            <v>64.421999999999983</v>
          </cell>
          <cell r="D294">
            <v>64.421999999999983</v>
          </cell>
          <cell r="E294">
            <v>0</v>
          </cell>
        </row>
        <row r="295">
          <cell r="A295" t="str">
            <v>14104</v>
          </cell>
          <cell r="B295" t="str">
            <v>Satsop</v>
          </cell>
          <cell r="C295">
            <v>58.8</v>
          </cell>
          <cell r="D295">
            <v>58.8</v>
          </cell>
          <cell r="E295">
            <v>0</v>
          </cell>
        </row>
        <row r="296">
          <cell r="A296" t="str">
            <v>30029</v>
          </cell>
          <cell r="B296" t="str">
            <v>Mount Pleasant</v>
          </cell>
          <cell r="C296">
            <v>57.6</v>
          </cell>
          <cell r="D296">
            <v>57.6</v>
          </cell>
          <cell r="E296">
            <v>0</v>
          </cell>
        </row>
        <row r="297">
          <cell r="A297" t="str">
            <v>25200</v>
          </cell>
          <cell r="B297" t="str">
            <v>North River</v>
          </cell>
          <cell r="C297">
            <v>51.050000000000004</v>
          </cell>
          <cell r="D297">
            <v>50.49</v>
          </cell>
          <cell r="E297">
            <v>0.56000000000000005</v>
          </cell>
        </row>
        <row r="298">
          <cell r="A298" t="str">
            <v>11056</v>
          </cell>
          <cell r="B298" t="str">
            <v>Kahlotus</v>
          </cell>
          <cell r="C298">
            <v>46.6</v>
          </cell>
          <cell r="D298">
            <v>46.6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45.449999999999996</v>
          </cell>
          <cell r="D299">
            <v>45.449999999999996</v>
          </cell>
          <cell r="E299">
            <v>0</v>
          </cell>
        </row>
        <row r="300">
          <cell r="A300" t="str">
            <v>17404</v>
          </cell>
          <cell r="B300" t="str">
            <v>Skykomish</v>
          </cell>
          <cell r="C300">
            <v>44.87</v>
          </cell>
          <cell r="D300">
            <v>44.87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42.500000000000007</v>
          </cell>
          <cell r="D301">
            <v>40.500000000000007</v>
          </cell>
          <cell r="E301">
            <v>2</v>
          </cell>
        </row>
        <row r="302">
          <cell r="A302" t="str">
            <v>16046</v>
          </cell>
          <cell r="B302" t="str">
            <v>Brinnon</v>
          </cell>
          <cell r="C302">
            <v>40.51</v>
          </cell>
          <cell r="D302">
            <v>40.4</v>
          </cell>
          <cell r="E302">
            <v>0.11</v>
          </cell>
        </row>
        <row r="303">
          <cell r="A303" t="str">
            <v>31063</v>
          </cell>
          <cell r="B303" t="str">
            <v>Index</v>
          </cell>
          <cell r="C303">
            <v>39.489999999999995</v>
          </cell>
          <cell r="D303">
            <v>38.049999999999997</v>
          </cell>
          <cell r="E303">
            <v>1.44</v>
          </cell>
        </row>
        <row r="304">
          <cell r="A304" t="str">
            <v>19007</v>
          </cell>
          <cell r="B304" t="str">
            <v>Damman</v>
          </cell>
          <cell r="C304">
            <v>37.519999999999996</v>
          </cell>
          <cell r="D304">
            <v>37.299999999999997</v>
          </cell>
          <cell r="E304">
            <v>0.22</v>
          </cell>
        </row>
        <row r="305">
          <cell r="A305" t="str">
            <v>21036</v>
          </cell>
          <cell r="B305" t="str">
            <v>Evaline</v>
          </cell>
          <cell r="C305">
            <v>35.25</v>
          </cell>
          <cell r="D305">
            <v>35.25</v>
          </cell>
          <cell r="E305">
            <v>0</v>
          </cell>
        </row>
        <row r="306">
          <cell r="A306" t="str">
            <v>38304</v>
          </cell>
          <cell r="B306" t="str">
            <v>Steptoe</v>
          </cell>
          <cell r="C306">
            <v>34.99</v>
          </cell>
          <cell r="D306">
            <v>34.1</v>
          </cell>
          <cell r="E306">
            <v>0.89</v>
          </cell>
        </row>
        <row r="307">
          <cell r="A307" t="str">
            <v>33030</v>
          </cell>
          <cell r="B307" t="str">
            <v>Onion Creek</v>
          </cell>
          <cell r="C307">
            <v>34.6</v>
          </cell>
          <cell r="D307">
            <v>34.6</v>
          </cell>
          <cell r="E307">
            <v>0</v>
          </cell>
        </row>
        <row r="308">
          <cell r="A308" t="str">
            <v>38264</v>
          </cell>
          <cell r="B308" t="str">
            <v>Lamont</v>
          </cell>
          <cell r="C308">
            <v>32</v>
          </cell>
          <cell r="D308">
            <v>32</v>
          </cell>
          <cell r="E308">
            <v>0</v>
          </cell>
        </row>
        <row r="309">
          <cell r="A309" t="str">
            <v>10003</v>
          </cell>
          <cell r="B309" t="str">
            <v>Keller</v>
          </cell>
          <cell r="C309">
            <v>30.45</v>
          </cell>
          <cell r="D309">
            <v>30.45</v>
          </cell>
          <cell r="E309">
            <v>0</v>
          </cell>
        </row>
        <row r="310">
          <cell r="A310" t="str">
            <v>09102</v>
          </cell>
          <cell r="B310" t="str">
            <v>Palisades</v>
          </cell>
          <cell r="C310">
            <v>29.93</v>
          </cell>
          <cell r="D310">
            <v>29.6</v>
          </cell>
          <cell r="E310">
            <v>0.33</v>
          </cell>
        </row>
        <row r="311">
          <cell r="A311" t="str">
            <v>20403</v>
          </cell>
          <cell r="B311" t="str">
            <v>Roosevelt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27.110000000000003</v>
          </cell>
          <cell r="D312">
            <v>25.000000000000004</v>
          </cell>
          <cell r="E312">
            <v>2.11</v>
          </cell>
        </row>
        <row r="313">
          <cell r="A313" t="str">
            <v>07035</v>
          </cell>
          <cell r="B313" t="str">
            <v>Starbuck</v>
          </cell>
          <cell r="C313">
            <v>24.2</v>
          </cell>
          <cell r="D313">
            <v>24.2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23.36</v>
          </cell>
          <cell r="D314">
            <v>22.8</v>
          </cell>
          <cell r="E314">
            <v>0.56000000000000005</v>
          </cell>
        </row>
        <row r="315">
          <cell r="A315" t="str">
            <v>36101</v>
          </cell>
          <cell r="B315" t="str">
            <v>Dixie</v>
          </cell>
          <cell r="C315">
            <v>22.9</v>
          </cell>
          <cell r="D315">
            <v>22.9</v>
          </cell>
          <cell r="E315">
            <v>0</v>
          </cell>
        </row>
        <row r="316">
          <cell r="A316" t="str">
            <v>30031</v>
          </cell>
          <cell r="B316" t="str">
            <v>Mill A</v>
          </cell>
          <cell r="C316">
            <v>19.649999999999999</v>
          </cell>
          <cell r="D316">
            <v>19.649999999999999</v>
          </cell>
          <cell r="E316">
            <v>0</v>
          </cell>
        </row>
        <row r="317">
          <cell r="A317" t="str">
            <v>28010</v>
          </cell>
          <cell r="B317" t="str">
            <v>Shaw</v>
          </cell>
          <cell r="C317">
            <v>14.6</v>
          </cell>
          <cell r="D317">
            <v>14.6</v>
          </cell>
          <cell r="E317">
            <v>0</v>
          </cell>
        </row>
        <row r="318">
          <cell r="A318" t="str">
            <v>01122</v>
          </cell>
          <cell r="B318" t="str">
            <v>Benge</v>
          </cell>
          <cell r="C318">
            <v>12.8</v>
          </cell>
          <cell r="D318">
            <v>12.8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7.53</v>
          </cell>
          <cell r="D319">
            <v>6.2</v>
          </cell>
          <cell r="E319">
            <v>1.33</v>
          </cell>
        </row>
        <row r="320">
          <cell r="A320" t="str">
            <v>04069</v>
          </cell>
          <cell r="B320" t="str">
            <v>Stehekin</v>
          </cell>
          <cell r="C320">
            <v>4.7</v>
          </cell>
          <cell r="D320">
            <v>4.7</v>
          </cell>
          <cell r="E320">
            <v>0</v>
          </cell>
        </row>
        <row r="321">
          <cell r="A321">
            <v>46</v>
          </cell>
        </row>
      </sheetData>
      <sheetData sheetId="37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47564.76</v>
          </cell>
          <cell r="E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28245.77</v>
          </cell>
          <cell r="E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27530.810000000005</v>
          </cell>
          <cell r="E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26313.601999999988</v>
          </cell>
          <cell r="E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25912.370000000003</v>
          </cell>
          <cell r="E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24373.820000000003</v>
          </cell>
          <cell r="E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21833.329999999998</v>
          </cell>
          <cell r="E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20926.049999999996</v>
          </cell>
          <cell r="E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20562.920000000006</v>
          </cell>
          <cell r="E14">
            <v>351.89</v>
          </cell>
        </row>
        <row r="15">
          <cell r="A15">
            <v>9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19477.07</v>
          </cell>
          <cell r="E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19226.089999999997</v>
          </cell>
          <cell r="E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17924.850000000002</v>
          </cell>
          <cell r="E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17989.999999999996</v>
          </cell>
          <cell r="E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17760.189999999999</v>
          </cell>
          <cell r="E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17360.839999999997</v>
          </cell>
          <cell r="E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17301.780000000002</v>
          </cell>
          <cell r="E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16188.059999999998</v>
          </cell>
          <cell r="E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15440.29</v>
          </cell>
          <cell r="E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15257.580000000002</v>
          </cell>
          <cell r="E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14569.88</v>
          </cell>
          <cell r="E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14048.519999999997</v>
          </cell>
          <cell r="E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14031.399999999998</v>
          </cell>
          <cell r="E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13721.909999999998</v>
          </cell>
          <cell r="E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12487.289999999999</v>
          </cell>
          <cell r="E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12236.94</v>
          </cell>
          <cell r="E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11601.720000000001</v>
          </cell>
          <cell r="E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11099.599999999999</v>
          </cell>
          <cell r="E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10711.77</v>
          </cell>
          <cell r="E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10687.970000000001</v>
          </cell>
          <cell r="E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10503.32</v>
          </cell>
          <cell r="E37">
            <v>163.22</v>
          </cell>
        </row>
        <row r="38">
          <cell r="A38">
            <v>21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9535.8399999999983</v>
          </cell>
          <cell r="E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9212.31</v>
          </cell>
          <cell r="E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9142.67</v>
          </cell>
          <cell r="E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8841.1600000000017</v>
          </cell>
          <cell r="E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8695.43</v>
          </cell>
          <cell r="E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8381.2000000000025</v>
          </cell>
          <cell r="E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8000.32</v>
          </cell>
          <cell r="E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7717.05</v>
          </cell>
          <cell r="E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7688.4299999999985</v>
          </cell>
          <cell r="E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7578.9600000000009</v>
          </cell>
          <cell r="E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7326.28</v>
          </cell>
          <cell r="E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7168.079999999999</v>
          </cell>
          <cell r="E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6986.43</v>
          </cell>
          <cell r="E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6402.8300000000008</v>
          </cell>
          <cell r="E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6419.3799999999992</v>
          </cell>
          <cell r="E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6298.1699999999992</v>
          </cell>
          <cell r="E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6203.26</v>
          </cell>
          <cell r="E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6025.9800000000005</v>
          </cell>
          <cell r="E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6071.7800000000007</v>
          </cell>
          <cell r="E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6021.6900000000005</v>
          </cell>
          <cell r="E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5961.8900000000012</v>
          </cell>
          <cell r="E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5401.5399999999981</v>
          </cell>
          <cell r="E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5373.5</v>
          </cell>
          <cell r="E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5155.6900000000014</v>
          </cell>
          <cell r="E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5219.5399999999991</v>
          </cell>
          <cell r="E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5160.869999999999</v>
          </cell>
          <cell r="E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4903.59</v>
          </cell>
          <cell r="E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4934.76</v>
          </cell>
          <cell r="E67">
            <v>85.44</v>
          </cell>
        </row>
        <row r="68">
          <cell r="A68">
            <v>28</v>
          </cell>
        </row>
        <row r="69">
          <cell r="A69" t="str">
            <v>3,000-4,999</v>
          </cell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4689.1500000000005</v>
          </cell>
          <cell r="E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4691.33</v>
          </cell>
          <cell r="E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4472.25</v>
          </cell>
          <cell r="E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4449.4000000000005</v>
          </cell>
          <cell r="E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4438.88</v>
          </cell>
          <cell r="E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4260.04</v>
          </cell>
          <cell r="E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4118.71</v>
          </cell>
          <cell r="E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3998.76</v>
          </cell>
          <cell r="E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4011.49</v>
          </cell>
          <cell r="E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3981.22</v>
          </cell>
          <cell r="E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3791.7</v>
          </cell>
          <cell r="E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3727.7100000000005</v>
          </cell>
          <cell r="E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3673.7299999999996</v>
          </cell>
          <cell r="E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3648.76</v>
          </cell>
          <cell r="E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3654.1600000000003</v>
          </cell>
          <cell r="E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3651.67</v>
          </cell>
          <cell r="E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3520.8</v>
          </cell>
          <cell r="E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3395.9</v>
          </cell>
          <cell r="E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3449.4300000000003</v>
          </cell>
          <cell r="E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3391.33</v>
          </cell>
          <cell r="E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3347.59</v>
          </cell>
          <cell r="E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3273.8999999999996</v>
          </cell>
          <cell r="E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3176.42</v>
          </cell>
          <cell r="E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3145.5900000000006</v>
          </cell>
          <cell r="E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3094.97</v>
          </cell>
          <cell r="E94">
            <v>21.66</v>
          </cell>
        </row>
        <row r="95">
          <cell r="A95">
            <v>25</v>
          </cell>
        </row>
        <row r="96">
          <cell r="A96" t="str">
            <v>2,000-2,999</v>
          </cell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2925.35</v>
          </cell>
          <cell r="E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2934.18</v>
          </cell>
          <cell r="E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2855.4799999999991</v>
          </cell>
          <cell r="E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2836.0899999999997</v>
          </cell>
          <cell r="E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2840.6200000000003</v>
          </cell>
          <cell r="E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2791.0400000000004</v>
          </cell>
          <cell r="E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2728.53</v>
          </cell>
          <cell r="E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2667.3</v>
          </cell>
          <cell r="E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2661.1500000000005</v>
          </cell>
          <cell r="E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2637.65</v>
          </cell>
          <cell r="E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2594.73</v>
          </cell>
          <cell r="E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2544.4499999999994</v>
          </cell>
          <cell r="E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2436.16</v>
          </cell>
          <cell r="E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2365.0800000000008</v>
          </cell>
          <cell r="E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2244.8100000000004</v>
          </cell>
          <cell r="E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2223.27</v>
          </cell>
          <cell r="E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2201.7600000000002</v>
          </cell>
          <cell r="E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2192.9299999999998</v>
          </cell>
          <cell r="E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2105.4599999999996</v>
          </cell>
          <cell r="E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2082.67</v>
          </cell>
          <cell r="E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2087.2400000000002</v>
          </cell>
          <cell r="E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2036.8399999999997</v>
          </cell>
          <cell r="E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2017.2000000000003</v>
          </cell>
          <cell r="E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2025.4500000000003</v>
          </cell>
          <cell r="E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2056.77</v>
          </cell>
          <cell r="E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1990.26</v>
          </cell>
          <cell r="E122">
            <v>32.56</v>
          </cell>
        </row>
        <row r="123">
          <cell r="A123">
            <v>26</v>
          </cell>
        </row>
        <row r="124">
          <cell r="A124" t="str">
            <v>1,000-1,999</v>
          </cell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1927.2200000000003</v>
          </cell>
          <cell r="E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1833.8899999999999</v>
          </cell>
          <cell r="E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1798.2400000000002</v>
          </cell>
          <cell r="E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1772.0499999999997</v>
          </cell>
          <cell r="E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1776.9499999999998</v>
          </cell>
          <cell r="E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1804.46</v>
          </cell>
          <cell r="E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1577.05</v>
          </cell>
          <cell r="E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1531.83</v>
          </cell>
          <cell r="E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1480.3100000000002</v>
          </cell>
          <cell r="E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1506.0999999999997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1471.61</v>
          </cell>
          <cell r="E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1474.4</v>
          </cell>
          <cell r="E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1464.4099999999999</v>
          </cell>
          <cell r="E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1449.89</v>
          </cell>
          <cell r="E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1443.6099999999997</v>
          </cell>
          <cell r="E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1430.3</v>
          </cell>
          <cell r="E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1411.47</v>
          </cell>
          <cell r="E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1411.68</v>
          </cell>
          <cell r="E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1381.26</v>
          </cell>
          <cell r="E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1343.33</v>
          </cell>
          <cell r="E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1327.1899999999998</v>
          </cell>
          <cell r="E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1256.98</v>
          </cell>
          <cell r="E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1253.8200000000002</v>
          </cell>
          <cell r="E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1245.54</v>
          </cell>
          <cell r="E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1230.53</v>
          </cell>
          <cell r="E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1220.3399999999999</v>
          </cell>
          <cell r="E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1209.5</v>
          </cell>
          <cell r="E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1224.52</v>
          </cell>
          <cell r="E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1130.1400000000001</v>
          </cell>
          <cell r="E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1088.5100000000002</v>
          </cell>
          <cell r="E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1060.02</v>
          </cell>
          <cell r="E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1012.9500000000002</v>
          </cell>
          <cell r="E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1009.97</v>
          </cell>
          <cell r="E157">
            <v>16.22</v>
          </cell>
        </row>
        <row r="158">
          <cell r="A158">
            <v>33</v>
          </cell>
        </row>
        <row r="159">
          <cell r="A159" t="str">
            <v>500-999</v>
          </cell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955.09000000000015</v>
          </cell>
          <cell r="E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956.25000000000011</v>
          </cell>
          <cell r="E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965.70999999999992</v>
          </cell>
          <cell r="E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948.32999999999993</v>
          </cell>
          <cell r="E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915.39999999999986</v>
          </cell>
          <cell r="E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925.72</v>
          </cell>
          <cell r="E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927.79</v>
          </cell>
          <cell r="E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920.21000000000015</v>
          </cell>
          <cell r="E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893.23999999999978</v>
          </cell>
          <cell r="E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903.66000000000008</v>
          </cell>
          <cell r="E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889.62</v>
          </cell>
          <cell r="E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891.64</v>
          </cell>
          <cell r="E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889.04000000000008</v>
          </cell>
          <cell r="E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871.8</v>
          </cell>
          <cell r="E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824.93000000000006</v>
          </cell>
          <cell r="E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806.93000000000006</v>
          </cell>
          <cell r="E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792.92000000000007</v>
          </cell>
          <cell r="E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780.3</v>
          </cell>
          <cell r="E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781.7800000000002</v>
          </cell>
          <cell r="E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779.9799999999999</v>
          </cell>
          <cell r="E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774.00999999999988</v>
          </cell>
          <cell r="E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750.09</v>
          </cell>
          <cell r="E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730.38</v>
          </cell>
          <cell r="E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723.9799999999999</v>
          </cell>
          <cell r="E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684.55000000000018</v>
          </cell>
          <cell r="E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647.75</v>
          </cell>
          <cell r="E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665.03000000000009</v>
          </cell>
          <cell r="E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634.16000000000008</v>
          </cell>
          <cell r="E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628.38</v>
          </cell>
          <cell r="E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628.04999999999995</v>
          </cell>
          <cell r="E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615.78</v>
          </cell>
          <cell r="E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616.99</v>
          </cell>
          <cell r="E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619.63</v>
          </cell>
          <cell r="E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612.28</v>
          </cell>
          <cell r="E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595.69999999999993</v>
          </cell>
          <cell r="E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602.64</v>
          </cell>
          <cell r="E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599.99999999999989</v>
          </cell>
          <cell r="E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580.41</v>
          </cell>
          <cell r="E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579.13999999999987</v>
          </cell>
          <cell r="E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570.13999999999987</v>
          </cell>
          <cell r="E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556.25000000000011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550.4</v>
          </cell>
          <cell r="E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546.35</v>
          </cell>
          <cell r="E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544.31999999999994</v>
          </cell>
          <cell r="E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538.30000000000007</v>
          </cell>
          <cell r="E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525.82000000000016</v>
          </cell>
          <cell r="E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523.70000000000005</v>
          </cell>
          <cell r="E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492.5800000000001</v>
          </cell>
          <cell r="E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518.67999999999995</v>
          </cell>
          <cell r="E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513.1</v>
          </cell>
          <cell r="E209">
            <v>4.4400000000000004</v>
          </cell>
        </row>
        <row r="210">
          <cell r="A210">
            <v>50</v>
          </cell>
        </row>
        <row r="211">
          <cell r="A211" t="str">
            <v>100-499</v>
          </cell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443.67</v>
          </cell>
          <cell r="E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436.11</v>
          </cell>
          <cell r="E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430.90000000000009</v>
          </cell>
          <cell r="E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412.45</v>
          </cell>
          <cell r="E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416.22999999999996</v>
          </cell>
          <cell r="E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413.21999999999997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401.67999999999995</v>
          </cell>
          <cell r="E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393.72999999999996</v>
          </cell>
          <cell r="E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343.86</v>
          </cell>
          <cell r="E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340.29</v>
          </cell>
          <cell r="E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329.54999999999995</v>
          </cell>
          <cell r="E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318.53000000000003</v>
          </cell>
          <cell r="E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317.98999999999995</v>
          </cell>
          <cell r="E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317.24999999999994</v>
          </cell>
          <cell r="E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312.92</v>
          </cell>
          <cell r="E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289.37000000000006</v>
          </cell>
          <cell r="E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286.83</v>
          </cell>
          <cell r="E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286.76</v>
          </cell>
          <cell r="E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284.64</v>
          </cell>
          <cell r="E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272.39999999999998</v>
          </cell>
          <cell r="E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285.91000000000003</v>
          </cell>
          <cell r="E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281.86999999999995</v>
          </cell>
          <cell r="E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266.55</v>
          </cell>
          <cell r="E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250.97999999999996</v>
          </cell>
          <cell r="E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266.13000000000005</v>
          </cell>
          <cell r="E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264.01</v>
          </cell>
          <cell r="E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263.09000000000003</v>
          </cell>
          <cell r="E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240.19</v>
          </cell>
          <cell r="E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222.96</v>
          </cell>
          <cell r="E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214.09</v>
          </cell>
          <cell r="E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212.15</v>
          </cell>
          <cell r="E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205.41000000000003</v>
          </cell>
          <cell r="E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204.09</v>
          </cell>
          <cell r="E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206.56999999999996</v>
          </cell>
          <cell r="E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202.39</v>
          </cell>
          <cell r="E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203.45</v>
          </cell>
          <cell r="E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194.33999999999997</v>
          </cell>
          <cell r="E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194.77999999999997</v>
          </cell>
          <cell r="E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190.63</v>
          </cell>
          <cell r="E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188.51999999999995</v>
          </cell>
          <cell r="E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188.20000000000002</v>
          </cell>
          <cell r="E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181.63000000000002</v>
          </cell>
          <cell r="E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179.47</v>
          </cell>
          <cell r="E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182.04</v>
          </cell>
          <cell r="E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179.70000000000002</v>
          </cell>
          <cell r="E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177.85999999999999</v>
          </cell>
          <cell r="E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170.29</v>
          </cell>
          <cell r="E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170.45</v>
          </cell>
          <cell r="E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165.36</v>
          </cell>
          <cell r="E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161.85999999999999</v>
          </cell>
          <cell r="E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157.47999999999996</v>
          </cell>
          <cell r="E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139.1</v>
          </cell>
          <cell r="E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148.5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141.54</v>
          </cell>
          <cell r="E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140.99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120.10000000000001</v>
          </cell>
          <cell r="E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118.59999999999997</v>
          </cell>
          <cell r="E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103.5</v>
          </cell>
          <cell r="E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101.91000000000001</v>
          </cell>
          <cell r="E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102.15000000000002</v>
          </cell>
          <cell r="E271">
            <v>2.1100000000000003</v>
          </cell>
        </row>
        <row r="272">
          <cell r="A272">
            <v>60</v>
          </cell>
        </row>
        <row r="273">
          <cell r="A273" t="str">
            <v>Under 100</v>
          </cell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99.65</v>
          </cell>
          <cell r="E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96.5</v>
          </cell>
          <cell r="E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95.58</v>
          </cell>
          <cell r="E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92.25</v>
          </cell>
          <cell r="E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92.190000000000012</v>
          </cell>
          <cell r="E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83.800000000000011</v>
          </cell>
          <cell r="E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83.579999999999984</v>
          </cell>
          <cell r="E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83.61</v>
          </cell>
          <cell r="E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82.23</v>
          </cell>
          <cell r="E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80.12</v>
          </cell>
          <cell r="E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77.099999999999994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75.05</v>
          </cell>
          <cell r="E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76.75</v>
          </cell>
          <cell r="E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74.100000000000009</v>
          </cell>
          <cell r="E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74.399999999999991</v>
          </cell>
          <cell r="E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68.91</v>
          </cell>
          <cell r="E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66.97999999999999</v>
          </cell>
          <cell r="E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60.77000000000001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56.4</v>
          </cell>
          <cell r="E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54.38</v>
          </cell>
          <cell r="E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53</v>
          </cell>
          <cell r="E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45.400000000000006</v>
          </cell>
          <cell r="E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41.440000000000005</v>
          </cell>
          <cell r="E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41.4</v>
          </cell>
          <cell r="E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41.349999999999994</v>
          </cell>
          <cell r="E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35.950000000000003</v>
          </cell>
          <cell r="E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34.4</v>
          </cell>
          <cell r="E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34.1</v>
          </cell>
          <cell r="E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32</v>
          </cell>
          <cell r="E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31.599999999999998</v>
          </cell>
          <cell r="E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29.099999999999998</v>
          </cell>
          <cell r="E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28.299999999999997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26.9</v>
          </cell>
          <cell r="E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26.6</v>
          </cell>
          <cell r="E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25.35</v>
          </cell>
          <cell r="E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19.400000000000002</v>
          </cell>
          <cell r="E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22.3</v>
          </cell>
          <cell r="E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20.9</v>
          </cell>
          <cell r="E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19.850000000000001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17.3</v>
          </cell>
          <cell r="E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12.5</v>
          </cell>
          <cell r="E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11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7.1</v>
          </cell>
          <cell r="E316">
            <v>0</v>
          </cell>
        </row>
        <row r="317">
          <cell r="A317">
            <v>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 By Object by County"/>
      <sheetName val="0910 By Object by County"/>
      <sheetName val="By Object by County"/>
      <sheetName val="1112 By Object by Enroll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112 Object Data"/>
      <sheetName val="1112 Access"/>
      <sheetName val="1112 enrollment_Rev_Exp by size"/>
      <sheetName val="2011-12 Enrollment"/>
      <sheetName val="0910 Updated En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G15">
            <v>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G120">
            <v>0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G196">
            <v>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7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G17">
            <v>0</v>
          </cell>
          <cell r="H17">
            <v>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G122">
            <v>0</v>
          </cell>
          <cell r="H122">
            <v>0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O122">
            <v>0</v>
          </cell>
          <cell r="P122">
            <v>444752.86000000004</v>
          </cell>
        </row>
        <row r="123">
          <cell r="F123" t="str">
            <v>19028</v>
          </cell>
          <cell r="G123">
            <v>0</v>
          </cell>
          <cell r="H123">
            <v>0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G210">
            <v>0</v>
          </cell>
          <cell r="H210">
            <v>0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O210">
            <v>0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F7" t="str">
            <v>01109</v>
          </cell>
          <cell r="G7">
            <v>7971.92</v>
          </cell>
          <cell r="H7">
            <v>-7971.92</v>
          </cell>
          <cell r="I7">
            <v>799886.69000000006</v>
          </cell>
          <cell r="J7">
            <v>315959.94999999995</v>
          </cell>
          <cell r="K7">
            <v>369501.66</v>
          </cell>
          <cell r="L7">
            <v>139365.01999999996</v>
          </cell>
          <cell r="M7">
            <v>249030.05000000002</v>
          </cell>
          <cell r="N7">
            <v>4470.97</v>
          </cell>
          <cell r="O7">
            <v>0</v>
          </cell>
          <cell r="P7">
            <v>1878214.34</v>
          </cell>
        </row>
        <row r="8">
          <cell r="F8" t="str">
            <v>01122</v>
          </cell>
          <cell r="G8">
            <v>488.91</v>
          </cell>
          <cell r="H8">
            <v>-488.91</v>
          </cell>
          <cell r="I8">
            <v>133515.71</v>
          </cell>
          <cell r="J8">
            <v>54140.369999999995</v>
          </cell>
          <cell r="K8">
            <v>78397.42</v>
          </cell>
          <cell r="L8">
            <v>39957.32</v>
          </cell>
          <cell r="M8">
            <v>89599.510000000009</v>
          </cell>
          <cell r="N8">
            <v>0</v>
          </cell>
          <cell r="O8">
            <v>0</v>
          </cell>
          <cell r="P8">
            <v>395610.33</v>
          </cell>
        </row>
        <row r="9">
          <cell r="F9" t="str">
            <v>01147</v>
          </cell>
          <cell r="G9">
            <v>266872.41999999993</v>
          </cell>
          <cell r="H9">
            <v>-266872.42000000004</v>
          </cell>
          <cell r="I9">
            <v>14135364.41</v>
          </cell>
          <cell r="J9">
            <v>6071882.209999999</v>
          </cell>
          <cell r="K9">
            <v>7580630.2199999997</v>
          </cell>
          <cell r="L9">
            <v>2947548.5599999991</v>
          </cell>
          <cell r="M9">
            <v>3004773.9099999997</v>
          </cell>
          <cell r="N9">
            <v>234621.24000000005</v>
          </cell>
          <cell r="O9">
            <v>357400.95</v>
          </cell>
          <cell r="P9">
            <v>34332221.5</v>
          </cell>
        </row>
        <row r="10">
          <cell r="F10" t="str">
            <v>01158</v>
          </cell>
          <cell r="G10">
            <v>79982.399999999994</v>
          </cell>
          <cell r="H10">
            <v>-79982.399999999994</v>
          </cell>
          <cell r="I10">
            <v>1230001.8699999999</v>
          </cell>
          <cell r="J10">
            <v>731659.28999999992</v>
          </cell>
          <cell r="K10">
            <v>730562.48</v>
          </cell>
          <cell r="L10">
            <v>465778.54</v>
          </cell>
          <cell r="M10">
            <v>644783.85000000009</v>
          </cell>
          <cell r="N10">
            <v>10475.969999999999</v>
          </cell>
          <cell r="O10">
            <v>21541.34</v>
          </cell>
          <cell r="P10">
            <v>3834803.34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1647888.9300000002</v>
          </cell>
          <cell r="J11">
            <v>715872.89</v>
          </cell>
          <cell r="K11">
            <v>852198.28</v>
          </cell>
          <cell r="L11">
            <v>310957.83</v>
          </cell>
          <cell r="M11">
            <v>714910.01</v>
          </cell>
          <cell r="N11">
            <v>3864.41</v>
          </cell>
          <cell r="O11">
            <v>5960.05</v>
          </cell>
          <cell r="P11">
            <v>4251652.4000000004</v>
          </cell>
        </row>
        <row r="12">
          <cell r="F12" t="str">
            <v>02250</v>
          </cell>
          <cell r="G12">
            <v>176914.03999999998</v>
          </cell>
          <cell r="H12">
            <v>-176914.04</v>
          </cell>
          <cell r="I12">
            <v>10745250.540000001</v>
          </cell>
          <cell r="J12">
            <v>4674881.49</v>
          </cell>
          <cell r="K12">
            <v>5571674.8099999996</v>
          </cell>
          <cell r="L12">
            <v>1690825.8900000001</v>
          </cell>
          <cell r="M12">
            <v>2590649</v>
          </cell>
          <cell r="N12">
            <v>154029.20000000001</v>
          </cell>
          <cell r="O12">
            <v>47079.55</v>
          </cell>
          <cell r="P12">
            <v>25474390.48</v>
          </cell>
        </row>
        <row r="13">
          <cell r="F13" t="str">
            <v>02420</v>
          </cell>
          <cell r="G13">
            <v>36750.729999999996</v>
          </cell>
          <cell r="H13">
            <v>-36750.730000000003</v>
          </cell>
          <cell r="I13">
            <v>2697110.3199999994</v>
          </cell>
          <cell r="J13">
            <v>1032906.63</v>
          </cell>
          <cell r="K13">
            <v>1250702.99</v>
          </cell>
          <cell r="L13">
            <v>503918.93</v>
          </cell>
          <cell r="M13">
            <v>616155.69000000006</v>
          </cell>
          <cell r="N13">
            <v>57256.529999999992</v>
          </cell>
          <cell r="O13">
            <v>0</v>
          </cell>
          <cell r="P13">
            <v>6158051.0899999999</v>
          </cell>
        </row>
        <row r="14">
          <cell r="F14" t="str">
            <v>03017</v>
          </cell>
          <cell r="G14">
            <v>425814.04</v>
          </cell>
          <cell r="H14">
            <v>-425814.04</v>
          </cell>
          <cell r="I14">
            <v>68228231.210000008</v>
          </cell>
          <cell r="J14">
            <v>21780166.049999997</v>
          </cell>
          <cell r="K14">
            <v>31814896.900000006</v>
          </cell>
          <cell r="L14">
            <v>6517490.1900000013</v>
          </cell>
          <cell r="M14">
            <v>14503586.770000007</v>
          </cell>
          <cell r="N14">
            <v>329877.0399999998</v>
          </cell>
          <cell r="O14">
            <v>640076.87000000011</v>
          </cell>
          <cell r="P14">
            <v>143814325.03</v>
          </cell>
        </row>
        <row r="15">
          <cell r="F15" t="str">
            <v>03050</v>
          </cell>
          <cell r="G15">
            <v>0</v>
          </cell>
          <cell r="I15">
            <v>507486</v>
          </cell>
          <cell r="J15">
            <v>237977.69999999998</v>
          </cell>
          <cell r="K15">
            <v>260207.99000000002</v>
          </cell>
          <cell r="L15">
            <v>151052.68</v>
          </cell>
          <cell r="M15">
            <v>244358.28999999995</v>
          </cell>
          <cell r="N15">
            <v>12241.49</v>
          </cell>
          <cell r="O15">
            <v>7229.3</v>
          </cell>
          <cell r="P15">
            <v>1420553.45</v>
          </cell>
        </row>
        <row r="16">
          <cell r="F16" t="str">
            <v>03052</v>
          </cell>
          <cell r="G16">
            <v>128431.87</v>
          </cell>
          <cell r="H16">
            <v>-128431.87</v>
          </cell>
          <cell r="I16">
            <v>6027026.5200000005</v>
          </cell>
          <cell r="J16">
            <v>2222911.3200000003</v>
          </cell>
          <cell r="K16">
            <v>2988669.4000000008</v>
          </cell>
          <cell r="L16">
            <v>1069195.9200000002</v>
          </cell>
          <cell r="M16">
            <v>2273078.0999999996</v>
          </cell>
          <cell r="N16">
            <v>90883.310000000012</v>
          </cell>
          <cell r="O16">
            <v>59319.88</v>
          </cell>
          <cell r="P16">
            <v>14731084.450000003</v>
          </cell>
        </row>
        <row r="17">
          <cell r="F17" t="str">
            <v>03053</v>
          </cell>
          <cell r="G17">
            <v>58648.479999999996</v>
          </cell>
          <cell r="H17">
            <v>-58648.480000000003</v>
          </cell>
          <cell r="I17">
            <v>4182724.94</v>
          </cell>
          <cell r="J17">
            <v>1335669.7000000002</v>
          </cell>
          <cell r="K17">
            <v>1910085.3299999994</v>
          </cell>
          <cell r="L17">
            <v>723142.83</v>
          </cell>
          <cell r="M17">
            <v>1016607.4200000002</v>
          </cell>
          <cell r="N17">
            <v>29763.010000000002</v>
          </cell>
          <cell r="O17">
            <v>13911.14</v>
          </cell>
          <cell r="P17">
            <v>9211904.370000001</v>
          </cell>
        </row>
        <row r="18">
          <cell r="F18" t="str">
            <v>03116</v>
          </cell>
          <cell r="G18">
            <v>168538.19999999998</v>
          </cell>
          <cell r="H18">
            <v>-168538.2</v>
          </cell>
          <cell r="I18">
            <v>12343660.360000001</v>
          </cell>
          <cell r="J18">
            <v>4740261.9699999979</v>
          </cell>
          <cell r="K18">
            <v>6569113.5599999987</v>
          </cell>
          <cell r="L18">
            <v>1755432.2</v>
          </cell>
          <cell r="M18">
            <v>2145443.4899999998</v>
          </cell>
          <cell r="N18">
            <v>71262.090000000011</v>
          </cell>
          <cell r="O18">
            <v>76785.679999999993</v>
          </cell>
          <cell r="P18">
            <v>27701959.349999994</v>
          </cell>
        </row>
        <row r="19">
          <cell r="F19" t="str">
            <v>03400</v>
          </cell>
          <cell r="G19">
            <v>301116.87999999995</v>
          </cell>
          <cell r="H19">
            <v>-301116.88</v>
          </cell>
          <cell r="I19">
            <v>42697283.800000004</v>
          </cell>
          <cell r="J19">
            <v>15520934.070000004</v>
          </cell>
          <cell r="K19">
            <v>20084959.819999997</v>
          </cell>
          <cell r="L19">
            <v>5176608.5600000015</v>
          </cell>
          <cell r="M19">
            <v>13497030.939999999</v>
          </cell>
          <cell r="N19">
            <v>374820.81999999989</v>
          </cell>
          <cell r="O19">
            <v>1135516.77</v>
          </cell>
          <cell r="P19">
            <v>98487154.779999986</v>
          </cell>
        </row>
        <row r="20">
          <cell r="F20" t="str">
            <v>04019</v>
          </cell>
          <cell r="G20">
            <v>99108.819999999978</v>
          </cell>
          <cell r="H20">
            <v>-99108.82</v>
          </cell>
          <cell r="I20">
            <v>2787630.580000001</v>
          </cell>
          <cell r="J20">
            <v>1241047.5</v>
          </cell>
          <cell r="K20">
            <v>1416886.0300000007</v>
          </cell>
          <cell r="L20">
            <v>619275.51000000024</v>
          </cell>
          <cell r="M20">
            <v>1039728.5199999999</v>
          </cell>
          <cell r="N20">
            <v>23608.600000000002</v>
          </cell>
          <cell r="O20">
            <v>21912.95</v>
          </cell>
          <cell r="P20">
            <v>7150089.6900000004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34258.44</v>
          </cell>
          <cell r="K21">
            <v>37080.83</v>
          </cell>
          <cell r="L21">
            <v>13269.460000000003</v>
          </cell>
          <cell r="M21">
            <v>66137.91</v>
          </cell>
          <cell r="N21">
            <v>503.5</v>
          </cell>
          <cell r="O21">
            <v>0</v>
          </cell>
          <cell r="P21">
            <v>224533.78999999998</v>
          </cell>
        </row>
        <row r="22">
          <cell r="F22" t="str">
            <v>04127</v>
          </cell>
          <cell r="G22">
            <v>37010.49</v>
          </cell>
          <cell r="H22">
            <v>-37010.49</v>
          </cell>
          <cell r="I22">
            <v>1366353.41</v>
          </cell>
          <cell r="J22">
            <v>733213.84999999986</v>
          </cell>
          <cell r="K22">
            <v>774026.10000000033</v>
          </cell>
          <cell r="L22">
            <v>262431.78000000003</v>
          </cell>
          <cell r="M22">
            <v>541840.36999999988</v>
          </cell>
          <cell r="N22">
            <v>12762.980000000003</v>
          </cell>
          <cell r="O22">
            <v>149224.73000000001</v>
          </cell>
          <cell r="P22">
            <v>3839853.2200000007</v>
          </cell>
        </row>
        <row r="23">
          <cell r="F23" t="str">
            <v>04129</v>
          </cell>
          <cell r="G23">
            <v>123995.52999999997</v>
          </cell>
          <cell r="H23">
            <v>-123995.53</v>
          </cell>
          <cell r="I23">
            <v>6371772.8500000006</v>
          </cell>
          <cell r="J23">
            <v>2569574.6100000003</v>
          </cell>
          <cell r="K23">
            <v>2954941.3899999997</v>
          </cell>
          <cell r="L23">
            <v>1235920.6799999997</v>
          </cell>
          <cell r="M23">
            <v>1774988.02</v>
          </cell>
          <cell r="N23">
            <v>117613.13</v>
          </cell>
          <cell r="O23">
            <v>5242.8500000000004</v>
          </cell>
          <cell r="P23">
            <v>15030053.530000001</v>
          </cell>
        </row>
        <row r="24">
          <cell r="F24" t="str">
            <v>04222</v>
          </cell>
          <cell r="G24">
            <v>95655.69</v>
          </cell>
          <cell r="H24">
            <v>-95655.69</v>
          </cell>
          <cell r="I24">
            <v>5601569.5</v>
          </cell>
          <cell r="J24">
            <v>2053902.13</v>
          </cell>
          <cell r="K24">
            <v>2752817.9500000025</v>
          </cell>
          <cell r="L24">
            <v>878695.53999999992</v>
          </cell>
          <cell r="M24">
            <v>1184681.9000000001</v>
          </cell>
          <cell r="N24">
            <v>30250.07</v>
          </cell>
          <cell r="O24">
            <v>42380.53</v>
          </cell>
          <cell r="P24">
            <v>12544297.620000001</v>
          </cell>
        </row>
        <row r="25">
          <cell r="F25" t="str">
            <v>04228</v>
          </cell>
          <cell r="G25">
            <v>79787.14</v>
          </cell>
          <cell r="H25">
            <v>-79787.14</v>
          </cell>
          <cell r="I25">
            <v>4753494.24</v>
          </cell>
          <cell r="J25">
            <v>2018248.1700000002</v>
          </cell>
          <cell r="K25">
            <v>2392765.669999999</v>
          </cell>
          <cell r="L25">
            <v>537700.68999999994</v>
          </cell>
          <cell r="M25">
            <v>1364675.0300000003</v>
          </cell>
          <cell r="N25">
            <v>25511.71</v>
          </cell>
          <cell r="O25">
            <v>0</v>
          </cell>
          <cell r="P25">
            <v>11092395.509999998</v>
          </cell>
        </row>
        <row r="26">
          <cell r="F26" t="str">
            <v>04246</v>
          </cell>
          <cell r="G26">
            <v>248828.36000000002</v>
          </cell>
          <cell r="H26">
            <v>-248828.36</v>
          </cell>
          <cell r="I26">
            <v>31671341.740000006</v>
          </cell>
          <cell r="J26">
            <v>11982825.039999997</v>
          </cell>
          <cell r="K26">
            <v>15476581.070000004</v>
          </cell>
          <cell r="L26">
            <v>4916137.8900000006</v>
          </cell>
          <cell r="M26">
            <v>6615675.21</v>
          </cell>
          <cell r="N26">
            <v>308506.73999999993</v>
          </cell>
          <cell r="O26">
            <v>746846.83000000007</v>
          </cell>
          <cell r="P26">
            <v>71717914.519999996</v>
          </cell>
        </row>
        <row r="27">
          <cell r="F27" t="str">
            <v>05121</v>
          </cell>
          <cell r="G27">
            <v>174953.51</v>
          </cell>
          <cell r="H27">
            <v>-174953.50999999998</v>
          </cell>
          <cell r="I27">
            <v>16427281.970000001</v>
          </cell>
          <cell r="J27">
            <v>6524898.5999999996</v>
          </cell>
          <cell r="K27">
            <v>7919571.4999999972</v>
          </cell>
          <cell r="L27">
            <v>1315318.26</v>
          </cell>
          <cell r="M27">
            <v>4563466.67</v>
          </cell>
          <cell r="N27">
            <v>136536.59000000005</v>
          </cell>
          <cell r="O27">
            <v>91547.99</v>
          </cell>
          <cell r="P27">
            <v>36978621.580000006</v>
          </cell>
        </row>
        <row r="28">
          <cell r="F28" t="str">
            <v>05313</v>
          </cell>
          <cell r="G28">
            <v>22324.04</v>
          </cell>
          <cell r="H28">
            <v>-22324.04</v>
          </cell>
          <cell r="I28">
            <v>1321342.0499999998</v>
          </cell>
          <cell r="J28">
            <v>504719.31999999995</v>
          </cell>
          <cell r="K28">
            <v>660048.64000000001</v>
          </cell>
          <cell r="L28">
            <v>257658.22</v>
          </cell>
          <cell r="M28">
            <v>420504.29</v>
          </cell>
          <cell r="N28">
            <v>15723.62</v>
          </cell>
          <cell r="O28">
            <v>45481.909999999996</v>
          </cell>
          <cell r="P28">
            <v>3225478.0500000003</v>
          </cell>
        </row>
        <row r="29">
          <cell r="F29" t="str">
            <v>05323</v>
          </cell>
          <cell r="G29">
            <v>113951.78</v>
          </cell>
          <cell r="H29">
            <v>-113951.78</v>
          </cell>
          <cell r="I29">
            <v>10574813.5</v>
          </cell>
          <cell r="J29">
            <v>3660138.7499999995</v>
          </cell>
          <cell r="K29">
            <v>5228915.0399999972</v>
          </cell>
          <cell r="L29">
            <v>1443296.5199999998</v>
          </cell>
          <cell r="M29">
            <v>2741363.96</v>
          </cell>
          <cell r="N29">
            <v>97041.950000000026</v>
          </cell>
          <cell r="O29">
            <v>338240.63999999996</v>
          </cell>
          <cell r="P29">
            <v>24083810.359999999</v>
          </cell>
        </row>
        <row r="30">
          <cell r="F30" t="str">
            <v>05401</v>
          </cell>
          <cell r="G30">
            <v>76911.10000000002</v>
          </cell>
          <cell r="H30">
            <v>-76911.100000000006</v>
          </cell>
          <cell r="I30">
            <v>2994223.4500000007</v>
          </cell>
          <cell r="J30">
            <v>1533707.4400000002</v>
          </cell>
          <cell r="K30">
            <v>1690808.4700000002</v>
          </cell>
          <cell r="L30">
            <v>463710.03</v>
          </cell>
          <cell r="M30">
            <v>815826.66999999981</v>
          </cell>
          <cell r="N30">
            <v>62920.420000000006</v>
          </cell>
          <cell r="O30">
            <v>57068.479999999996</v>
          </cell>
          <cell r="P30">
            <v>7618264.9600000018</v>
          </cell>
        </row>
        <row r="31">
          <cell r="F31" t="str">
            <v>05402</v>
          </cell>
          <cell r="G31">
            <v>173825.23999999996</v>
          </cell>
          <cell r="H31">
            <v>-173825.24</v>
          </cell>
          <cell r="I31">
            <v>5147104.9399999995</v>
          </cell>
          <cell r="J31">
            <v>2605320.3800000004</v>
          </cell>
          <cell r="K31">
            <v>2847210.7700000019</v>
          </cell>
          <cell r="L31">
            <v>891143.95000000007</v>
          </cell>
          <cell r="M31">
            <v>8488858.8000000007</v>
          </cell>
          <cell r="N31">
            <v>90837.52</v>
          </cell>
          <cell r="O31">
            <v>158187.99000000002</v>
          </cell>
          <cell r="P31">
            <v>20228664.350000001</v>
          </cell>
        </row>
        <row r="32">
          <cell r="F32" t="str">
            <v>06037</v>
          </cell>
          <cell r="G32">
            <v>396102.45999999996</v>
          </cell>
          <cell r="H32">
            <v>-396102.46</v>
          </cell>
          <cell r="I32">
            <v>88733512.029999986</v>
          </cell>
          <cell r="J32">
            <v>38330119.600000001</v>
          </cell>
          <cell r="K32">
            <v>43923468.909999982</v>
          </cell>
          <cell r="L32">
            <v>14978870.830000004</v>
          </cell>
          <cell r="M32">
            <v>20140271.479999997</v>
          </cell>
          <cell r="N32">
            <v>431797.64</v>
          </cell>
          <cell r="O32">
            <v>154478.31</v>
          </cell>
          <cell r="P32">
            <v>206692518.79999995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6107000.3499999996</v>
          </cell>
          <cell r="J33">
            <v>1811198.14</v>
          </cell>
          <cell r="K33">
            <v>2783361.2900000005</v>
          </cell>
          <cell r="L33">
            <v>827450.35000000009</v>
          </cell>
          <cell r="M33">
            <v>4396374.4800000004</v>
          </cell>
          <cell r="N33">
            <v>25061.929999999997</v>
          </cell>
          <cell r="O33">
            <v>180171.66999999998</v>
          </cell>
          <cell r="P33">
            <v>16130618.209999999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5496166.4199999999</v>
          </cell>
          <cell r="J34">
            <v>1400142.83</v>
          </cell>
          <cell r="K34">
            <v>2353260.8500000006</v>
          </cell>
          <cell r="L34">
            <v>817366.04999999993</v>
          </cell>
          <cell r="M34">
            <v>2386312.0700000003</v>
          </cell>
          <cell r="N34">
            <v>11992.28</v>
          </cell>
          <cell r="O34">
            <v>56891.229999999996</v>
          </cell>
          <cell r="P34">
            <v>12522131.730000002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472651.63</v>
          </cell>
          <cell r="J35">
            <v>249518.07999999999</v>
          </cell>
          <cell r="K35">
            <v>290432.99</v>
          </cell>
          <cell r="L35">
            <v>89352.729999999981</v>
          </cell>
          <cell r="M35">
            <v>277984.66000000003</v>
          </cell>
          <cell r="N35">
            <v>946.79000000000008</v>
          </cell>
          <cell r="O35">
            <v>1149.3200000000002</v>
          </cell>
          <cell r="P35">
            <v>1382036.2</v>
          </cell>
        </row>
        <row r="36">
          <cell r="F36" t="str">
            <v>06112</v>
          </cell>
          <cell r="G36">
            <v>97429.200000000012</v>
          </cell>
          <cell r="H36">
            <v>-97429.2</v>
          </cell>
          <cell r="I36">
            <v>11115327.619999999</v>
          </cell>
          <cell r="J36">
            <v>4749867.3200000012</v>
          </cell>
          <cell r="K36">
            <v>5787569.6200000038</v>
          </cell>
          <cell r="L36">
            <v>1129502.2599999998</v>
          </cell>
          <cell r="M36">
            <v>3711306.5500000007</v>
          </cell>
          <cell r="N36">
            <v>86585.209999999992</v>
          </cell>
          <cell r="O36">
            <v>84909.180000000008</v>
          </cell>
          <cell r="P36">
            <v>26665067.760000009</v>
          </cell>
        </row>
        <row r="37">
          <cell r="F37" t="str">
            <v>06114</v>
          </cell>
          <cell r="G37">
            <v>1028307.2199999999</v>
          </cell>
          <cell r="H37">
            <v>-1028307.22</v>
          </cell>
          <cell r="I37">
            <v>113802139.39</v>
          </cell>
          <cell r="J37">
            <v>31792089.760000009</v>
          </cell>
          <cell r="K37">
            <v>49584362.219999984</v>
          </cell>
          <cell r="L37">
            <v>11562094.869999999</v>
          </cell>
          <cell r="M37">
            <v>26506147.769999996</v>
          </cell>
          <cell r="N37">
            <v>200336.75</v>
          </cell>
          <cell r="O37">
            <v>2199317.8199999998</v>
          </cell>
          <cell r="P37">
            <v>235646488.57999998</v>
          </cell>
        </row>
        <row r="38">
          <cell r="F38" t="str">
            <v>06117</v>
          </cell>
          <cell r="G38">
            <v>221906.61000000002</v>
          </cell>
          <cell r="H38">
            <v>-221906.61</v>
          </cell>
          <cell r="I38">
            <v>23222561.93</v>
          </cell>
          <cell r="J38">
            <v>9012839.1899999976</v>
          </cell>
          <cell r="K38">
            <v>11592078.770000001</v>
          </cell>
          <cell r="L38">
            <v>1878036.2400000005</v>
          </cell>
          <cell r="M38">
            <v>4819331.1100000013</v>
          </cell>
          <cell r="N38">
            <v>75371.570000000036</v>
          </cell>
          <cell r="O38">
            <v>221450.87000000002</v>
          </cell>
          <cell r="P38">
            <v>50821669.68</v>
          </cell>
        </row>
        <row r="39">
          <cell r="F39" t="str">
            <v>06119</v>
          </cell>
          <cell r="G39">
            <v>140610.10000000003</v>
          </cell>
          <cell r="H39">
            <v>-140610.1</v>
          </cell>
          <cell r="I39">
            <v>51259969.600000016</v>
          </cell>
          <cell r="J39">
            <v>15200377.949999996</v>
          </cell>
          <cell r="K39">
            <v>22854706.43</v>
          </cell>
          <cell r="L39">
            <v>5746591.8399999999</v>
          </cell>
          <cell r="M39">
            <v>18921558.259999998</v>
          </cell>
          <cell r="N39">
            <v>255347.09000000003</v>
          </cell>
          <cell r="O39">
            <v>102050.58</v>
          </cell>
          <cell r="P39">
            <v>114340601.75000001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7162336.5200000023</v>
          </cell>
          <cell r="J40">
            <v>1549357.4200000004</v>
          </cell>
          <cell r="K40">
            <v>2910641.21</v>
          </cell>
          <cell r="L40">
            <v>1068091.69</v>
          </cell>
          <cell r="M40">
            <v>4768722.03</v>
          </cell>
          <cell r="N40">
            <v>60175.78</v>
          </cell>
          <cell r="O40">
            <v>6776.87</v>
          </cell>
          <cell r="P40">
            <v>17526101.520000003</v>
          </cell>
        </row>
        <row r="41">
          <cell r="F41" t="str">
            <v>07002</v>
          </cell>
          <cell r="G41">
            <v>52765.95</v>
          </cell>
          <cell r="H41">
            <v>-52765.95</v>
          </cell>
          <cell r="I41">
            <v>2064733.99</v>
          </cell>
          <cell r="J41">
            <v>820886.67999999993</v>
          </cell>
          <cell r="K41">
            <v>1031346.86</v>
          </cell>
          <cell r="L41">
            <v>342820.08999999991</v>
          </cell>
          <cell r="M41">
            <v>1115815.9100000001</v>
          </cell>
          <cell r="N41">
            <v>30503.91</v>
          </cell>
          <cell r="O41">
            <v>0</v>
          </cell>
          <cell r="P41">
            <v>5406107.4400000004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142586.58000000002</v>
          </cell>
          <cell r="J42">
            <v>96474.239999999991</v>
          </cell>
          <cell r="K42">
            <v>78077.240000000005</v>
          </cell>
          <cell r="L42">
            <v>59180.45</v>
          </cell>
          <cell r="M42">
            <v>102841.7</v>
          </cell>
          <cell r="N42">
            <v>2761.85</v>
          </cell>
          <cell r="O42">
            <v>4192.93</v>
          </cell>
          <cell r="P42">
            <v>486114.99</v>
          </cell>
        </row>
        <row r="43">
          <cell r="F43" t="str">
            <v>08122</v>
          </cell>
          <cell r="G43">
            <v>499383.49000000005</v>
          </cell>
          <cell r="H43">
            <v>-499383.49</v>
          </cell>
          <cell r="I43">
            <v>27893835.379999995</v>
          </cell>
          <cell r="J43">
            <v>11014694.320000002</v>
          </cell>
          <cell r="K43">
            <v>13433767.060000002</v>
          </cell>
          <cell r="L43">
            <v>3806503.6700000004</v>
          </cell>
          <cell r="M43">
            <v>7135002.0799999991</v>
          </cell>
          <cell r="N43">
            <v>128363.67000000001</v>
          </cell>
          <cell r="O43">
            <v>496519.33999999997</v>
          </cell>
          <cell r="P43">
            <v>63908685.520000003</v>
          </cell>
        </row>
        <row r="44">
          <cell r="F44" t="str">
            <v>08130</v>
          </cell>
          <cell r="G44">
            <v>37515.65</v>
          </cell>
          <cell r="H44">
            <v>-37515.65</v>
          </cell>
          <cell r="I44">
            <v>2337440.88</v>
          </cell>
          <cell r="J44">
            <v>1075736.2000000002</v>
          </cell>
          <cell r="K44">
            <v>1282584.7200000004</v>
          </cell>
          <cell r="L44">
            <v>415652.60000000003</v>
          </cell>
          <cell r="M44">
            <v>1079144.6399999997</v>
          </cell>
          <cell r="N44">
            <v>4435.03</v>
          </cell>
          <cell r="O44">
            <v>10979.72</v>
          </cell>
          <cell r="P44">
            <v>6205973.79</v>
          </cell>
        </row>
        <row r="45">
          <cell r="F45" t="str">
            <v>08401</v>
          </cell>
          <cell r="G45">
            <v>14967.75</v>
          </cell>
          <cell r="H45">
            <v>-14967.75</v>
          </cell>
          <cell r="I45">
            <v>4686706.3099999996</v>
          </cell>
          <cell r="J45">
            <v>2264178.5900000003</v>
          </cell>
          <cell r="K45">
            <v>2708811.8800000004</v>
          </cell>
          <cell r="L45">
            <v>845042.22999999986</v>
          </cell>
          <cell r="M45">
            <v>1291469.9300000002</v>
          </cell>
          <cell r="N45">
            <v>49967.88</v>
          </cell>
          <cell r="O45">
            <v>6000</v>
          </cell>
          <cell r="P45">
            <v>11852176.820000002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3254728.1600000006</v>
          </cell>
          <cell r="J46">
            <v>797837.08000000007</v>
          </cell>
          <cell r="K46">
            <v>1383680.3100000003</v>
          </cell>
          <cell r="L46">
            <v>320954.96999999991</v>
          </cell>
          <cell r="M46">
            <v>2028399.2299999997</v>
          </cell>
          <cell r="N46">
            <v>29193.569999999992</v>
          </cell>
          <cell r="O46">
            <v>83244.450000000012</v>
          </cell>
          <cell r="P46">
            <v>7898037.7700000005</v>
          </cell>
        </row>
        <row r="47">
          <cell r="F47" t="str">
            <v>08404</v>
          </cell>
          <cell r="G47">
            <v>232101.41999999998</v>
          </cell>
          <cell r="H47">
            <v>-232101.41999999998</v>
          </cell>
          <cell r="I47">
            <v>7894216.7399999993</v>
          </cell>
          <cell r="J47">
            <v>4467811.25</v>
          </cell>
          <cell r="K47">
            <v>4835538.3099999996</v>
          </cell>
          <cell r="L47">
            <v>1623101.5899999999</v>
          </cell>
          <cell r="M47">
            <v>1914181.2200000007</v>
          </cell>
          <cell r="N47">
            <v>32548.35</v>
          </cell>
          <cell r="O47">
            <v>40541.29</v>
          </cell>
          <cell r="P47">
            <v>20807938.75</v>
          </cell>
        </row>
        <row r="48">
          <cell r="F48" t="str">
            <v>08458</v>
          </cell>
          <cell r="G48">
            <v>304920.30000000005</v>
          </cell>
          <cell r="H48">
            <v>-304920.3</v>
          </cell>
          <cell r="I48">
            <v>19544696.670000009</v>
          </cell>
          <cell r="J48">
            <v>7827495.2499999991</v>
          </cell>
          <cell r="K48">
            <v>9613560.879999999</v>
          </cell>
          <cell r="L48">
            <v>3025783.9399999995</v>
          </cell>
          <cell r="M48">
            <v>4783623.18</v>
          </cell>
          <cell r="N48">
            <v>154089.62</v>
          </cell>
          <cell r="O48">
            <v>6398.47</v>
          </cell>
          <cell r="P48">
            <v>44955648.010000005</v>
          </cell>
        </row>
        <row r="49">
          <cell r="F49" t="str">
            <v>09013</v>
          </cell>
          <cell r="G49">
            <v>7751.9199999999992</v>
          </cell>
          <cell r="H49">
            <v>-7751.92</v>
          </cell>
          <cell r="I49">
            <v>1013751.19</v>
          </cell>
          <cell r="J49">
            <v>541336.17999999993</v>
          </cell>
          <cell r="K49">
            <v>569685.35</v>
          </cell>
          <cell r="L49">
            <v>216685.06</v>
          </cell>
          <cell r="M49">
            <v>576591.55999999994</v>
          </cell>
          <cell r="N49">
            <v>11373.09</v>
          </cell>
          <cell r="O49">
            <v>0</v>
          </cell>
          <cell r="P49">
            <v>2929422.4299999997</v>
          </cell>
        </row>
        <row r="50">
          <cell r="F50" t="str">
            <v>09075</v>
          </cell>
          <cell r="G50">
            <v>87262.58</v>
          </cell>
          <cell r="H50">
            <v>-87262.58</v>
          </cell>
          <cell r="I50">
            <v>2971273.5600000005</v>
          </cell>
          <cell r="J50">
            <v>1284513.8900000001</v>
          </cell>
          <cell r="K50">
            <v>1785281.0699999998</v>
          </cell>
          <cell r="L50">
            <v>695589.37</v>
          </cell>
          <cell r="M50">
            <v>1006852.1299999998</v>
          </cell>
          <cell r="N50">
            <v>115996.37000000001</v>
          </cell>
          <cell r="O50">
            <v>10660.75</v>
          </cell>
          <cell r="P50">
            <v>7870167.1400000015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182252.59</v>
          </cell>
          <cell r="J51">
            <v>99079.579999999987</v>
          </cell>
          <cell r="K51">
            <v>139976.25999999998</v>
          </cell>
          <cell r="L51">
            <v>47865.96</v>
          </cell>
          <cell r="M51">
            <v>88529.3</v>
          </cell>
          <cell r="N51">
            <v>2002.0700000000002</v>
          </cell>
          <cell r="O51">
            <v>25369.279999999999</v>
          </cell>
          <cell r="P51">
            <v>585075.03999999992</v>
          </cell>
        </row>
        <row r="52">
          <cell r="F52" t="str">
            <v>09206</v>
          </cell>
          <cell r="G52">
            <v>161340.27999999997</v>
          </cell>
          <cell r="H52">
            <v>-161340.28</v>
          </cell>
          <cell r="I52">
            <v>22497515.289999999</v>
          </cell>
          <cell r="J52">
            <v>8418588.6900000013</v>
          </cell>
          <cell r="K52">
            <v>10820336.279999997</v>
          </cell>
          <cell r="L52">
            <v>3342326.4600000009</v>
          </cell>
          <cell r="M52">
            <v>4130513.4400000004</v>
          </cell>
          <cell r="N52">
            <v>159040.78999999998</v>
          </cell>
          <cell r="O52">
            <v>616781.35</v>
          </cell>
          <cell r="P52">
            <v>49985102.299999997</v>
          </cell>
        </row>
        <row r="53">
          <cell r="F53" t="str">
            <v>09207</v>
          </cell>
          <cell r="G53">
            <v>15889.49</v>
          </cell>
          <cell r="H53">
            <v>-15889.49</v>
          </cell>
          <cell r="I53">
            <v>772640.19999999984</v>
          </cell>
          <cell r="J53">
            <v>319450.94000000006</v>
          </cell>
          <cell r="K53">
            <v>390657.11</v>
          </cell>
          <cell r="L53">
            <v>274233.42000000004</v>
          </cell>
          <cell r="M53">
            <v>232245.85999999996</v>
          </cell>
          <cell r="N53">
            <v>23848.2</v>
          </cell>
          <cell r="O53">
            <v>0</v>
          </cell>
          <cell r="P53">
            <v>2013075.7299999997</v>
          </cell>
        </row>
        <row r="54">
          <cell r="F54" t="str">
            <v>09209</v>
          </cell>
          <cell r="G54">
            <v>38507.93</v>
          </cell>
          <cell r="H54">
            <v>-38507.93</v>
          </cell>
          <cell r="I54">
            <v>1346678.3099999991</v>
          </cell>
          <cell r="J54">
            <v>586098.92999999993</v>
          </cell>
          <cell r="K54">
            <v>676821.06</v>
          </cell>
          <cell r="L54">
            <v>228100.08</v>
          </cell>
          <cell r="M54">
            <v>726058.15</v>
          </cell>
          <cell r="N54">
            <v>12688.939999999999</v>
          </cell>
          <cell r="O54">
            <v>0</v>
          </cell>
          <cell r="P54">
            <v>3576445.4699999988</v>
          </cell>
        </row>
        <row r="55">
          <cell r="F55" t="str">
            <v>10003</v>
          </cell>
          <cell r="G55">
            <v>7254.39</v>
          </cell>
          <cell r="H55">
            <v>-7254.39</v>
          </cell>
          <cell r="I55">
            <v>228518.71000000002</v>
          </cell>
          <cell r="J55">
            <v>189520.13</v>
          </cell>
          <cell r="K55">
            <v>178722.31999999998</v>
          </cell>
          <cell r="L55">
            <v>107167.07999999999</v>
          </cell>
          <cell r="M55">
            <v>397993.06000000006</v>
          </cell>
          <cell r="N55">
            <v>9753.4000000000015</v>
          </cell>
          <cell r="O55">
            <v>0</v>
          </cell>
          <cell r="P55">
            <v>1111674.7</v>
          </cell>
        </row>
        <row r="56">
          <cell r="F56" t="str">
            <v>10050</v>
          </cell>
          <cell r="G56">
            <v>24093.29</v>
          </cell>
          <cell r="H56">
            <v>-24093.29</v>
          </cell>
          <cell r="I56">
            <v>1048934.68</v>
          </cell>
          <cell r="J56">
            <v>483023.24000000005</v>
          </cell>
          <cell r="K56">
            <v>577992.59999999986</v>
          </cell>
          <cell r="L56">
            <v>201035.27</v>
          </cell>
          <cell r="M56">
            <v>429903.12999999995</v>
          </cell>
          <cell r="N56">
            <v>14665.46</v>
          </cell>
          <cell r="O56">
            <v>0</v>
          </cell>
          <cell r="P56">
            <v>2755554.3799999994</v>
          </cell>
        </row>
        <row r="57">
          <cell r="F57" t="str">
            <v>10065</v>
          </cell>
          <cell r="G57">
            <v>21487.62</v>
          </cell>
          <cell r="H57">
            <v>-21487.62</v>
          </cell>
          <cell r="I57">
            <v>529214.22</v>
          </cell>
          <cell r="J57">
            <v>420527.39999999997</v>
          </cell>
          <cell r="K57">
            <v>282773.45</v>
          </cell>
          <cell r="L57">
            <v>433639.38999999996</v>
          </cell>
          <cell r="M57">
            <v>428138.21</v>
          </cell>
          <cell r="N57">
            <v>20888.580000000002</v>
          </cell>
          <cell r="O57">
            <v>36061</v>
          </cell>
          <cell r="P57">
            <v>2151242.2499999995</v>
          </cell>
        </row>
        <row r="58">
          <cell r="F58" t="str">
            <v>10070</v>
          </cell>
          <cell r="G58">
            <v>16105.66</v>
          </cell>
          <cell r="H58">
            <v>-16105.66</v>
          </cell>
          <cell r="I58">
            <v>1289647.54</v>
          </cell>
          <cell r="J58">
            <v>562917.22</v>
          </cell>
          <cell r="K58">
            <v>705158.45000000019</v>
          </cell>
          <cell r="L58">
            <v>249196.73</v>
          </cell>
          <cell r="M58">
            <v>546601.3899999999</v>
          </cell>
          <cell r="N58">
            <v>54511.33</v>
          </cell>
          <cell r="O58">
            <v>0</v>
          </cell>
          <cell r="P58">
            <v>3408032.66</v>
          </cell>
        </row>
        <row r="59">
          <cell r="F59" t="str">
            <v>10309</v>
          </cell>
          <cell r="G59">
            <v>42719.250000000015</v>
          </cell>
          <cell r="H59">
            <v>-42719.25</v>
          </cell>
          <cell r="I59">
            <v>1624734.9400000002</v>
          </cell>
          <cell r="J59">
            <v>672210.94000000006</v>
          </cell>
          <cell r="K59">
            <v>805195.85000000009</v>
          </cell>
          <cell r="L59">
            <v>322680.54999999993</v>
          </cell>
          <cell r="M59">
            <v>687237.75000000012</v>
          </cell>
          <cell r="N59">
            <v>42752.77</v>
          </cell>
          <cell r="O59">
            <v>0</v>
          </cell>
          <cell r="P59">
            <v>4154812.8000000003</v>
          </cell>
        </row>
        <row r="60">
          <cell r="F60" t="str">
            <v>11001</v>
          </cell>
          <cell r="G60">
            <v>314241.93</v>
          </cell>
          <cell r="H60">
            <v>-314241.93</v>
          </cell>
          <cell r="I60">
            <v>62035091.609999985</v>
          </cell>
          <cell r="J60">
            <v>21174538.779999994</v>
          </cell>
          <cell r="K60">
            <v>31558494.330000006</v>
          </cell>
          <cell r="L60">
            <v>11612981.709999997</v>
          </cell>
          <cell r="M60">
            <v>13080165.160000002</v>
          </cell>
          <cell r="N60">
            <v>504446.33999999997</v>
          </cell>
          <cell r="O60">
            <v>1599050.4700000002</v>
          </cell>
          <cell r="P60">
            <v>141564768.40000001</v>
          </cell>
        </row>
        <row r="61">
          <cell r="F61" t="str">
            <v>11051</v>
          </cell>
          <cell r="G61">
            <v>166337.68999999994</v>
          </cell>
          <cell r="H61">
            <v>-166337.69</v>
          </cell>
          <cell r="I61">
            <v>7824475.1000000006</v>
          </cell>
          <cell r="J61">
            <v>3406582.37</v>
          </cell>
          <cell r="K61">
            <v>4298437.6899999995</v>
          </cell>
          <cell r="L61">
            <v>1608495.44</v>
          </cell>
          <cell r="M61">
            <v>1688699.5400000005</v>
          </cell>
          <cell r="N61">
            <v>103156.95</v>
          </cell>
          <cell r="O61">
            <v>463634.08</v>
          </cell>
          <cell r="P61">
            <v>19393481.169999998</v>
          </cell>
        </row>
        <row r="62">
          <cell r="F62" t="str">
            <v>11054</v>
          </cell>
          <cell r="G62">
            <v>3896.1400000000003</v>
          </cell>
          <cell r="H62">
            <v>-3896.14</v>
          </cell>
          <cell r="I62">
            <v>110189.77</v>
          </cell>
          <cell r="J62">
            <v>66818.350000000006</v>
          </cell>
          <cell r="K62">
            <v>63089.789999999994</v>
          </cell>
          <cell r="L62">
            <v>35988.22</v>
          </cell>
          <cell r="M62">
            <v>50667.869999999995</v>
          </cell>
          <cell r="N62">
            <v>1040.29</v>
          </cell>
          <cell r="O62">
            <v>5344.52</v>
          </cell>
          <cell r="P62">
            <v>333138.81</v>
          </cell>
        </row>
        <row r="63">
          <cell r="F63" t="str">
            <v>11056</v>
          </cell>
          <cell r="G63">
            <v>12421</v>
          </cell>
          <cell r="H63">
            <v>-12421</v>
          </cell>
          <cell r="I63">
            <v>736070.30000000016</v>
          </cell>
          <cell r="J63">
            <v>243569.1</v>
          </cell>
          <cell r="K63">
            <v>338998.46999999986</v>
          </cell>
          <cell r="L63">
            <v>115243.90000000001</v>
          </cell>
          <cell r="M63">
            <v>284217.39</v>
          </cell>
          <cell r="N63">
            <v>7048.39</v>
          </cell>
          <cell r="O63">
            <v>252896.80000000002</v>
          </cell>
          <cell r="P63">
            <v>1978044.35</v>
          </cell>
        </row>
        <row r="64">
          <cell r="F64" t="str">
            <v>12110</v>
          </cell>
          <cell r="G64">
            <v>38765.65</v>
          </cell>
          <cell r="H64">
            <v>-38765.65</v>
          </cell>
          <cell r="I64">
            <v>1529756.3600000006</v>
          </cell>
          <cell r="J64">
            <v>744012.31999999983</v>
          </cell>
          <cell r="K64">
            <v>840707.1999999996</v>
          </cell>
          <cell r="L64">
            <v>373898.61000000004</v>
          </cell>
          <cell r="M64">
            <v>617318.15</v>
          </cell>
          <cell r="N64">
            <v>13048.349999999997</v>
          </cell>
          <cell r="O64">
            <v>32500.86</v>
          </cell>
          <cell r="P64">
            <v>4151241.85</v>
          </cell>
        </row>
        <row r="65">
          <cell r="F65" t="str">
            <v>13073</v>
          </cell>
          <cell r="G65">
            <v>96098.400000000009</v>
          </cell>
          <cell r="H65">
            <v>-96098.4</v>
          </cell>
          <cell r="I65">
            <v>8458360.620000001</v>
          </cell>
          <cell r="J65">
            <v>3418443.3399999994</v>
          </cell>
          <cell r="K65">
            <v>4236355.9799999977</v>
          </cell>
          <cell r="L65">
            <v>2135041.7799999998</v>
          </cell>
          <cell r="M65">
            <v>2234973.9100000006</v>
          </cell>
          <cell r="N65">
            <v>108891.06</v>
          </cell>
          <cell r="O65">
            <v>365201.72</v>
          </cell>
          <cell r="P65">
            <v>20957268.409999996</v>
          </cell>
        </row>
        <row r="66">
          <cell r="F66" t="str">
            <v>13144</v>
          </cell>
          <cell r="G66">
            <v>87135.900000000009</v>
          </cell>
          <cell r="H66">
            <v>-87135.9</v>
          </cell>
          <cell r="I66">
            <v>11164706.01</v>
          </cell>
          <cell r="J66">
            <v>5058076.4999999991</v>
          </cell>
          <cell r="K66">
            <v>6250392.0699999994</v>
          </cell>
          <cell r="L66">
            <v>2079514.0299999998</v>
          </cell>
          <cell r="M66">
            <v>1844698.9400000002</v>
          </cell>
          <cell r="N66">
            <v>96875.64</v>
          </cell>
          <cell r="O66">
            <v>162249.11000000002</v>
          </cell>
          <cell r="P66">
            <v>26656512.300000001</v>
          </cell>
        </row>
        <row r="67">
          <cell r="F67" t="str">
            <v>13146</v>
          </cell>
          <cell r="G67">
            <v>50211.63</v>
          </cell>
          <cell r="H67">
            <v>-50211.63</v>
          </cell>
          <cell r="I67">
            <v>4149693.9800000004</v>
          </cell>
          <cell r="J67">
            <v>1759862.78</v>
          </cell>
          <cell r="K67">
            <v>2090558.7299999997</v>
          </cell>
          <cell r="L67">
            <v>715313.47</v>
          </cell>
          <cell r="M67">
            <v>943774.02</v>
          </cell>
          <cell r="N67">
            <v>130013.01000000001</v>
          </cell>
          <cell r="O67">
            <v>39115.189999999995</v>
          </cell>
          <cell r="P67">
            <v>9828331.1799999997</v>
          </cell>
        </row>
        <row r="68">
          <cell r="F68" t="str">
            <v>13151</v>
          </cell>
          <cell r="G68">
            <v>32557.670000000002</v>
          </cell>
          <cell r="H68">
            <v>-32557.67</v>
          </cell>
          <cell r="I68">
            <v>1076088.5999999999</v>
          </cell>
          <cell r="J68">
            <v>519711.06</v>
          </cell>
          <cell r="K68">
            <v>546643.12999999989</v>
          </cell>
          <cell r="L68">
            <v>303819.28000000003</v>
          </cell>
          <cell r="M68">
            <v>325212.47999999986</v>
          </cell>
          <cell r="N68">
            <v>17129.620000000003</v>
          </cell>
          <cell r="O68">
            <v>0</v>
          </cell>
          <cell r="P68">
            <v>2788604.1700000004</v>
          </cell>
        </row>
        <row r="69">
          <cell r="F69" t="str">
            <v>13156</v>
          </cell>
          <cell r="G69">
            <v>49442.38</v>
          </cell>
          <cell r="H69">
            <v>-49442.38</v>
          </cell>
          <cell r="I69">
            <v>2314872.85</v>
          </cell>
          <cell r="J69">
            <v>887649.53000000014</v>
          </cell>
          <cell r="K69">
            <v>1162094.4300000002</v>
          </cell>
          <cell r="L69">
            <v>636545.90000000014</v>
          </cell>
          <cell r="M69">
            <v>735321.02</v>
          </cell>
          <cell r="N69">
            <v>60616.65</v>
          </cell>
          <cell r="O69">
            <v>45128.73</v>
          </cell>
          <cell r="P69">
            <v>5842229.1100000013</v>
          </cell>
        </row>
        <row r="70">
          <cell r="F70" t="str">
            <v>13160</v>
          </cell>
          <cell r="G70">
            <v>323676.02000000008</v>
          </cell>
          <cell r="H70">
            <v>-323676.02</v>
          </cell>
          <cell r="I70">
            <v>5829306.660000002</v>
          </cell>
          <cell r="J70">
            <v>2574440.91</v>
          </cell>
          <cell r="K70">
            <v>3243150.5699999994</v>
          </cell>
          <cell r="L70">
            <v>1750063.19</v>
          </cell>
          <cell r="M70">
            <v>1053170.9400000002</v>
          </cell>
          <cell r="N70">
            <v>61470.97000000003</v>
          </cell>
          <cell r="O70">
            <v>0</v>
          </cell>
          <cell r="P70">
            <v>14511603.24</v>
          </cell>
        </row>
        <row r="71">
          <cell r="F71" t="str">
            <v>13161</v>
          </cell>
          <cell r="G71">
            <v>353009.26000000007</v>
          </cell>
          <cell r="H71">
            <v>-353009.26</v>
          </cell>
          <cell r="I71">
            <v>31480860.589999985</v>
          </cell>
          <cell r="J71">
            <v>12067065.910000002</v>
          </cell>
          <cell r="K71">
            <v>16451385.370000003</v>
          </cell>
          <cell r="L71">
            <v>4919281.5799999982</v>
          </cell>
          <cell r="M71">
            <v>5820212.4400000004</v>
          </cell>
          <cell r="N71">
            <v>209197.19</v>
          </cell>
          <cell r="O71">
            <v>98445.2</v>
          </cell>
          <cell r="P71">
            <v>71046448.279999986</v>
          </cell>
        </row>
        <row r="72">
          <cell r="F72" t="str">
            <v>13165</v>
          </cell>
          <cell r="G72">
            <v>134208.16000000003</v>
          </cell>
          <cell r="H72">
            <v>-134208.16</v>
          </cell>
          <cell r="I72">
            <v>8606587.1199999992</v>
          </cell>
          <cell r="J72">
            <v>3573946.5499999993</v>
          </cell>
          <cell r="K72">
            <v>4451873.8500000015</v>
          </cell>
          <cell r="L72">
            <v>1677292.47</v>
          </cell>
          <cell r="M72">
            <v>1471266.08</v>
          </cell>
          <cell r="N72">
            <v>37315.160000000003</v>
          </cell>
          <cell r="O72">
            <v>731627.95000000007</v>
          </cell>
          <cell r="P72">
            <v>20549909.18</v>
          </cell>
        </row>
        <row r="73">
          <cell r="F73" t="str">
            <v>13167</v>
          </cell>
          <cell r="G73">
            <v>28154.880000000001</v>
          </cell>
          <cell r="H73">
            <v>-28154.880000000001</v>
          </cell>
          <cell r="I73">
            <v>913156.52</v>
          </cell>
          <cell r="J73">
            <v>516164.32000000007</v>
          </cell>
          <cell r="K73">
            <v>521874.95</v>
          </cell>
          <cell r="L73">
            <v>226402.63999999998</v>
          </cell>
          <cell r="M73">
            <v>218170.32000000004</v>
          </cell>
          <cell r="N73">
            <v>25011.899999999998</v>
          </cell>
          <cell r="O73">
            <v>0</v>
          </cell>
          <cell r="P73">
            <v>2420780.65</v>
          </cell>
        </row>
        <row r="74">
          <cell r="F74" t="str">
            <v>13301</v>
          </cell>
          <cell r="G74">
            <v>89480.67</v>
          </cell>
          <cell r="H74">
            <v>-89480.67</v>
          </cell>
          <cell r="I74">
            <v>2541922.89</v>
          </cell>
          <cell r="J74">
            <v>1720041.6199999996</v>
          </cell>
          <cell r="K74">
            <v>1752455.8299999994</v>
          </cell>
          <cell r="L74">
            <v>594611.30999999994</v>
          </cell>
          <cell r="M74">
            <v>1109025.55</v>
          </cell>
          <cell r="N74">
            <v>101175.57</v>
          </cell>
          <cell r="O74">
            <v>69473.540000000008</v>
          </cell>
          <cell r="P74">
            <v>7888706.3099999987</v>
          </cell>
        </row>
        <row r="75">
          <cell r="F75" t="str">
            <v>14005</v>
          </cell>
          <cell r="G75">
            <v>231945.58000000002</v>
          </cell>
          <cell r="H75">
            <v>-231945.58000000002</v>
          </cell>
          <cell r="I75">
            <v>14655736.989999998</v>
          </cell>
          <cell r="J75">
            <v>6333227.580000001</v>
          </cell>
          <cell r="K75">
            <v>7881285.8199999975</v>
          </cell>
          <cell r="L75">
            <v>2526510.3299999996</v>
          </cell>
          <cell r="M75">
            <v>3757812.0500000007</v>
          </cell>
          <cell r="N75">
            <v>135477.49000000002</v>
          </cell>
          <cell r="O75">
            <v>593537.47000000009</v>
          </cell>
          <cell r="P75">
            <v>35883587.729999997</v>
          </cell>
        </row>
        <row r="76">
          <cell r="F76" t="str">
            <v>14028</v>
          </cell>
          <cell r="G76">
            <v>68729.91</v>
          </cell>
          <cell r="H76">
            <v>-68729.91</v>
          </cell>
          <cell r="I76">
            <v>6998257.5600000015</v>
          </cell>
          <cell r="J76">
            <v>3402414.0599999996</v>
          </cell>
          <cell r="K76">
            <v>3847808.43</v>
          </cell>
          <cell r="L76">
            <v>1768059.4400000004</v>
          </cell>
          <cell r="M76">
            <v>1727100.8</v>
          </cell>
          <cell r="N76">
            <v>91307.41</v>
          </cell>
          <cell r="O76">
            <v>65808.39</v>
          </cell>
          <cell r="P76">
            <v>17900756.090000004</v>
          </cell>
        </row>
        <row r="77">
          <cell r="F77" t="str">
            <v>14064</v>
          </cell>
          <cell r="G77">
            <v>70751.460000000006</v>
          </cell>
          <cell r="H77">
            <v>-70751.460000000006</v>
          </cell>
          <cell r="I77">
            <v>2494061.1799999992</v>
          </cell>
          <cell r="J77">
            <v>1212044.3899999999</v>
          </cell>
          <cell r="K77">
            <v>1524503.52</v>
          </cell>
          <cell r="L77">
            <v>405168.42999999993</v>
          </cell>
          <cell r="M77">
            <v>815841.45000000007</v>
          </cell>
          <cell r="N77">
            <v>56844.909999999989</v>
          </cell>
          <cell r="O77">
            <v>24551.34</v>
          </cell>
          <cell r="P77">
            <v>6533015.2199999997</v>
          </cell>
        </row>
        <row r="78">
          <cell r="F78" t="str">
            <v>14065</v>
          </cell>
          <cell r="G78">
            <v>10597.91</v>
          </cell>
          <cell r="H78">
            <v>-10597.91</v>
          </cell>
          <cell r="I78">
            <v>1069089.7000000002</v>
          </cell>
          <cell r="J78">
            <v>590732.62000000011</v>
          </cell>
          <cell r="K78">
            <v>691183.41</v>
          </cell>
          <cell r="L78">
            <v>215479.05</v>
          </cell>
          <cell r="M78">
            <v>498864.81999999995</v>
          </cell>
          <cell r="N78">
            <v>15309.199999999999</v>
          </cell>
          <cell r="O78">
            <v>0</v>
          </cell>
          <cell r="P78">
            <v>3080658.8000000003</v>
          </cell>
        </row>
        <row r="79">
          <cell r="F79" t="str">
            <v>14066</v>
          </cell>
          <cell r="G79">
            <v>88328</v>
          </cell>
          <cell r="H79">
            <v>-88328</v>
          </cell>
          <cell r="I79">
            <v>4696086.5199999986</v>
          </cell>
          <cell r="J79">
            <v>1901922.5600000003</v>
          </cell>
          <cell r="K79">
            <v>2604271.8599999989</v>
          </cell>
          <cell r="L79">
            <v>691428.16000000015</v>
          </cell>
          <cell r="M79">
            <v>1145864.18</v>
          </cell>
          <cell r="N79">
            <v>22227.749999999993</v>
          </cell>
          <cell r="O79">
            <v>0</v>
          </cell>
          <cell r="P79">
            <v>11061801.029999997</v>
          </cell>
        </row>
        <row r="80">
          <cell r="F80" t="str">
            <v>14068</v>
          </cell>
          <cell r="G80">
            <v>69099.320000000007</v>
          </cell>
          <cell r="H80">
            <v>-69099.319999999992</v>
          </cell>
          <cell r="I80">
            <v>6437800.2400000002</v>
          </cell>
          <cell r="J80">
            <v>2723892.63</v>
          </cell>
          <cell r="K80">
            <v>3467069.3400000003</v>
          </cell>
          <cell r="L80">
            <v>1275390.9099999999</v>
          </cell>
          <cell r="M80">
            <v>1184788.3700000001</v>
          </cell>
          <cell r="N80">
            <v>37955.840000000011</v>
          </cell>
          <cell r="O80">
            <v>204907.97999999998</v>
          </cell>
          <cell r="P80">
            <v>15331805.310000002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1345944.6300000001</v>
          </cell>
          <cell r="J81">
            <v>727478.89</v>
          </cell>
          <cell r="K81">
            <v>803016.43</v>
          </cell>
          <cell r="L81">
            <v>372162.38999999996</v>
          </cell>
          <cell r="M81">
            <v>499398.36</v>
          </cell>
          <cell r="N81">
            <v>38469.540000000008</v>
          </cell>
          <cell r="O81">
            <v>0</v>
          </cell>
          <cell r="P81">
            <v>3786470.24</v>
          </cell>
        </row>
        <row r="82">
          <cell r="F82" t="str">
            <v>14097</v>
          </cell>
          <cell r="G82">
            <v>0</v>
          </cell>
          <cell r="H82">
            <v>0</v>
          </cell>
          <cell r="I82">
            <v>985803.56</v>
          </cell>
          <cell r="J82">
            <v>696475.09</v>
          </cell>
          <cell r="K82">
            <v>696077.1100000001</v>
          </cell>
          <cell r="L82">
            <v>257820.02</v>
          </cell>
          <cell r="M82">
            <v>514252.48</v>
          </cell>
          <cell r="N82">
            <v>25340.420000000006</v>
          </cell>
          <cell r="O82">
            <v>41788.1</v>
          </cell>
          <cell r="P82">
            <v>3217556.78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699177.12999999989</v>
          </cell>
          <cell r="J83">
            <v>304113.26</v>
          </cell>
          <cell r="K83">
            <v>406987.74999999988</v>
          </cell>
          <cell r="L83">
            <v>123346.38</v>
          </cell>
          <cell r="M83">
            <v>472776.53</v>
          </cell>
          <cell r="N83">
            <v>6341.0700000000006</v>
          </cell>
          <cell r="O83">
            <v>542</v>
          </cell>
          <cell r="P83">
            <v>2013284.1199999996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226343.78</v>
          </cell>
          <cell r="J84">
            <v>91642.44</v>
          </cell>
          <cell r="K84">
            <v>94489.270000000019</v>
          </cell>
          <cell r="L84">
            <v>49810.9</v>
          </cell>
          <cell r="M84">
            <v>153116.12999999998</v>
          </cell>
          <cell r="N84">
            <v>1697.64</v>
          </cell>
          <cell r="O84">
            <v>20468.11</v>
          </cell>
          <cell r="P84">
            <v>637568.27</v>
          </cell>
        </row>
        <row r="85">
          <cell r="F85" t="str">
            <v>14117</v>
          </cell>
          <cell r="G85">
            <v>6825.01</v>
          </cell>
          <cell r="H85">
            <v>-6825.01</v>
          </cell>
          <cell r="I85">
            <v>763651.49999999988</v>
          </cell>
          <cell r="J85">
            <v>365910.58000000007</v>
          </cell>
          <cell r="K85">
            <v>396631.28</v>
          </cell>
          <cell r="L85">
            <v>119914.53999999998</v>
          </cell>
          <cell r="M85">
            <v>222212.59000000003</v>
          </cell>
          <cell r="N85">
            <v>9512.6999999999989</v>
          </cell>
          <cell r="O85">
            <v>104238.74</v>
          </cell>
          <cell r="P85">
            <v>1982071.9300000002</v>
          </cell>
        </row>
        <row r="86">
          <cell r="F86" t="str">
            <v>14172</v>
          </cell>
          <cell r="G86">
            <v>63275.820000000014</v>
          </cell>
          <cell r="H86">
            <v>-63275.82</v>
          </cell>
          <cell r="I86">
            <v>3131949.8399999994</v>
          </cell>
          <cell r="J86">
            <v>1256413.1200000001</v>
          </cell>
          <cell r="K86">
            <v>1657448.9999999998</v>
          </cell>
          <cell r="L86">
            <v>425681.02999999997</v>
          </cell>
          <cell r="M86">
            <v>698219.18999999971</v>
          </cell>
          <cell r="N86">
            <v>68757.080000000031</v>
          </cell>
          <cell r="O86">
            <v>85789.440000000002</v>
          </cell>
          <cell r="P86">
            <v>7324258.6999999993</v>
          </cell>
        </row>
        <row r="87">
          <cell r="F87" t="str">
            <v>14400</v>
          </cell>
          <cell r="G87">
            <v>44220.12</v>
          </cell>
          <cell r="H87">
            <v>-44220.12</v>
          </cell>
          <cell r="I87">
            <v>1510597.3099999998</v>
          </cell>
          <cell r="J87">
            <v>609125.11</v>
          </cell>
          <cell r="K87">
            <v>805799.19000000018</v>
          </cell>
          <cell r="L87">
            <v>325340.09999999998</v>
          </cell>
          <cell r="M87">
            <v>729062.65000000014</v>
          </cell>
          <cell r="N87">
            <v>36535.49</v>
          </cell>
          <cell r="O87">
            <v>36857</v>
          </cell>
          <cell r="P87">
            <v>4053316.8500000006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20635812.250000004</v>
          </cell>
          <cell r="J88">
            <v>7956943.6499999994</v>
          </cell>
          <cell r="K88">
            <v>9795011.209999999</v>
          </cell>
          <cell r="L88">
            <v>3002351.81</v>
          </cell>
          <cell r="M88">
            <v>4900844.6899999985</v>
          </cell>
          <cell r="N88">
            <v>69235.909999999974</v>
          </cell>
          <cell r="O88">
            <v>39813.550000000003</v>
          </cell>
          <cell r="P88">
            <v>46400013.069999993</v>
          </cell>
        </row>
        <row r="89">
          <cell r="F89" t="str">
            <v>15204</v>
          </cell>
          <cell r="G89">
            <v>59718.86</v>
          </cell>
          <cell r="H89">
            <v>-59718.86</v>
          </cell>
          <cell r="I89">
            <v>4050455.16</v>
          </cell>
          <cell r="J89">
            <v>1111415.4399999997</v>
          </cell>
          <cell r="K89">
            <v>1695384.3299999991</v>
          </cell>
          <cell r="L89">
            <v>513853.26999999996</v>
          </cell>
          <cell r="M89">
            <v>1304014.6400000001</v>
          </cell>
          <cell r="N89">
            <v>49866.559999999998</v>
          </cell>
          <cell r="O89">
            <v>121225.56</v>
          </cell>
          <cell r="P89">
            <v>8846214.959999999</v>
          </cell>
        </row>
        <row r="90">
          <cell r="F90" t="str">
            <v>15206</v>
          </cell>
          <cell r="G90">
            <v>57564.92</v>
          </cell>
          <cell r="H90">
            <v>-57564.92</v>
          </cell>
          <cell r="I90">
            <v>6540130.6600000001</v>
          </cell>
          <cell r="J90">
            <v>2671163.7399999993</v>
          </cell>
          <cell r="K90">
            <v>3386852.6799999997</v>
          </cell>
          <cell r="L90">
            <v>814532.73</v>
          </cell>
          <cell r="M90">
            <v>1910167.82</v>
          </cell>
          <cell r="N90">
            <v>57404.279999999992</v>
          </cell>
          <cell r="O90">
            <v>0</v>
          </cell>
          <cell r="P90">
            <v>15380251.909999998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247323.86</v>
          </cell>
          <cell r="J91">
            <v>211406.57</v>
          </cell>
          <cell r="K91">
            <v>200488.36</v>
          </cell>
          <cell r="L91">
            <v>70130.310000000012</v>
          </cell>
          <cell r="M91">
            <v>209636.51999999996</v>
          </cell>
          <cell r="N91">
            <v>14469.87</v>
          </cell>
          <cell r="O91">
            <v>6336.02</v>
          </cell>
          <cell r="P91">
            <v>959791.51000000013</v>
          </cell>
        </row>
        <row r="92">
          <cell r="F92" t="str">
            <v>16046</v>
          </cell>
          <cell r="G92">
            <v>2261.44</v>
          </cell>
          <cell r="H92">
            <v>-2261.44</v>
          </cell>
          <cell r="I92">
            <v>271509.28999999998</v>
          </cell>
          <cell r="J92">
            <v>145895.66000000003</v>
          </cell>
          <cell r="K92">
            <v>169427.36999999997</v>
          </cell>
          <cell r="L92">
            <v>39322.450000000004</v>
          </cell>
          <cell r="M92">
            <v>215788.60999999996</v>
          </cell>
          <cell r="N92">
            <v>4390.0300000000007</v>
          </cell>
          <cell r="O92">
            <v>0</v>
          </cell>
          <cell r="P92">
            <v>846333.40999999992</v>
          </cell>
        </row>
        <row r="93">
          <cell r="F93" t="str">
            <v>16048</v>
          </cell>
          <cell r="G93">
            <v>45206.600000000006</v>
          </cell>
          <cell r="H93">
            <v>-45206.600000000006</v>
          </cell>
          <cell r="I93">
            <v>1282009.2699999998</v>
          </cell>
          <cell r="J93">
            <v>632161.10000000009</v>
          </cell>
          <cell r="K93">
            <v>692368.22000000032</v>
          </cell>
          <cell r="L93">
            <v>311786.97000000003</v>
          </cell>
          <cell r="M93">
            <v>878393.19000000006</v>
          </cell>
          <cell r="N93">
            <v>24746.480000000003</v>
          </cell>
          <cell r="O93">
            <v>38039.280000000013</v>
          </cell>
          <cell r="P93">
            <v>3859504.5100000002</v>
          </cell>
        </row>
        <row r="94">
          <cell r="F94" t="str">
            <v>16049</v>
          </cell>
          <cell r="G94">
            <v>51224.19</v>
          </cell>
          <cell r="H94">
            <v>-51224.189999999995</v>
          </cell>
          <cell r="I94">
            <v>4153665.3200000008</v>
          </cell>
          <cell r="J94">
            <v>1937985.58</v>
          </cell>
          <cell r="K94">
            <v>2244803.060000001</v>
          </cell>
          <cell r="L94">
            <v>648781.63</v>
          </cell>
          <cell r="M94">
            <v>1178004.23</v>
          </cell>
          <cell r="N94">
            <v>14563.08</v>
          </cell>
          <cell r="O94">
            <v>0</v>
          </cell>
          <cell r="P94">
            <v>10177802.900000002</v>
          </cell>
        </row>
        <row r="95">
          <cell r="F95" t="str">
            <v>16050</v>
          </cell>
          <cell r="G95">
            <v>43026.89</v>
          </cell>
          <cell r="H95">
            <v>-43026.89</v>
          </cell>
          <cell r="I95">
            <v>5316615.7799999993</v>
          </cell>
          <cell r="J95">
            <v>2160698.7199999997</v>
          </cell>
          <cell r="K95">
            <v>2644185.2400000007</v>
          </cell>
          <cell r="L95">
            <v>903986.62000000011</v>
          </cell>
          <cell r="M95">
            <v>1682578.6300000001</v>
          </cell>
          <cell r="N95">
            <v>29656.21</v>
          </cell>
          <cell r="O95">
            <v>0</v>
          </cell>
          <cell r="P95">
            <v>12737721.200000001</v>
          </cell>
        </row>
        <row r="96">
          <cell r="F96" t="str">
            <v>17001</v>
          </cell>
          <cell r="G96">
            <v>2380528.5200000005</v>
          </cell>
          <cell r="H96">
            <v>-2380528.5199999996</v>
          </cell>
          <cell r="I96">
            <v>250214893.21000001</v>
          </cell>
          <cell r="J96">
            <v>94710527.599999979</v>
          </cell>
          <cell r="K96">
            <v>111195743.91999997</v>
          </cell>
          <cell r="L96">
            <v>25345959.239999987</v>
          </cell>
          <cell r="M96">
            <v>62263311.870000005</v>
          </cell>
          <cell r="N96">
            <v>935868.21999999974</v>
          </cell>
          <cell r="O96">
            <v>202611.95</v>
          </cell>
          <cell r="P96">
            <v>544868916.00999999</v>
          </cell>
        </row>
        <row r="97">
          <cell r="F97" t="str">
            <v>17210</v>
          </cell>
          <cell r="G97">
            <v>513804.68000000005</v>
          </cell>
          <cell r="H97">
            <v>-513804.68000000005</v>
          </cell>
          <cell r="I97">
            <v>97199270.679999992</v>
          </cell>
          <cell r="J97">
            <v>33684404.739999987</v>
          </cell>
          <cell r="K97">
            <v>43928692.20000001</v>
          </cell>
          <cell r="L97">
            <v>9679398.9600000009</v>
          </cell>
          <cell r="M97">
            <v>17369486.640000001</v>
          </cell>
          <cell r="N97">
            <v>385279.05000000005</v>
          </cell>
          <cell r="O97">
            <v>2536133.5899999994</v>
          </cell>
          <cell r="P97">
            <v>204782665.86000004</v>
          </cell>
        </row>
        <row r="98">
          <cell r="F98" t="str">
            <v>17216</v>
          </cell>
          <cell r="G98">
            <v>106657.84</v>
          </cell>
          <cell r="H98">
            <v>-106657.84</v>
          </cell>
          <cell r="I98">
            <v>17324531.260000002</v>
          </cell>
          <cell r="J98">
            <v>7193613.1900000004</v>
          </cell>
          <cell r="K98">
            <v>8454803.0700000022</v>
          </cell>
          <cell r="L98">
            <v>2532098.4899999998</v>
          </cell>
          <cell r="M98">
            <v>4970239.2599999979</v>
          </cell>
          <cell r="N98">
            <v>51440.37999999999</v>
          </cell>
          <cell r="O98">
            <v>68526.150000000009</v>
          </cell>
          <cell r="P98">
            <v>40595251.800000004</v>
          </cell>
        </row>
        <row r="99">
          <cell r="F99" t="str">
            <v>17400</v>
          </cell>
          <cell r="G99">
            <v>133173.74</v>
          </cell>
          <cell r="H99">
            <v>-133173.74</v>
          </cell>
          <cell r="I99">
            <v>18407836.069999997</v>
          </cell>
          <cell r="J99">
            <v>7640323.6499999985</v>
          </cell>
          <cell r="K99">
            <v>8395766.8200000003</v>
          </cell>
          <cell r="L99">
            <v>1915233.1899999997</v>
          </cell>
          <cell r="M99">
            <v>4955297.34</v>
          </cell>
          <cell r="N99">
            <v>62794.29</v>
          </cell>
          <cell r="O99">
            <v>394938.39</v>
          </cell>
          <cell r="P99">
            <v>41772189.749999993</v>
          </cell>
        </row>
        <row r="100">
          <cell r="F100" t="str">
            <v>17401</v>
          </cell>
          <cell r="G100">
            <v>1437478.4100000006</v>
          </cell>
          <cell r="H100">
            <v>-1437478.4100000001</v>
          </cell>
          <cell r="I100">
            <v>81558127.999999985</v>
          </cell>
          <cell r="J100">
            <v>33630076.929999992</v>
          </cell>
          <cell r="K100">
            <v>39153167.600000009</v>
          </cell>
          <cell r="L100">
            <v>10822946.550000001</v>
          </cell>
          <cell r="M100">
            <v>19629749.950000003</v>
          </cell>
          <cell r="N100">
            <v>414944.87000000023</v>
          </cell>
          <cell r="O100">
            <v>476076.14</v>
          </cell>
          <cell r="P100">
            <v>185685090.03999996</v>
          </cell>
        </row>
        <row r="101">
          <cell r="F101" t="str">
            <v>17402</v>
          </cell>
          <cell r="G101">
            <v>1091</v>
          </cell>
          <cell r="H101">
            <v>-1091</v>
          </cell>
          <cell r="I101">
            <v>6270688.7999999989</v>
          </cell>
          <cell r="J101">
            <v>2160273.2100000004</v>
          </cell>
          <cell r="K101">
            <v>2928893.149999999</v>
          </cell>
          <cell r="L101">
            <v>851239.99999999988</v>
          </cell>
          <cell r="M101">
            <v>2055090.8399999999</v>
          </cell>
          <cell r="N101">
            <v>14080.91</v>
          </cell>
          <cell r="O101">
            <v>270614.03000000003</v>
          </cell>
          <cell r="P101">
            <v>14550880.939999998</v>
          </cell>
        </row>
        <row r="102">
          <cell r="F102" t="str">
            <v>17403</v>
          </cell>
          <cell r="G102">
            <v>405532.03</v>
          </cell>
          <cell r="H102">
            <v>-405532.03</v>
          </cell>
          <cell r="I102">
            <v>61577414.390000008</v>
          </cell>
          <cell r="J102">
            <v>22811744.240000002</v>
          </cell>
          <cell r="K102">
            <v>28245311.590000007</v>
          </cell>
          <cell r="L102">
            <v>7510821.2700000023</v>
          </cell>
          <cell r="M102">
            <v>13433173.940000001</v>
          </cell>
          <cell r="N102">
            <v>162239.62999999998</v>
          </cell>
          <cell r="O102">
            <v>339290.87</v>
          </cell>
          <cell r="P102">
            <v>134079995.93000001</v>
          </cell>
        </row>
        <row r="103">
          <cell r="F103" t="str">
            <v>17404</v>
          </cell>
          <cell r="G103">
            <v>25301.559999999998</v>
          </cell>
          <cell r="H103">
            <v>-25301.56</v>
          </cell>
          <cell r="I103">
            <v>659028.54</v>
          </cell>
          <cell r="J103">
            <v>313790.40999999997</v>
          </cell>
          <cell r="K103">
            <v>358769.09</v>
          </cell>
          <cell r="L103">
            <v>157497.71999999994</v>
          </cell>
          <cell r="M103">
            <v>300485.49</v>
          </cell>
          <cell r="N103">
            <v>4108.72</v>
          </cell>
          <cell r="O103">
            <v>0</v>
          </cell>
          <cell r="P103">
            <v>1793679.97</v>
          </cell>
        </row>
        <row r="104">
          <cell r="F104" t="str">
            <v>17405</v>
          </cell>
          <cell r="G104">
            <v>1374753.9800000002</v>
          </cell>
          <cell r="H104">
            <v>-1374753.98</v>
          </cell>
          <cell r="I104">
            <v>85014693.200000003</v>
          </cell>
          <cell r="J104">
            <v>29435095.390000004</v>
          </cell>
          <cell r="K104">
            <v>38347922.050000012</v>
          </cell>
          <cell r="L104">
            <v>10558633.640000002</v>
          </cell>
          <cell r="M104">
            <v>17993736.57</v>
          </cell>
          <cell r="N104">
            <v>463511.53999999992</v>
          </cell>
          <cell r="O104">
            <v>388571</v>
          </cell>
          <cell r="P104">
            <v>182202163.39000002</v>
          </cell>
        </row>
        <row r="105">
          <cell r="F105" t="str">
            <v>17406</v>
          </cell>
          <cell r="G105">
            <v>145645.81</v>
          </cell>
          <cell r="H105">
            <v>-145645.81</v>
          </cell>
          <cell r="I105">
            <v>13334681.779999999</v>
          </cell>
          <cell r="J105">
            <v>4530474.169999999</v>
          </cell>
          <cell r="K105">
            <v>6094838.8800000018</v>
          </cell>
          <cell r="L105">
            <v>1429087.1099999999</v>
          </cell>
          <cell r="M105">
            <v>5033124.9399999995</v>
          </cell>
          <cell r="N105">
            <v>35428.89</v>
          </cell>
          <cell r="O105">
            <v>17492.13</v>
          </cell>
          <cell r="P105">
            <v>30475127.900000002</v>
          </cell>
        </row>
        <row r="106">
          <cell r="F106" t="str">
            <v>17407</v>
          </cell>
          <cell r="G106">
            <v>165880.40999999997</v>
          </cell>
          <cell r="H106">
            <v>-165880.41</v>
          </cell>
          <cell r="I106">
            <v>12602292.359999999</v>
          </cell>
          <cell r="J106">
            <v>5068679.2799999993</v>
          </cell>
          <cell r="K106">
            <v>5813815.5</v>
          </cell>
          <cell r="L106">
            <v>1940077.4300000004</v>
          </cell>
          <cell r="M106">
            <v>2716112.88</v>
          </cell>
          <cell r="N106">
            <v>65500.45</v>
          </cell>
          <cell r="O106">
            <v>763.44</v>
          </cell>
          <cell r="P106">
            <v>28207241.34</v>
          </cell>
        </row>
        <row r="107">
          <cell r="F107" t="str">
            <v>17408</v>
          </cell>
          <cell r="G107">
            <v>1450722.5999999996</v>
          </cell>
          <cell r="H107">
            <v>-1450722.5999999999</v>
          </cell>
          <cell r="I107">
            <v>64768910.440000005</v>
          </cell>
          <cell r="J107">
            <v>24707396.560000002</v>
          </cell>
          <cell r="K107">
            <v>29166683.909999993</v>
          </cell>
          <cell r="L107">
            <v>7477321.0500000017</v>
          </cell>
          <cell r="M107">
            <v>10735461.770000003</v>
          </cell>
          <cell r="N107">
            <v>131706.91000000003</v>
          </cell>
          <cell r="O107">
            <v>102241.22</v>
          </cell>
          <cell r="P107">
            <v>137089721.85999998</v>
          </cell>
        </row>
        <row r="108">
          <cell r="F108" t="str">
            <v>17409</v>
          </cell>
          <cell r="G108">
            <v>108224.15</v>
          </cell>
          <cell r="H108">
            <v>-108224.15</v>
          </cell>
          <cell r="I108">
            <v>28718072.459999997</v>
          </cell>
          <cell r="J108">
            <v>10894960.02</v>
          </cell>
          <cell r="K108">
            <v>13794982.540000001</v>
          </cell>
          <cell r="L108">
            <v>3956769.4599999995</v>
          </cell>
          <cell r="M108">
            <v>7193431.6200000001</v>
          </cell>
          <cell r="N108">
            <v>164598.44</v>
          </cell>
          <cell r="O108">
            <v>704207.55</v>
          </cell>
          <cell r="P108">
            <v>65427022.089999989</v>
          </cell>
        </row>
        <row r="109">
          <cell r="F109" t="str">
            <v>17410</v>
          </cell>
          <cell r="G109">
            <v>102121.94999999998</v>
          </cell>
          <cell r="H109">
            <v>-102121.95</v>
          </cell>
          <cell r="I109">
            <v>24322521.619999994</v>
          </cell>
          <cell r="J109">
            <v>7772446.2900000019</v>
          </cell>
          <cell r="K109">
            <v>10797927.160000002</v>
          </cell>
          <cell r="L109">
            <v>2921471.71</v>
          </cell>
          <cell r="M109">
            <v>7034729.3300000001</v>
          </cell>
          <cell r="N109">
            <v>67489.750000000015</v>
          </cell>
          <cell r="O109">
            <v>410267.61</v>
          </cell>
          <cell r="P109">
            <v>53326853.469999999</v>
          </cell>
        </row>
        <row r="110">
          <cell r="F110" t="str">
            <v>17411</v>
          </cell>
          <cell r="G110">
            <v>766542.69</v>
          </cell>
          <cell r="H110">
            <v>-766542.69</v>
          </cell>
          <cell r="I110">
            <v>69098430.450000003</v>
          </cell>
          <cell r="J110">
            <v>27144235.989999995</v>
          </cell>
          <cell r="K110">
            <v>32474536.760000005</v>
          </cell>
          <cell r="L110">
            <v>10004225.149999999</v>
          </cell>
          <cell r="M110">
            <v>13524084.960000003</v>
          </cell>
          <cell r="N110">
            <v>175944.99000000005</v>
          </cell>
          <cell r="O110">
            <v>784538.90999999992</v>
          </cell>
          <cell r="P110">
            <v>153205997.21000001</v>
          </cell>
        </row>
        <row r="111">
          <cell r="F111" t="str">
            <v>17412</v>
          </cell>
          <cell r="G111">
            <v>459176.60000000003</v>
          </cell>
          <cell r="H111">
            <v>-459176.6</v>
          </cell>
          <cell r="I111">
            <v>37574538.360000007</v>
          </cell>
          <cell r="J111">
            <v>17904546.379999999</v>
          </cell>
          <cell r="K111">
            <v>19365113.970000003</v>
          </cell>
          <cell r="L111">
            <v>4489672.1300000018</v>
          </cell>
          <cell r="M111">
            <v>6431108.3400000008</v>
          </cell>
          <cell r="N111">
            <v>81583.26999999996</v>
          </cell>
          <cell r="O111">
            <v>86671.23</v>
          </cell>
          <cell r="P111">
            <v>85933233.680000007</v>
          </cell>
        </row>
        <row r="112">
          <cell r="F112" t="str">
            <v>17414</v>
          </cell>
          <cell r="G112">
            <v>1281690.01</v>
          </cell>
          <cell r="H112">
            <v>-1281690.01</v>
          </cell>
          <cell r="I112">
            <v>107920545.77000003</v>
          </cell>
          <cell r="J112">
            <v>31666528.809999987</v>
          </cell>
          <cell r="K112">
            <v>46315222.990000002</v>
          </cell>
          <cell r="L112">
            <v>11176288.519999996</v>
          </cell>
          <cell r="M112">
            <v>25710711.650000002</v>
          </cell>
          <cell r="N112">
            <v>244629.02999999997</v>
          </cell>
          <cell r="O112">
            <v>167207.01999999999</v>
          </cell>
          <cell r="P112">
            <v>223201133.79000005</v>
          </cell>
        </row>
        <row r="113">
          <cell r="F113" t="str">
            <v>17415</v>
          </cell>
          <cell r="G113">
            <v>1298420.3200000003</v>
          </cell>
          <cell r="H113">
            <v>-1298420.3199999998</v>
          </cell>
          <cell r="I113">
            <v>110294418.23000002</v>
          </cell>
          <cell r="J113">
            <v>41069533.289999984</v>
          </cell>
          <cell r="K113">
            <v>53381438.030000009</v>
          </cell>
          <cell r="L113">
            <v>13355294.610000001</v>
          </cell>
          <cell r="M113">
            <v>22245898.850000005</v>
          </cell>
          <cell r="N113">
            <v>282940.53999999992</v>
          </cell>
          <cell r="O113">
            <v>1017172.15</v>
          </cell>
          <cell r="P113">
            <v>241646695.70000002</v>
          </cell>
        </row>
        <row r="114">
          <cell r="F114" t="str">
            <v>17417</v>
          </cell>
          <cell r="G114">
            <v>873773.98</v>
          </cell>
          <cell r="H114">
            <v>-873773.98</v>
          </cell>
          <cell r="I114">
            <v>90442355.890000075</v>
          </cell>
          <cell r="J114">
            <v>31971412.810000002</v>
          </cell>
          <cell r="K114">
            <v>38942717.929999985</v>
          </cell>
          <cell r="L114">
            <v>11019583.200000001</v>
          </cell>
          <cell r="M114">
            <v>13501976.639999997</v>
          </cell>
          <cell r="N114">
            <v>196859.01999999996</v>
          </cell>
          <cell r="O114">
            <v>194901.27</v>
          </cell>
          <cell r="P114">
            <v>186269806.76000005</v>
          </cell>
        </row>
        <row r="115">
          <cell r="F115" t="str">
            <v>18100</v>
          </cell>
          <cell r="G115">
            <v>87070.680000000008</v>
          </cell>
          <cell r="H115">
            <v>-87070.680000000008</v>
          </cell>
          <cell r="I115">
            <v>21668422.950000007</v>
          </cell>
          <cell r="J115">
            <v>8788743.9099999983</v>
          </cell>
          <cell r="K115">
            <v>11013311.849999998</v>
          </cell>
          <cell r="L115">
            <v>3523144.2100000004</v>
          </cell>
          <cell r="M115">
            <v>5785513.0599999996</v>
          </cell>
          <cell r="N115">
            <v>161374.13</v>
          </cell>
          <cell r="O115">
            <v>48547.74</v>
          </cell>
          <cell r="P115">
            <v>50989057.850000016</v>
          </cell>
        </row>
        <row r="116">
          <cell r="F116" t="str">
            <v>18303</v>
          </cell>
          <cell r="G116">
            <v>151105.51</v>
          </cell>
          <cell r="H116">
            <v>-151105.50999999998</v>
          </cell>
          <cell r="I116">
            <v>17368610.809999991</v>
          </cell>
          <cell r="J116">
            <v>6242382.2700000005</v>
          </cell>
          <cell r="K116">
            <v>7800835.2500000009</v>
          </cell>
          <cell r="L116">
            <v>1717660.5500000003</v>
          </cell>
          <cell r="M116">
            <v>3140268.2800000003</v>
          </cell>
          <cell r="N116">
            <v>80265.950000000012</v>
          </cell>
          <cell r="O116">
            <v>71109.899999999994</v>
          </cell>
          <cell r="P116">
            <v>36421133.00999999</v>
          </cell>
        </row>
        <row r="117">
          <cell r="F117" t="str">
            <v>18400</v>
          </cell>
          <cell r="G117">
            <v>369002.13999999996</v>
          </cell>
          <cell r="H117">
            <v>-369002.14</v>
          </cell>
          <cell r="I117">
            <v>26967366.840000004</v>
          </cell>
          <cell r="J117">
            <v>11370813.649999999</v>
          </cell>
          <cell r="K117">
            <v>13078504.860000001</v>
          </cell>
          <cell r="L117">
            <v>3637817.7</v>
          </cell>
          <cell r="M117">
            <v>5612907</v>
          </cell>
          <cell r="N117">
            <v>111748.89000000001</v>
          </cell>
          <cell r="O117">
            <v>139510.29999999999</v>
          </cell>
          <cell r="P117">
            <v>60918669.240000002</v>
          </cell>
        </row>
        <row r="118">
          <cell r="F118" t="str">
            <v>18401</v>
          </cell>
          <cell r="G118">
            <v>629863.52999999991</v>
          </cell>
          <cell r="H118">
            <v>-629863.53</v>
          </cell>
          <cell r="I118">
            <v>50434803.300000004</v>
          </cell>
          <cell r="J118">
            <v>20843379.789999999</v>
          </cell>
          <cell r="K118">
            <v>23777150.68999999</v>
          </cell>
          <cell r="L118">
            <v>4869100.0399999991</v>
          </cell>
          <cell r="M118">
            <v>8801733.8299999963</v>
          </cell>
          <cell r="N118">
            <v>134284.40999999995</v>
          </cell>
          <cell r="O118">
            <v>554732.69000000006</v>
          </cell>
          <cell r="P118">
            <v>109415184.74999999</v>
          </cell>
        </row>
        <row r="119">
          <cell r="F119" t="str">
            <v>18402</v>
          </cell>
          <cell r="G119">
            <v>496579.94999999995</v>
          </cell>
          <cell r="H119">
            <v>-496579.94999999995</v>
          </cell>
          <cell r="I119">
            <v>40926730.82</v>
          </cell>
          <cell r="J119">
            <v>15248779.25</v>
          </cell>
          <cell r="K119">
            <v>19355774.280000005</v>
          </cell>
          <cell r="L119">
            <v>4994299.8600000003</v>
          </cell>
          <cell r="M119">
            <v>8517531.9099999983</v>
          </cell>
          <cell r="N119">
            <v>191396.66000000006</v>
          </cell>
          <cell r="O119">
            <v>122377.58</v>
          </cell>
          <cell r="P119">
            <v>89356890.359999999</v>
          </cell>
        </row>
        <row r="120">
          <cell r="F120" t="str">
            <v>19007</v>
          </cell>
          <cell r="G120">
            <v>0</v>
          </cell>
          <cell r="I120">
            <v>117020.5</v>
          </cell>
          <cell r="J120">
            <v>78386.13</v>
          </cell>
          <cell r="K120">
            <v>56177.97</v>
          </cell>
          <cell r="L120">
            <v>20185.390000000003</v>
          </cell>
          <cell r="M120">
            <v>176813.74999999997</v>
          </cell>
          <cell r="N120">
            <v>0</v>
          </cell>
          <cell r="O120">
            <v>2186.9899999999998</v>
          </cell>
          <cell r="P120">
            <v>450770.73</v>
          </cell>
        </row>
        <row r="121">
          <cell r="F121" t="str">
            <v>19028</v>
          </cell>
          <cell r="G121">
            <v>3288.54</v>
          </cell>
          <cell r="H121">
            <v>-3288.54</v>
          </cell>
          <cell r="I121">
            <v>703232.03</v>
          </cell>
          <cell r="J121">
            <v>430306.29999999993</v>
          </cell>
          <cell r="K121">
            <v>418314.63</v>
          </cell>
          <cell r="L121">
            <v>125129.4</v>
          </cell>
          <cell r="M121">
            <v>255960.68999999997</v>
          </cell>
          <cell r="N121">
            <v>20547.8</v>
          </cell>
          <cell r="O121">
            <v>0</v>
          </cell>
          <cell r="P121">
            <v>1953490.8499999999</v>
          </cell>
        </row>
        <row r="122">
          <cell r="F122" t="str">
            <v>19400</v>
          </cell>
          <cell r="G122">
            <v>26409.3</v>
          </cell>
          <cell r="H122">
            <v>-26409.3</v>
          </cell>
          <cell r="I122">
            <v>1122395.22</v>
          </cell>
          <cell r="J122">
            <v>378545.73</v>
          </cell>
          <cell r="K122">
            <v>531817.45000000007</v>
          </cell>
          <cell r="L122">
            <v>102997.03</v>
          </cell>
          <cell r="M122">
            <v>406409.45</v>
          </cell>
          <cell r="N122">
            <v>7590.0699999999988</v>
          </cell>
          <cell r="O122">
            <v>4911.18</v>
          </cell>
          <cell r="P122">
            <v>2554666.13</v>
          </cell>
        </row>
        <row r="123">
          <cell r="F123" t="str">
            <v>19401</v>
          </cell>
          <cell r="G123">
            <v>152769.38999999996</v>
          </cell>
          <cell r="H123">
            <v>-152769.39000000001</v>
          </cell>
          <cell r="I123">
            <v>11541267.950000001</v>
          </cell>
          <cell r="J123">
            <v>4675728.8600000003</v>
          </cell>
          <cell r="K123">
            <v>5434023.8600000003</v>
          </cell>
          <cell r="L123">
            <v>1756334.3499999996</v>
          </cell>
          <cell r="M123">
            <v>2730561.53</v>
          </cell>
          <cell r="N123">
            <v>72309.150000000009</v>
          </cell>
          <cell r="O123">
            <v>53434.3</v>
          </cell>
          <cell r="P123">
            <v>26263660.000000004</v>
          </cell>
        </row>
        <row r="124">
          <cell r="F124" t="str">
            <v>19403</v>
          </cell>
          <cell r="G124">
            <v>71196.600000000006</v>
          </cell>
          <cell r="H124">
            <v>-71196.600000000006</v>
          </cell>
          <cell r="I124">
            <v>2726867.5900000003</v>
          </cell>
          <cell r="J124">
            <v>1032960.6199999999</v>
          </cell>
          <cell r="K124">
            <v>1331511.48</v>
          </cell>
          <cell r="L124">
            <v>757112.54</v>
          </cell>
          <cell r="M124">
            <v>803723.77000000025</v>
          </cell>
          <cell r="N124">
            <v>24163.09</v>
          </cell>
          <cell r="O124">
            <v>0</v>
          </cell>
          <cell r="P124">
            <v>6676339.0899999999</v>
          </cell>
        </row>
        <row r="125">
          <cell r="F125" t="str">
            <v>19404</v>
          </cell>
          <cell r="G125">
            <v>60201.46</v>
          </cell>
          <cell r="H125">
            <v>-60201.46</v>
          </cell>
          <cell r="I125">
            <v>3446509.5200000009</v>
          </cell>
          <cell r="J125">
            <v>1491522.8200000003</v>
          </cell>
          <cell r="K125">
            <v>1732136.79</v>
          </cell>
          <cell r="L125">
            <v>478440.35999999993</v>
          </cell>
          <cell r="M125">
            <v>782295.71999999986</v>
          </cell>
          <cell r="N125">
            <v>27200.33</v>
          </cell>
          <cell r="O125">
            <v>15952.35</v>
          </cell>
          <cell r="P125">
            <v>7974057.8900000015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702959.36999999988</v>
          </cell>
          <cell r="J126">
            <v>341288.32</v>
          </cell>
          <cell r="K126">
            <v>391147.17999999988</v>
          </cell>
          <cell r="L126">
            <v>99789.06</v>
          </cell>
          <cell r="M126">
            <v>228460.84</v>
          </cell>
          <cell r="N126">
            <v>4547.68</v>
          </cell>
          <cell r="O126">
            <v>23567.13</v>
          </cell>
          <cell r="P126">
            <v>1791759.5799999998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757784.98</v>
          </cell>
          <cell r="J127">
            <v>291126.78000000003</v>
          </cell>
          <cell r="K127">
            <v>384727.00000000006</v>
          </cell>
          <cell r="L127">
            <v>59693.700000000012</v>
          </cell>
          <cell r="M127">
            <v>182261.93999999997</v>
          </cell>
          <cell r="N127">
            <v>3170.0099999999998</v>
          </cell>
          <cell r="O127">
            <v>9836.66</v>
          </cell>
          <cell r="P127">
            <v>1688601.0699999998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279889.02</v>
          </cell>
          <cell r="J128">
            <v>206135.83000000002</v>
          </cell>
          <cell r="K128">
            <v>222461.99</v>
          </cell>
          <cell r="L128">
            <v>73336.37000000001</v>
          </cell>
          <cell r="M128">
            <v>240651.04</v>
          </cell>
          <cell r="N128">
            <v>2701.92</v>
          </cell>
          <cell r="O128">
            <v>0</v>
          </cell>
          <cell r="P128">
            <v>1025176.1700000002</v>
          </cell>
        </row>
        <row r="129">
          <cell r="F129" t="str">
            <v>20400</v>
          </cell>
          <cell r="G129">
            <v>33623.75</v>
          </cell>
          <cell r="H129">
            <v>-33623.75</v>
          </cell>
          <cell r="I129">
            <v>945665.07</v>
          </cell>
          <cell r="J129">
            <v>347540.2</v>
          </cell>
          <cell r="K129">
            <v>464669.86</v>
          </cell>
          <cell r="L129">
            <v>137314.29999999999</v>
          </cell>
          <cell r="M129">
            <v>545561.34000000008</v>
          </cell>
          <cell r="N129">
            <v>14933.910000000002</v>
          </cell>
          <cell r="O129">
            <v>31294.05</v>
          </cell>
          <cell r="P129">
            <v>2486978.73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617682.76000000013</v>
          </cell>
          <cell r="J130">
            <v>417560.70999999996</v>
          </cell>
          <cell r="K130">
            <v>365759.04</v>
          </cell>
          <cell r="L130">
            <v>115266.1</v>
          </cell>
          <cell r="M130">
            <v>267572.99000000005</v>
          </cell>
          <cell r="N130">
            <v>8165.5700000000006</v>
          </cell>
          <cell r="O130">
            <v>31709</v>
          </cell>
          <cell r="P130">
            <v>1823716.1700000002</v>
          </cell>
        </row>
        <row r="131">
          <cell r="F131" t="str">
            <v>20402</v>
          </cell>
          <cell r="G131">
            <v>21322.12</v>
          </cell>
          <cell r="H131">
            <v>-21322.12</v>
          </cell>
          <cell r="I131">
            <v>854685.56</v>
          </cell>
          <cell r="J131">
            <v>412953.55</v>
          </cell>
          <cell r="K131">
            <v>409449.5500000001</v>
          </cell>
          <cell r="L131">
            <v>135015.75</v>
          </cell>
          <cell r="M131">
            <v>337411.88</v>
          </cell>
          <cell r="N131">
            <v>15589.699999999997</v>
          </cell>
          <cell r="O131">
            <v>0</v>
          </cell>
          <cell r="P131">
            <v>2165105.9900000002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149624.85</v>
          </cell>
          <cell r="J132">
            <v>100800.57999999999</v>
          </cell>
          <cell r="K132">
            <v>102825.43</v>
          </cell>
          <cell r="L132">
            <v>32897.780000000006</v>
          </cell>
          <cell r="M132">
            <v>76967.22</v>
          </cell>
          <cell r="N132">
            <v>1852.65</v>
          </cell>
          <cell r="O132">
            <v>0</v>
          </cell>
          <cell r="P132">
            <v>464968.51</v>
          </cell>
        </row>
        <row r="133">
          <cell r="F133" t="str">
            <v>20404</v>
          </cell>
          <cell r="G133">
            <v>115451.74</v>
          </cell>
          <cell r="H133">
            <v>-115451.73999999999</v>
          </cell>
          <cell r="I133">
            <v>4282440.1599999992</v>
          </cell>
          <cell r="J133">
            <v>1790823.65</v>
          </cell>
          <cell r="K133">
            <v>2107695.0300000003</v>
          </cell>
          <cell r="L133">
            <v>846250.88</v>
          </cell>
          <cell r="M133">
            <v>1682982.59</v>
          </cell>
          <cell r="N133">
            <v>65121.010000000009</v>
          </cell>
          <cell r="O133">
            <v>13589.2</v>
          </cell>
          <cell r="P133">
            <v>10788902.519999998</v>
          </cell>
        </row>
        <row r="134">
          <cell r="F134" t="str">
            <v>20405</v>
          </cell>
          <cell r="G134">
            <v>127732.70999999999</v>
          </cell>
          <cell r="H134">
            <v>-127732.71</v>
          </cell>
          <cell r="I134">
            <v>4241763.88</v>
          </cell>
          <cell r="J134">
            <v>1990818.9199999997</v>
          </cell>
          <cell r="K134">
            <v>2255454.38</v>
          </cell>
          <cell r="L134">
            <v>764755.04000000015</v>
          </cell>
          <cell r="M134">
            <v>2598669.6000000006</v>
          </cell>
          <cell r="N134">
            <v>29553.199999999997</v>
          </cell>
          <cell r="O134">
            <v>29543.739999999998</v>
          </cell>
          <cell r="P134">
            <v>11910558.76</v>
          </cell>
        </row>
        <row r="135">
          <cell r="F135" t="str">
            <v>20406</v>
          </cell>
          <cell r="G135">
            <v>7880.39</v>
          </cell>
          <cell r="H135">
            <v>-7880.39</v>
          </cell>
          <cell r="I135">
            <v>1113108.8500000001</v>
          </cell>
          <cell r="J135">
            <v>657682.9</v>
          </cell>
          <cell r="K135">
            <v>710554.71</v>
          </cell>
          <cell r="L135">
            <v>219139.1</v>
          </cell>
          <cell r="M135">
            <v>864882.26000000024</v>
          </cell>
          <cell r="N135">
            <v>8087.5000000000009</v>
          </cell>
          <cell r="O135">
            <v>0</v>
          </cell>
          <cell r="P135">
            <v>3573455.3200000003</v>
          </cell>
        </row>
        <row r="136">
          <cell r="F136" t="str">
            <v>21014</v>
          </cell>
          <cell r="G136">
            <v>30213.309999999998</v>
          </cell>
          <cell r="H136">
            <v>-30213.31</v>
          </cell>
          <cell r="I136">
            <v>2913774.27</v>
          </cell>
          <cell r="J136">
            <v>960846.86999999988</v>
          </cell>
          <cell r="K136">
            <v>1434012.82</v>
          </cell>
          <cell r="L136">
            <v>229628.54000000004</v>
          </cell>
          <cell r="M136">
            <v>1060732.8499999999</v>
          </cell>
          <cell r="N136">
            <v>3781.5699999999997</v>
          </cell>
          <cell r="O136">
            <v>0</v>
          </cell>
          <cell r="P136">
            <v>6602776.9199999999</v>
          </cell>
        </row>
        <row r="137">
          <cell r="F137" t="str">
            <v>21018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F138" t="str">
            <v>21036</v>
          </cell>
          <cell r="G138">
            <v>2357.27</v>
          </cell>
          <cell r="H138">
            <v>-2357.27</v>
          </cell>
          <cell r="I138">
            <v>122510</v>
          </cell>
          <cell r="J138">
            <v>129896.72</v>
          </cell>
          <cell r="K138">
            <v>86697.040000000008</v>
          </cell>
          <cell r="L138">
            <v>21388.899999999998</v>
          </cell>
          <cell r="M138">
            <v>159735.94</v>
          </cell>
          <cell r="N138">
            <v>0</v>
          </cell>
          <cell r="O138">
            <v>0</v>
          </cell>
          <cell r="P138">
            <v>520228.60000000003</v>
          </cell>
        </row>
        <row r="139">
          <cell r="F139" t="str">
            <v>21206</v>
          </cell>
          <cell r="G139">
            <v>29252.66</v>
          </cell>
          <cell r="H139">
            <v>-29252.66</v>
          </cell>
          <cell r="I139">
            <v>2161329.6500000004</v>
          </cell>
          <cell r="J139">
            <v>926371.43000000028</v>
          </cell>
          <cell r="K139">
            <v>1129561.3799999999</v>
          </cell>
          <cell r="L139">
            <v>374220.91000000009</v>
          </cell>
          <cell r="M139">
            <v>660378.43000000005</v>
          </cell>
          <cell r="N139">
            <v>10726.780000000002</v>
          </cell>
          <cell r="O139">
            <v>14091.75</v>
          </cell>
          <cell r="P139">
            <v>5276680.330000001</v>
          </cell>
        </row>
        <row r="140">
          <cell r="F140" t="str">
            <v>21214</v>
          </cell>
          <cell r="G140">
            <v>25696.98</v>
          </cell>
          <cell r="H140">
            <v>-25696.98</v>
          </cell>
          <cell r="I140">
            <v>1518892.0799999998</v>
          </cell>
          <cell r="J140">
            <v>881560.58</v>
          </cell>
          <cell r="K140">
            <v>890566.3</v>
          </cell>
          <cell r="L140">
            <v>391214.07</v>
          </cell>
          <cell r="M140">
            <v>765424.28</v>
          </cell>
          <cell r="N140">
            <v>2004.0500000000002</v>
          </cell>
          <cell r="O140">
            <v>0</v>
          </cell>
          <cell r="P140">
            <v>4449661.3599999994</v>
          </cell>
        </row>
        <row r="141">
          <cell r="F141" t="str">
            <v>21226</v>
          </cell>
          <cell r="G141">
            <v>30497.96</v>
          </cell>
          <cell r="H141">
            <v>-30497.96</v>
          </cell>
          <cell r="I141">
            <v>2139584.59</v>
          </cell>
          <cell r="J141">
            <v>553308.81999999995</v>
          </cell>
          <cell r="K141">
            <v>1021127.4499999998</v>
          </cell>
          <cell r="L141">
            <v>123199.58000000002</v>
          </cell>
          <cell r="M141">
            <v>1459372.35</v>
          </cell>
          <cell r="N141">
            <v>4229.63</v>
          </cell>
          <cell r="O141">
            <v>33409.4</v>
          </cell>
          <cell r="P141">
            <v>5334231.8199999994</v>
          </cell>
        </row>
        <row r="142">
          <cell r="F142" t="str">
            <v>21232</v>
          </cell>
          <cell r="G142">
            <v>34934.269999999997</v>
          </cell>
          <cell r="H142">
            <v>-34934.269999999997</v>
          </cell>
          <cell r="I142">
            <v>2872679.28</v>
          </cell>
          <cell r="J142">
            <v>1242138.7800000003</v>
          </cell>
          <cell r="K142">
            <v>1526230.9499999997</v>
          </cell>
          <cell r="L142">
            <v>230750.38</v>
          </cell>
          <cell r="M142">
            <v>1266318.48</v>
          </cell>
          <cell r="N142">
            <v>8751.5499999999993</v>
          </cell>
          <cell r="O142">
            <v>8778.19</v>
          </cell>
          <cell r="P142">
            <v>7155647.6099999994</v>
          </cell>
        </row>
        <row r="143">
          <cell r="F143" t="str">
            <v>21234</v>
          </cell>
          <cell r="G143">
            <v>4037.85</v>
          </cell>
          <cell r="H143">
            <v>-4037.85</v>
          </cell>
          <cell r="I143">
            <v>400745.68</v>
          </cell>
          <cell r="J143">
            <v>250383.02</v>
          </cell>
          <cell r="K143">
            <v>231691.67</v>
          </cell>
          <cell r="L143">
            <v>98568.03</v>
          </cell>
          <cell r="M143">
            <v>260877.66000000006</v>
          </cell>
          <cell r="N143">
            <v>1796.6</v>
          </cell>
          <cell r="O143">
            <v>4399.38</v>
          </cell>
          <cell r="P143">
            <v>1248462.04</v>
          </cell>
        </row>
        <row r="144">
          <cell r="F144" t="str">
            <v>21237</v>
          </cell>
          <cell r="G144">
            <v>50572.149999999987</v>
          </cell>
          <cell r="H144">
            <v>-50572.149999999994</v>
          </cell>
          <cell r="I144">
            <v>3193458.9699999993</v>
          </cell>
          <cell r="J144">
            <v>1089991.9099999997</v>
          </cell>
          <cell r="K144">
            <v>1492089.35</v>
          </cell>
          <cell r="L144">
            <v>302178.13999999996</v>
          </cell>
          <cell r="M144">
            <v>1696124.01</v>
          </cell>
          <cell r="N144">
            <v>12528.349999999999</v>
          </cell>
          <cell r="O144">
            <v>22864</v>
          </cell>
          <cell r="P144">
            <v>7809234.7299999977</v>
          </cell>
        </row>
        <row r="145">
          <cell r="F145" t="str">
            <v>21300</v>
          </cell>
          <cell r="G145">
            <v>27161.59</v>
          </cell>
          <cell r="H145">
            <v>-27161.59</v>
          </cell>
          <cell r="I145">
            <v>2872512.2600000002</v>
          </cell>
          <cell r="J145">
            <v>1443036.39</v>
          </cell>
          <cell r="K145">
            <v>1686213.9400000004</v>
          </cell>
          <cell r="L145">
            <v>730161.49</v>
          </cell>
          <cell r="M145">
            <v>1271665.92</v>
          </cell>
          <cell r="N145">
            <v>16499.73</v>
          </cell>
          <cell r="O145">
            <v>42465.14</v>
          </cell>
          <cell r="P145">
            <v>8062554.870000001</v>
          </cell>
        </row>
        <row r="146">
          <cell r="F146" t="str">
            <v>21301</v>
          </cell>
          <cell r="G146">
            <v>50166.74</v>
          </cell>
          <cell r="H146">
            <v>-50166.74</v>
          </cell>
          <cell r="I146">
            <v>1340242.1900000002</v>
          </cell>
          <cell r="J146">
            <v>613133.44999999995</v>
          </cell>
          <cell r="K146">
            <v>770613.99</v>
          </cell>
          <cell r="L146">
            <v>205363.19999999998</v>
          </cell>
          <cell r="M146">
            <v>453108.51999999996</v>
          </cell>
          <cell r="N146">
            <v>9227.8700000000008</v>
          </cell>
          <cell r="O146">
            <v>6199.85</v>
          </cell>
          <cell r="P146">
            <v>3397889.0700000003</v>
          </cell>
        </row>
        <row r="147">
          <cell r="F147" t="str">
            <v>21302</v>
          </cell>
          <cell r="G147">
            <v>0</v>
          </cell>
          <cell r="H147">
            <v>0</v>
          </cell>
          <cell r="I147">
            <v>12570359.150000004</v>
          </cell>
          <cell r="J147">
            <v>4499358.7399999984</v>
          </cell>
          <cell r="K147">
            <v>6172875.2100000028</v>
          </cell>
          <cell r="L147">
            <v>935644.56000000041</v>
          </cell>
          <cell r="M147">
            <v>3300306.3599999994</v>
          </cell>
          <cell r="N147">
            <v>153323.37</v>
          </cell>
          <cell r="O147">
            <v>202251.38</v>
          </cell>
          <cell r="P147">
            <v>27834118.77</v>
          </cell>
        </row>
        <row r="148">
          <cell r="F148" t="str">
            <v>21303</v>
          </cell>
          <cell r="G148">
            <v>61899.740000000005</v>
          </cell>
          <cell r="H148">
            <v>-61899.74</v>
          </cell>
          <cell r="I148">
            <v>1928231.7400000002</v>
          </cell>
          <cell r="J148">
            <v>985043.19999999984</v>
          </cell>
          <cell r="K148">
            <v>1058551.78</v>
          </cell>
          <cell r="L148">
            <v>251831.66999999995</v>
          </cell>
          <cell r="M148">
            <v>920763.2</v>
          </cell>
          <cell r="N148">
            <v>29306.910000000007</v>
          </cell>
          <cell r="O148">
            <v>10889.539999999999</v>
          </cell>
          <cell r="P148">
            <v>5184618.04</v>
          </cell>
        </row>
        <row r="149">
          <cell r="F149" t="str">
            <v>21401</v>
          </cell>
          <cell r="G149">
            <v>180383.03999999998</v>
          </cell>
          <cell r="H149">
            <v>-180383.04</v>
          </cell>
          <cell r="I149">
            <v>13315388.229999993</v>
          </cell>
          <cell r="J149">
            <v>5592815.1900000004</v>
          </cell>
          <cell r="K149">
            <v>7127061.1599999983</v>
          </cell>
          <cell r="L149">
            <v>1774174.7899999993</v>
          </cell>
          <cell r="M149">
            <v>5260990.5499999989</v>
          </cell>
          <cell r="N149">
            <v>37150</v>
          </cell>
          <cell r="O149">
            <v>39634.199999999997</v>
          </cell>
          <cell r="P149">
            <v>33147214.119999986</v>
          </cell>
        </row>
        <row r="150">
          <cell r="F150" t="str">
            <v>22008</v>
          </cell>
          <cell r="G150">
            <v>38277.799999999996</v>
          </cell>
          <cell r="H150">
            <v>-38277.800000000003</v>
          </cell>
          <cell r="I150">
            <v>665407.34</v>
          </cell>
          <cell r="J150">
            <v>333012.59999999998</v>
          </cell>
          <cell r="K150">
            <v>382483.04999999987</v>
          </cell>
          <cell r="L150">
            <v>112088.28</v>
          </cell>
          <cell r="M150">
            <v>242008.49000000002</v>
          </cell>
          <cell r="N150">
            <v>3890.65</v>
          </cell>
          <cell r="O150">
            <v>99114.06</v>
          </cell>
          <cell r="P150">
            <v>1838004.4699999997</v>
          </cell>
        </row>
        <row r="151">
          <cell r="F151" t="str">
            <v>22009</v>
          </cell>
          <cell r="G151">
            <v>63328.74</v>
          </cell>
          <cell r="H151">
            <v>-63328.740000000005</v>
          </cell>
          <cell r="I151">
            <v>2379874.3800000008</v>
          </cell>
          <cell r="J151">
            <v>1108035.02</v>
          </cell>
          <cell r="K151">
            <v>1207139.8400000003</v>
          </cell>
          <cell r="L151">
            <v>503488.58</v>
          </cell>
          <cell r="M151">
            <v>825858.96000000008</v>
          </cell>
          <cell r="N151">
            <v>37412.619999999995</v>
          </cell>
          <cell r="O151">
            <v>11198.7</v>
          </cell>
          <cell r="P151">
            <v>6073008.1000000015</v>
          </cell>
        </row>
        <row r="152">
          <cell r="F152" t="str">
            <v>22017</v>
          </cell>
          <cell r="G152">
            <v>24986</v>
          </cell>
          <cell r="H152">
            <v>-24986</v>
          </cell>
          <cell r="I152">
            <v>761435.96000000008</v>
          </cell>
          <cell r="J152">
            <v>315284.17000000004</v>
          </cell>
          <cell r="K152">
            <v>398348.73</v>
          </cell>
          <cell r="L152">
            <v>136328.31000000003</v>
          </cell>
          <cell r="M152">
            <v>467104.83999999991</v>
          </cell>
          <cell r="N152">
            <v>12850.46</v>
          </cell>
          <cell r="O152">
            <v>0</v>
          </cell>
          <cell r="P152">
            <v>2091352.47</v>
          </cell>
        </row>
        <row r="153">
          <cell r="F153" t="str">
            <v>22073</v>
          </cell>
          <cell r="G153">
            <v>17231.97</v>
          </cell>
          <cell r="H153">
            <v>-17231.97</v>
          </cell>
          <cell r="I153">
            <v>864539.64999999991</v>
          </cell>
          <cell r="J153">
            <v>402152.85000000003</v>
          </cell>
          <cell r="K153">
            <v>468180.81000000006</v>
          </cell>
          <cell r="L153">
            <v>139440.72999999998</v>
          </cell>
          <cell r="M153">
            <v>266107.45999999996</v>
          </cell>
          <cell r="N153">
            <v>2384.67</v>
          </cell>
          <cell r="O153">
            <v>0</v>
          </cell>
          <cell r="P153">
            <v>2142806.17</v>
          </cell>
        </row>
        <row r="154">
          <cell r="F154" t="str">
            <v>22105</v>
          </cell>
          <cell r="G154">
            <v>33947.49</v>
          </cell>
          <cell r="H154">
            <v>-33947.49</v>
          </cell>
          <cell r="I154">
            <v>1288019.5700000003</v>
          </cell>
          <cell r="J154">
            <v>542587.80000000005</v>
          </cell>
          <cell r="K154">
            <v>681311.87999999989</v>
          </cell>
          <cell r="L154">
            <v>319739.26</v>
          </cell>
          <cell r="M154">
            <v>450985.39999999997</v>
          </cell>
          <cell r="N154">
            <v>20146.68</v>
          </cell>
          <cell r="O154">
            <v>26475.07</v>
          </cell>
          <cell r="P154">
            <v>3329265.6599999997</v>
          </cell>
        </row>
        <row r="155">
          <cell r="F155" t="str">
            <v>22200</v>
          </cell>
          <cell r="G155">
            <v>17049.82</v>
          </cell>
          <cell r="H155">
            <v>-17049.82</v>
          </cell>
          <cell r="I155">
            <v>1475687.98</v>
          </cell>
          <cell r="J155">
            <v>582376.49</v>
          </cell>
          <cell r="K155">
            <v>711469.27999999991</v>
          </cell>
          <cell r="L155">
            <v>196304.12000000002</v>
          </cell>
          <cell r="M155">
            <v>548742.0199999999</v>
          </cell>
          <cell r="N155">
            <v>4016.4700000000003</v>
          </cell>
          <cell r="O155">
            <v>0</v>
          </cell>
          <cell r="P155">
            <v>3518596.3600000003</v>
          </cell>
        </row>
        <row r="156">
          <cell r="F156" t="str">
            <v>22204</v>
          </cell>
          <cell r="G156">
            <v>40261.300000000003</v>
          </cell>
          <cell r="H156">
            <v>-40261.300000000003</v>
          </cell>
          <cell r="I156">
            <v>971082.45000000007</v>
          </cell>
          <cell r="J156">
            <v>438803.66</v>
          </cell>
          <cell r="K156">
            <v>477064.98999999993</v>
          </cell>
          <cell r="L156">
            <v>229852.88999999996</v>
          </cell>
          <cell r="M156">
            <v>439575.82999999996</v>
          </cell>
          <cell r="N156">
            <v>25233.260000000002</v>
          </cell>
          <cell r="O156">
            <v>17266.939999999999</v>
          </cell>
          <cell r="P156">
            <v>2598880.02</v>
          </cell>
        </row>
        <row r="157">
          <cell r="F157" t="str">
            <v>22207</v>
          </cell>
          <cell r="G157">
            <v>68876.3</v>
          </cell>
          <cell r="H157">
            <v>-68876.3</v>
          </cell>
          <cell r="I157">
            <v>2274862.6100000003</v>
          </cell>
          <cell r="J157">
            <v>958681.04999999993</v>
          </cell>
          <cell r="K157">
            <v>1230064.1899999997</v>
          </cell>
          <cell r="L157">
            <v>479640.94999999995</v>
          </cell>
          <cell r="M157">
            <v>780420.91999999993</v>
          </cell>
          <cell r="N157">
            <v>21848.9</v>
          </cell>
          <cell r="O157">
            <v>5632.33</v>
          </cell>
          <cell r="P157">
            <v>5751150.9500000002</v>
          </cell>
        </row>
        <row r="158">
          <cell r="F158" t="str">
            <v>23042</v>
          </cell>
          <cell r="G158">
            <v>3610.88</v>
          </cell>
          <cell r="H158">
            <v>-3610.88</v>
          </cell>
          <cell r="I158">
            <v>740325.73</v>
          </cell>
          <cell r="J158">
            <v>314790.12</v>
          </cell>
          <cell r="K158">
            <v>408173.18999999994</v>
          </cell>
          <cell r="L158">
            <v>47504.979999999996</v>
          </cell>
          <cell r="M158">
            <v>515338.47000000003</v>
          </cell>
          <cell r="N158">
            <v>816.43999999999994</v>
          </cell>
          <cell r="O158">
            <v>0</v>
          </cell>
          <cell r="P158">
            <v>2026948.93</v>
          </cell>
        </row>
        <row r="159">
          <cell r="F159" t="str">
            <v>23054</v>
          </cell>
          <cell r="G159">
            <v>4999.28</v>
          </cell>
          <cell r="H159">
            <v>-4999.28</v>
          </cell>
          <cell r="I159">
            <v>832738.33</v>
          </cell>
          <cell r="J159">
            <v>271630.13</v>
          </cell>
          <cell r="K159">
            <v>413424.47999999992</v>
          </cell>
          <cell r="L159">
            <v>152320.41</v>
          </cell>
          <cell r="M159">
            <v>352737.43</v>
          </cell>
          <cell r="N159">
            <v>4313.82</v>
          </cell>
          <cell r="O159">
            <v>0</v>
          </cell>
          <cell r="P159">
            <v>2027164.5999999999</v>
          </cell>
        </row>
        <row r="160">
          <cell r="F160" t="str">
            <v>23309</v>
          </cell>
          <cell r="G160">
            <v>133111.81000000003</v>
          </cell>
          <cell r="H160">
            <v>-133111.81</v>
          </cell>
          <cell r="I160">
            <v>17699345.580000002</v>
          </cell>
          <cell r="J160">
            <v>7395248.8100000015</v>
          </cell>
          <cell r="K160">
            <v>9417552.5099999998</v>
          </cell>
          <cell r="L160">
            <v>3018684.3800000004</v>
          </cell>
          <cell r="M160">
            <v>4272867.9800000004</v>
          </cell>
          <cell r="N160">
            <v>102877.78999999996</v>
          </cell>
          <cell r="O160">
            <v>179036.65999999997</v>
          </cell>
          <cell r="P160">
            <v>42085613.710000001</v>
          </cell>
        </row>
        <row r="161">
          <cell r="F161" t="str">
            <v>23311</v>
          </cell>
          <cell r="G161">
            <v>34605.370000000003</v>
          </cell>
          <cell r="H161">
            <v>-34605.370000000003</v>
          </cell>
          <cell r="I161">
            <v>981509.58000000007</v>
          </cell>
          <cell r="J161">
            <v>438794.91999999993</v>
          </cell>
          <cell r="K161">
            <v>553972.6</v>
          </cell>
          <cell r="L161">
            <v>167063.21000000002</v>
          </cell>
          <cell r="M161">
            <v>364439.43999999989</v>
          </cell>
          <cell r="N161">
            <v>13234.16</v>
          </cell>
          <cell r="O161">
            <v>53747.87</v>
          </cell>
          <cell r="P161">
            <v>2572761.7800000003</v>
          </cell>
        </row>
        <row r="162">
          <cell r="F162" t="str">
            <v>23402</v>
          </cell>
          <cell r="G162">
            <v>10359.040000000001</v>
          </cell>
          <cell r="H162">
            <v>-10359.040000000001</v>
          </cell>
          <cell r="I162">
            <v>3255917.8199999994</v>
          </cell>
          <cell r="J162">
            <v>1181545.69</v>
          </cell>
          <cell r="K162">
            <v>1642471.9700000009</v>
          </cell>
          <cell r="L162">
            <v>474545.35</v>
          </cell>
          <cell r="M162">
            <v>1355760.81</v>
          </cell>
          <cell r="N162">
            <v>14149.35</v>
          </cell>
          <cell r="O162">
            <v>0</v>
          </cell>
          <cell r="P162">
            <v>7924390.9900000002</v>
          </cell>
        </row>
        <row r="163">
          <cell r="F163" t="str">
            <v>23403</v>
          </cell>
          <cell r="G163">
            <v>90387.19</v>
          </cell>
          <cell r="H163">
            <v>-90387.19</v>
          </cell>
          <cell r="I163">
            <v>8225168.5099999988</v>
          </cell>
          <cell r="J163">
            <v>3344356.28</v>
          </cell>
          <cell r="K163">
            <v>4161839.1499999994</v>
          </cell>
          <cell r="L163">
            <v>1608022.15</v>
          </cell>
          <cell r="M163">
            <v>2010055.5000000005</v>
          </cell>
          <cell r="N163">
            <v>36298.5</v>
          </cell>
          <cell r="O163">
            <v>7567.88</v>
          </cell>
          <cell r="P163">
            <v>19393307.969999995</v>
          </cell>
        </row>
        <row r="164">
          <cell r="F164" t="str">
            <v>23404</v>
          </cell>
          <cell r="G164">
            <v>17104.939999999999</v>
          </cell>
          <cell r="H164">
            <v>-17104.939999999999</v>
          </cell>
          <cell r="I164">
            <v>1665154.79</v>
          </cell>
          <cell r="J164">
            <v>767246.81</v>
          </cell>
          <cell r="K164">
            <v>921231.19000000006</v>
          </cell>
          <cell r="L164">
            <v>365161.49</v>
          </cell>
          <cell r="M164">
            <v>876856.8899999999</v>
          </cell>
          <cell r="N164">
            <v>19731.97</v>
          </cell>
          <cell r="O164">
            <v>0</v>
          </cell>
          <cell r="P164">
            <v>4615383.1399999997</v>
          </cell>
        </row>
        <row r="165">
          <cell r="F165" t="str">
            <v>24014</v>
          </cell>
          <cell r="G165">
            <v>37160.550000000003</v>
          </cell>
          <cell r="H165">
            <v>-37160.550000000003</v>
          </cell>
          <cell r="I165">
            <v>732463.65999999992</v>
          </cell>
          <cell r="J165">
            <v>573424.62000000011</v>
          </cell>
          <cell r="K165">
            <v>510257.53</v>
          </cell>
          <cell r="L165">
            <v>244251.64</v>
          </cell>
          <cell r="M165">
            <v>967400.94000000018</v>
          </cell>
          <cell r="N165">
            <v>22307.559999999994</v>
          </cell>
          <cell r="O165">
            <v>23601.52</v>
          </cell>
          <cell r="P165">
            <v>3073707.4700000007</v>
          </cell>
        </row>
        <row r="166">
          <cell r="F166" t="str">
            <v>24019</v>
          </cell>
          <cell r="G166">
            <v>72529.27</v>
          </cell>
          <cell r="H166">
            <v>-72529.27</v>
          </cell>
          <cell r="I166">
            <v>8361497.1199999973</v>
          </cell>
          <cell r="J166">
            <v>2946606.2699999996</v>
          </cell>
          <cell r="K166">
            <v>4141624.9299999992</v>
          </cell>
          <cell r="L166">
            <v>955026.25</v>
          </cell>
          <cell r="M166">
            <v>5057033.0700000022</v>
          </cell>
          <cell r="N166">
            <v>70389.940000000017</v>
          </cell>
          <cell r="O166">
            <v>11969</v>
          </cell>
          <cell r="P166">
            <v>21544146.580000002</v>
          </cell>
        </row>
        <row r="167">
          <cell r="F167" t="str">
            <v>24105</v>
          </cell>
          <cell r="G167">
            <v>63070.76</v>
          </cell>
          <cell r="H167">
            <v>-63070.759999999995</v>
          </cell>
          <cell r="I167">
            <v>3949182.5699999994</v>
          </cell>
          <cell r="J167">
            <v>2137882.52</v>
          </cell>
          <cell r="K167">
            <v>2292899.2999999998</v>
          </cell>
          <cell r="L167">
            <v>570639.26</v>
          </cell>
          <cell r="M167">
            <v>1259313.6199999999</v>
          </cell>
          <cell r="N167">
            <v>52757.81</v>
          </cell>
          <cell r="O167">
            <v>9085.02</v>
          </cell>
          <cell r="P167">
            <v>10271760.1</v>
          </cell>
        </row>
        <row r="168">
          <cell r="F168" t="str">
            <v>24111</v>
          </cell>
          <cell r="G168">
            <v>121961.1</v>
          </cell>
          <cell r="H168">
            <v>-121961.1</v>
          </cell>
          <cell r="I168">
            <v>4031496.5399999996</v>
          </cell>
          <cell r="J168">
            <v>1594804.3499999999</v>
          </cell>
          <cell r="K168">
            <v>2044886.8600000003</v>
          </cell>
          <cell r="L168">
            <v>659244.63000000012</v>
          </cell>
          <cell r="M168">
            <v>1416270.98</v>
          </cell>
          <cell r="N168">
            <v>56533.109999999986</v>
          </cell>
          <cell r="O168">
            <v>6957.67</v>
          </cell>
          <cell r="P168">
            <v>9810194.1399999987</v>
          </cell>
        </row>
        <row r="169">
          <cell r="F169" t="str">
            <v>24122</v>
          </cell>
          <cell r="G169">
            <v>15079.77</v>
          </cell>
          <cell r="H169">
            <v>-15079.77</v>
          </cell>
          <cell r="I169">
            <v>1503521.5</v>
          </cell>
          <cell r="J169">
            <v>641943.18999999994</v>
          </cell>
          <cell r="K169">
            <v>751251.61999999988</v>
          </cell>
          <cell r="L169">
            <v>367573.22000000003</v>
          </cell>
          <cell r="M169">
            <v>453549.47</v>
          </cell>
          <cell r="N169">
            <v>29559.080000000005</v>
          </cell>
          <cell r="O169">
            <v>0</v>
          </cell>
          <cell r="P169">
            <v>3747398.08</v>
          </cell>
        </row>
        <row r="170">
          <cell r="F170" t="str">
            <v>24350</v>
          </cell>
          <cell r="G170">
            <v>84698.18</v>
          </cell>
          <cell r="H170">
            <v>-84698.18</v>
          </cell>
          <cell r="I170">
            <v>2469555.69</v>
          </cell>
          <cell r="J170">
            <v>1152469.6200000001</v>
          </cell>
          <cell r="K170">
            <v>1319184.18</v>
          </cell>
          <cell r="L170">
            <v>357444.62</v>
          </cell>
          <cell r="M170">
            <v>748213.02999999991</v>
          </cell>
          <cell r="N170">
            <v>27908.05</v>
          </cell>
          <cell r="O170">
            <v>63.6</v>
          </cell>
          <cell r="P170">
            <v>6074838.79</v>
          </cell>
        </row>
        <row r="171">
          <cell r="F171" t="str">
            <v>24404</v>
          </cell>
          <cell r="G171">
            <v>56080.38</v>
          </cell>
          <cell r="H171">
            <v>-56080.38</v>
          </cell>
          <cell r="I171">
            <v>4230893.5299999993</v>
          </cell>
          <cell r="J171">
            <v>1918118.29</v>
          </cell>
          <cell r="K171">
            <v>2261314.9499999997</v>
          </cell>
          <cell r="L171">
            <v>928388.92999999993</v>
          </cell>
          <cell r="M171">
            <v>1003700.6299999998</v>
          </cell>
          <cell r="N171">
            <v>75483.180000000008</v>
          </cell>
          <cell r="O171">
            <v>77832.14</v>
          </cell>
          <cell r="P171">
            <v>10495731.649999999</v>
          </cell>
        </row>
        <row r="172">
          <cell r="F172" t="str">
            <v>24410</v>
          </cell>
          <cell r="G172">
            <v>67830.34</v>
          </cell>
          <cell r="H172">
            <v>-67830.34</v>
          </cell>
          <cell r="I172">
            <v>2505728.1300000004</v>
          </cell>
          <cell r="J172">
            <v>1179535.9099999999</v>
          </cell>
          <cell r="K172">
            <v>1445769.5999999996</v>
          </cell>
          <cell r="L172">
            <v>700390.69000000018</v>
          </cell>
          <cell r="M172">
            <v>708462.6599999998</v>
          </cell>
          <cell r="N172">
            <v>32921.490000000005</v>
          </cell>
          <cell r="O172">
            <v>9683.31</v>
          </cell>
          <cell r="P172">
            <v>6582491.79</v>
          </cell>
        </row>
        <row r="173">
          <cell r="F173" t="str">
            <v>25101</v>
          </cell>
          <cell r="G173">
            <v>75008.26999999999</v>
          </cell>
          <cell r="H173">
            <v>-75008.27</v>
          </cell>
          <cell r="I173">
            <v>3366829.67</v>
          </cell>
          <cell r="J173">
            <v>1693814.03</v>
          </cell>
          <cell r="K173">
            <v>2016460.6099999996</v>
          </cell>
          <cell r="L173">
            <v>669902.68999999994</v>
          </cell>
          <cell r="M173">
            <v>2323511.8899999997</v>
          </cell>
          <cell r="N173">
            <v>49014.27</v>
          </cell>
          <cell r="O173">
            <v>91940.05</v>
          </cell>
          <cell r="P173">
            <v>10211473.210000001</v>
          </cell>
        </row>
        <row r="174">
          <cell r="F174" t="str">
            <v>25116</v>
          </cell>
          <cell r="G174">
            <v>44853.689999999995</v>
          </cell>
          <cell r="H174">
            <v>-44853.69</v>
          </cell>
          <cell r="I174">
            <v>2711510.51</v>
          </cell>
          <cell r="J174">
            <v>1344135.1099999999</v>
          </cell>
          <cell r="K174">
            <v>1595212.4700000011</v>
          </cell>
          <cell r="L174">
            <v>701519.99</v>
          </cell>
          <cell r="M174">
            <v>1051226.73</v>
          </cell>
          <cell r="N174">
            <v>32794.869999999995</v>
          </cell>
          <cell r="O174">
            <v>2369.44</v>
          </cell>
          <cell r="P174">
            <v>7438769.120000001</v>
          </cell>
        </row>
        <row r="175">
          <cell r="F175" t="str">
            <v>25118</v>
          </cell>
          <cell r="G175">
            <v>34997.78</v>
          </cell>
          <cell r="H175">
            <v>-34997.78</v>
          </cell>
          <cell r="I175">
            <v>2485870.85</v>
          </cell>
          <cell r="J175">
            <v>1365875.02</v>
          </cell>
          <cell r="K175">
            <v>1595140.2999999993</v>
          </cell>
          <cell r="L175">
            <v>359092.01</v>
          </cell>
          <cell r="M175">
            <v>804570.17000000016</v>
          </cell>
          <cell r="N175">
            <v>39877.060000000005</v>
          </cell>
          <cell r="O175">
            <v>117440.06000000001</v>
          </cell>
          <cell r="P175">
            <v>6767865.4699999988</v>
          </cell>
        </row>
        <row r="176">
          <cell r="F176" t="str">
            <v>25155</v>
          </cell>
          <cell r="G176">
            <v>0</v>
          </cell>
          <cell r="H176">
            <v>0</v>
          </cell>
          <cell r="I176">
            <v>2210107.29</v>
          </cell>
          <cell r="J176">
            <v>878335.79999999981</v>
          </cell>
          <cell r="K176">
            <v>1219433.03</v>
          </cell>
          <cell r="L176">
            <v>571436.00999999989</v>
          </cell>
          <cell r="M176">
            <v>1055527.06</v>
          </cell>
          <cell r="N176">
            <v>94811.73</v>
          </cell>
          <cell r="O176">
            <v>77236.09</v>
          </cell>
          <cell r="P176">
            <v>6106887.0099999998</v>
          </cell>
        </row>
        <row r="177">
          <cell r="F177" t="str">
            <v>25160</v>
          </cell>
          <cell r="G177">
            <v>46669.56</v>
          </cell>
          <cell r="H177">
            <v>-46669.56</v>
          </cell>
          <cell r="I177">
            <v>1576518.64</v>
          </cell>
          <cell r="J177">
            <v>751587.60999999987</v>
          </cell>
          <cell r="K177">
            <v>852272.10999999987</v>
          </cell>
          <cell r="L177">
            <v>264598.86000000004</v>
          </cell>
          <cell r="M177">
            <v>388574.02</v>
          </cell>
          <cell r="N177">
            <v>27187.16</v>
          </cell>
          <cell r="O177">
            <v>8531.7900000000009</v>
          </cell>
          <cell r="P177">
            <v>3869270.19</v>
          </cell>
        </row>
        <row r="178">
          <cell r="F178" t="str">
            <v>25200</v>
          </cell>
          <cell r="G178">
            <v>22308.95</v>
          </cell>
          <cell r="H178">
            <v>-22308.95</v>
          </cell>
          <cell r="I178">
            <v>653311.92000000004</v>
          </cell>
          <cell r="J178">
            <v>267341.08</v>
          </cell>
          <cell r="K178">
            <v>347802.87000000005</v>
          </cell>
          <cell r="L178">
            <v>127881.54999999999</v>
          </cell>
          <cell r="M178">
            <v>114307.4</v>
          </cell>
          <cell r="N178">
            <v>3838.98</v>
          </cell>
          <cell r="O178">
            <v>4186.84</v>
          </cell>
          <cell r="P178">
            <v>1518670.6400000001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4478478.0799999991</v>
          </cell>
          <cell r="J179">
            <v>1604890.08</v>
          </cell>
          <cell r="K179">
            <v>2086888.4000000001</v>
          </cell>
          <cell r="L179">
            <v>1022234.6399999999</v>
          </cell>
          <cell r="M179">
            <v>1776084.6400000001</v>
          </cell>
          <cell r="N179">
            <v>37264.28</v>
          </cell>
          <cell r="O179">
            <v>67360.429999999993</v>
          </cell>
          <cell r="P179">
            <v>11073200.549999999</v>
          </cell>
        </row>
        <row r="180">
          <cell r="F180" t="str">
            <v>26059</v>
          </cell>
          <cell r="G180">
            <v>30162.22</v>
          </cell>
          <cell r="H180">
            <v>-30162.219999999998</v>
          </cell>
          <cell r="I180">
            <v>1439308.42</v>
          </cell>
          <cell r="J180">
            <v>603474.66</v>
          </cell>
          <cell r="K180">
            <v>768961.33</v>
          </cell>
          <cell r="L180">
            <v>314035.68999999994</v>
          </cell>
          <cell r="M180">
            <v>401888.26</v>
          </cell>
          <cell r="N180">
            <v>25005.31</v>
          </cell>
          <cell r="O180">
            <v>11987.03</v>
          </cell>
          <cell r="P180">
            <v>3564660.7</v>
          </cell>
        </row>
        <row r="181">
          <cell r="F181" t="str">
            <v>26070</v>
          </cell>
          <cell r="G181">
            <v>48654.479999999996</v>
          </cell>
          <cell r="H181">
            <v>-48654.48</v>
          </cell>
          <cell r="I181">
            <v>1406695.9699999997</v>
          </cell>
          <cell r="J181">
            <v>684565.5199999999</v>
          </cell>
          <cell r="K181">
            <v>735569.34</v>
          </cell>
          <cell r="L181">
            <v>473414.1100000001</v>
          </cell>
          <cell r="M181">
            <v>234523.28000000003</v>
          </cell>
          <cell r="N181">
            <v>14957.890000000001</v>
          </cell>
          <cell r="O181">
            <v>0</v>
          </cell>
          <cell r="P181">
            <v>3549726.11</v>
          </cell>
        </row>
        <row r="182">
          <cell r="F182" t="str">
            <v>27001</v>
          </cell>
          <cell r="G182">
            <v>13264.7</v>
          </cell>
          <cell r="H182">
            <v>-13264.7</v>
          </cell>
          <cell r="I182">
            <v>14076351.219999999</v>
          </cell>
          <cell r="J182">
            <v>3446499.4399999995</v>
          </cell>
          <cell r="K182">
            <v>6037265.0500000007</v>
          </cell>
          <cell r="L182">
            <v>1540030.62</v>
          </cell>
          <cell r="M182">
            <v>7449762.5999999996</v>
          </cell>
          <cell r="N182">
            <v>54170.520000000004</v>
          </cell>
          <cell r="O182">
            <v>81288.33</v>
          </cell>
          <cell r="P182">
            <v>32685367.779999997</v>
          </cell>
        </row>
        <row r="183">
          <cell r="F183" t="str">
            <v>27003</v>
          </cell>
          <cell r="G183">
            <v>859823.57999999984</v>
          </cell>
          <cell r="H183">
            <v>-859823.58000000007</v>
          </cell>
          <cell r="I183">
            <v>87826796.919999987</v>
          </cell>
          <cell r="J183">
            <v>36015833.389999993</v>
          </cell>
          <cell r="K183">
            <v>40114657.339999966</v>
          </cell>
          <cell r="L183">
            <v>11227753.310000002</v>
          </cell>
          <cell r="M183">
            <v>17469083.429999992</v>
          </cell>
          <cell r="N183">
            <v>279487.62999999995</v>
          </cell>
          <cell r="O183">
            <v>599996.2300000001</v>
          </cell>
          <cell r="P183">
            <v>193533608.24999991</v>
          </cell>
        </row>
        <row r="184">
          <cell r="F184" t="str">
            <v>27010</v>
          </cell>
          <cell r="G184">
            <v>2603787.9800000004</v>
          </cell>
          <cell r="H184">
            <v>-2603787.9800000004</v>
          </cell>
          <cell r="I184">
            <v>151506119.54000005</v>
          </cell>
          <cell r="J184">
            <v>51329978.019999981</v>
          </cell>
          <cell r="K184">
            <v>68891334.50000003</v>
          </cell>
          <cell r="L184">
            <v>15914945.100000001</v>
          </cell>
          <cell r="M184">
            <v>31761264.129999995</v>
          </cell>
          <cell r="N184">
            <v>971421.88999999955</v>
          </cell>
          <cell r="O184">
            <v>1208706.78</v>
          </cell>
          <cell r="P184">
            <v>321583769.96000004</v>
          </cell>
        </row>
        <row r="185">
          <cell r="F185" t="str">
            <v>27019</v>
          </cell>
          <cell r="G185">
            <v>9975.9900000000016</v>
          </cell>
          <cell r="H185">
            <v>-9975.99</v>
          </cell>
          <cell r="I185">
            <v>744799.36999999988</v>
          </cell>
          <cell r="J185">
            <v>317684.33</v>
          </cell>
          <cell r="K185">
            <v>400553.28999999992</v>
          </cell>
          <cell r="L185">
            <v>69202.39</v>
          </cell>
          <cell r="M185">
            <v>340729.14999999997</v>
          </cell>
          <cell r="N185">
            <v>1122.1599999999999</v>
          </cell>
          <cell r="O185">
            <v>15306.56</v>
          </cell>
          <cell r="P185">
            <v>1889397.2499999995</v>
          </cell>
        </row>
        <row r="186">
          <cell r="F186" t="str">
            <v>27083</v>
          </cell>
          <cell r="G186">
            <v>317880.07000000012</v>
          </cell>
          <cell r="H186">
            <v>-317880.07</v>
          </cell>
          <cell r="I186">
            <v>24121731.399999995</v>
          </cell>
          <cell r="J186">
            <v>7376141.8000000007</v>
          </cell>
          <cell r="K186">
            <v>10311059.229999999</v>
          </cell>
          <cell r="L186">
            <v>3259884.7300000004</v>
          </cell>
          <cell r="M186">
            <v>4428048.9300000006</v>
          </cell>
          <cell r="N186">
            <v>49071.139999999992</v>
          </cell>
          <cell r="O186">
            <v>62162.189999999995</v>
          </cell>
          <cell r="P186">
            <v>49608099.419999994</v>
          </cell>
        </row>
        <row r="187">
          <cell r="F187" t="str">
            <v>27320</v>
          </cell>
          <cell r="G187">
            <v>151926.08000000005</v>
          </cell>
          <cell r="H187">
            <v>-151926.08000000002</v>
          </cell>
          <cell r="I187">
            <v>33156781.610000007</v>
          </cell>
          <cell r="J187">
            <v>14401508.240000002</v>
          </cell>
          <cell r="K187">
            <v>15762850.650000013</v>
          </cell>
          <cell r="L187">
            <v>5759131.5599999996</v>
          </cell>
          <cell r="M187">
            <v>7935904.1299999999</v>
          </cell>
          <cell r="N187">
            <v>120284.71999999996</v>
          </cell>
          <cell r="O187">
            <v>101943.44</v>
          </cell>
          <cell r="P187">
            <v>77238404.350000009</v>
          </cell>
        </row>
        <row r="188">
          <cell r="F188" t="str">
            <v>27343</v>
          </cell>
          <cell r="G188">
            <v>48597.45</v>
          </cell>
          <cell r="H188">
            <v>-48597.45</v>
          </cell>
          <cell r="I188">
            <v>6020589.5900000008</v>
          </cell>
          <cell r="J188">
            <v>2382617.4499999997</v>
          </cell>
          <cell r="K188">
            <v>2909993.6600000006</v>
          </cell>
          <cell r="L188">
            <v>653333.73</v>
          </cell>
          <cell r="M188">
            <v>2317759.59</v>
          </cell>
          <cell r="N188">
            <v>9065.0499999999993</v>
          </cell>
          <cell r="O188">
            <v>19373.240000000002</v>
          </cell>
          <cell r="P188">
            <v>14312732.310000002</v>
          </cell>
        </row>
        <row r="189">
          <cell r="F189" t="str">
            <v>27344</v>
          </cell>
          <cell r="G189">
            <v>57716.43</v>
          </cell>
          <cell r="H189">
            <v>-57716.43</v>
          </cell>
          <cell r="I189">
            <v>8236249.0499999998</v>
          </cell>
          <cell r="J189">
            <v>3296256.26</v>
          </cell>
          <cell r="K189">
            <v>4168715.2900000014</v>
          </cell>
          <cell r="L189">
            <v>1017976.72</v>
          </cell>
          <cell r="M189">
            <v>2516150.0699999998</v>
          </cell>
          <cell r="N189">
            <v>38998.17</v>
          </cell>
          <cell r="O189">
            <v>252143.72999999995</v>
          </cell>
          <cell r="P189">
            <v>19526489.290000003</v>
          </cell>
        </row>
        <row r="190">
          <cell r="F190" t="str">
            <v>27400</v>
          </cell>
          <cell r="G190">
            <v>1023931.3599999998</v>
          </cell>
          <cell r="H190">
            <v>-1023931.3599999999</v>
          </cell>
          <cell r="I190">
            <v>57465827.429999977</v>
          </cell>
          <cell r="J190">
            <v>24128430.059999991</v>
          </cell>
          <cell r="K190">
            <v>27971049.320000011</v>
          </cell>
          <cell r="L190">
            <v>10825571.590000002</v>
          </cell>
          <cell r="M190">
            <v>11176716.199999999</v>
          </cell>
          <cell r="N190">
            <v>133550.32</v>
          </cell>
          <cell r="O190">
            <v>637121.68999999994</v>
          </cell>
          <cell r="P190">
            <v>132338266.60999997</v>
          </cell>
        </row>
        <row r="191">
          <cell r="F191" t="str">
            <v>27401</v>
          </cell>
          <cell r="G191">
            <v>436558.00999999989</v>
          </cell>
          <cell r="H191">
            <v>-436558.01</v>
          </cell>
          <cell r="I191">
            <v>37449108.159999989</v>
          </cell>
          <cell r="J191">
            <v>12518469.870000001</v>
          </cell>
          <cell r="K191">
            <v>16581174.520000001</v>
          </cell>
          <cell r="L191">
            <v>4390487.9400000013</v>
          </cell>
          <cell r="M191">
            <v>9760409.8099999987</v>
          </cell>
          <cell r="N191">
            <v>82493.829999999987</v>
          </cell>
          <cell r="O191">
            <v>136172.31</v>
          </cell>
          <cell r="P191">
            <v>80918316.439999998</v>
          </cell>
        </row>
        <row r="192">
          <cell r="F192" t="str">
            <v>27402</v>
          </cell>
          <cell r="G192">
            <v>200879.32</v>
          </cell>
          <cell r="H192">
            <v>-200879.32</v>
          </cell>
          <cell r="I192">
            <v>31503392.090000004</v>
          </cell>
          <cell r="J192">
            <v>12181531.460000003</v>
          </cell>
          <cell r="K192">
            <v>15302585.350000007</v>
          </cell>
          <cell r="L192">
            <v>4549964.8500000006</v>
          </cell>
          <cell r="M192">
            <v>7120704.8399999999</v>
          </cell>
          <cell r="N192">
            <v>302367.7099999999</v>
          </cell>
          <cell r="O192">
            <v>82162.95</v>
          </cell>
          <cell r="P192">
            <v>71042709.250000015</v>
          </cell>
        </row>
        <row r="193">
          <cell r="F193" t="str">
            <v>27403</v>
          </cell>
          <cell r="G193">
            <v>1715112.2000000002</v>
          </cell>
          <cell r="H193">
            <v>-1715112.2</v>
          </cell>
          <cell r="I193">
            <v>71354740.74000001</v>
          </cell>
          <cell r="J193">
            <v>28933672.170000002</v>
          </cell>
          <cell r="K193">
            <v>34040518.729999997</v>
          </cell>
          <cell r="L193">
            <v>9834955.7899999972</v>
          </cell>
          <cell r="M193">
            <v>16570330.950000005</v>
          </cell>
          <cell r="N193">
            <v>321957.19</v>
          </cell>
          <cell r="O193">
            <v>148480.60999999999</v>
          </cell>
          <cell r="P193">
            <v>161204656.18000004</v>
          </cell>
        </row>
        <row r="194">
          <cell r="F194" t="str">
            <v>27404</v>
          </cell>
          <cell r="G194">
            <v>143973.59</v>
          </cell>
          <cell r="H194">
            <v>-143973.59</v>
          </cell>
          <cell r="I194">
            <v>7379579.0600000005</v>
          </cell>
          <cell r="J194">
            <v>3135551.58</v>
          </cell>
          <cell r="K194">
            <v>4008388.9000000004</v>
          </cell>
          <cell r="L194">
            <v>897417.7300000001</v>
          </cell>
          <cell r="M194">
            <v>2980638.15</v>
          </cell>
          <cell r="N194">
            <v>18277.34</v>
          </cell>
          <cell r="O194">
            <v>270311.05</v>
          </cell>
          <cell r="P194">
            <v>18690163.810000002</v>
          </cell>
        </row>
        <row r="195">
          <cell r="F195" t="str">
            <v>27416</v>
          </cell>
          <cell r="G195">
            <v>178462.78999999995</v>
          </cell>
          <cell r="H195">
            <v>-178462.78999999998</v>
          </cell>
          <cell r="I195">
            <v>15223624.380000003</v>
          </cell>
          <cell r="J195">
            <v>6919922.6100000013</v>
          </cell>
          <cell r="K195">
            <v>7558778.1299999971</v>
          </cell>
          <cell r="L195">
            <v>2509421.67</v>
          </cell>
          <cell r="M195">
            <v>3213132.37</v>
          </cell>
          <cell r="N195">
            <v>57547.74</v>
          </cell>
          <cell r="O195">
            <v>247759.12</v>
          </cell>
          <cell r="P195">
            <v>35730186.019999996</v>
          </cell>
        </row>
        <row r="196">
          <cell r="F196" t="str">
            <v>27417</v>
          </cell>
          <cell r="G196">
            <v>100975.14000000001</v>
          </cell>
          <cell r="H196">
            <v>-100975.14</v>
          </cell>
          <cell r="I196">
            <v>14348618.290000003</v>
          </cell>
          <cell r="J196">
            <v>4990289.3099999996</v>
          </cell>
          <cell r="K196">
            <v>6578078.2600000044</v>
          </cell>
          <cell r="L196">
            <v>2154736.52</v>
          </cell>
          <cell r="M196">
            <v>3463925.7600000007</v>
          </cell>
          <cell r="N196">
            <v>61855.029999999992</v>
          </cell>
          <cell r="O196">
            <v>23114.03</v>
          </cell>
          <cell r="P196">
            <v>31620617.20000001</v>
          </cell>
        </row>
        <row r="197">
          <cell r="F197" t="str">
            <v>28010</v>
          </cell>
          <cell r="G197">
            <v>0</v>
          </cell>
          <cell r="I197">
            <v>151707.82</v>
          </cell>
          <cell r="J197">
            <v>60447.119999999995</v>
          </cell>
          <cell r="K197">
            <v>63071.099999999991</v>
          </cell>
          <cell r="L197">
            <v>13127.81</v>
          </cell>
          <cell r="M197">
            <v>87012.459999999992</v>
          </cell>
          <cell r="N197">
            <v>6559.8</v>
          </cell>
          <cell r="O197">
            <v>13466.55</v>
          </cell>
          <cell r="P197">
            <v>395392.65999999992</v>
          </cell>
        </row>
        <row r="198">
          <cell r="F198" t="str">
            <v>28137</v>
          </cell>
          <cell r="G198">
            <v>24611.32</v>
          </cell>
          <cell r="H198">
            <v>-24611.32</v>
          </cell>
          <cell r="I198">
            <v>3067369.4699999997</v>
          </cell>
          <cell r="J198">
            <v>1131605.1099999999</v>
          </cell>
          <cell r="K198">
            <v>1513628.5299999996</v>
          </cell>
          <cell r="L198">
            <v>325838.49999999994</v>
          </cell>
          <cell r="M198">
            <v>824687.83</v>
          </cell>
          <cell r="N198">
            <v>21080.68</v>
          </cell>
          <cell r="O198">
            <v>15012.51</v>
          </cell>
          <cell r="P198">
            <v>6899222.629999999</v>
          </cell>
        </row>
        <row r="199">
          <cell r="F199" t="str">
            <v>28144</v>
          </cell>
          <cell r="G199">
            <v>31095.120000000003</v>
          </cell>
          <cell r="H199">
            <v>-31095.119999999999</v>
          </cell>
          <cell r="I199">
            <v>1218115.31</v>
          </cell>
          <cell r="J199">
            <v>725030.50999999989</v>
          </cell>
          <cell r="K199">
            <v>712883.79</v>
          </cell>
          <cell r="L199">
            <v>192816.99000000005</v>
          </cell>
          <cell r="M199">
            <v>558739.14999999991</v>
          </cell>
          <cell r="N199">
            <v>51559.900000000009</v>
          </cell>
          <cell r="O199">
            <v>31095.83</v>
          </cell>
          <cell r="P199">
            <v>3490241.48</v>
          </cell>
        </row>
        <row r="200">
          <cell r="F200" t="str">
            <v>28149</v>
          </cell>
          <cell r="G200">
            <v>62378.33</v>
          </cell>
          <cell r="H200">
            <v>-62378.33</v>
          </cell>
          <cell r="I200">
            <v>3637177.2399999998</v>
          </cell>
          <cell r="J200">
            <v>1507995.4100000001</v>
          </cell>
          <cell r="K200">
            <v>1773555.7699999996</v>
          </cell>
          <cell r="L200">
            <v>534941.11</v>
          </cell>
          <cell r="M200">
            <v>1124423.24</v>
          </cell>
          <cell r="N200">
            <v>55573.520000000004</v>
          </cell>
          <cell r="O200">
            <v>23784.629999999997</v>
          </cell>
          <cell r="P200">
            <v>8657450.9199999999</v>
          </cell>
        </row>
        <row r="201">
          <cell r="F201" t="str">
            <v>29011</v>
          </cell>
          <cell r="G201">
            <v>80386.120000000024</v>
          </cell>
          <cell r="H201">
            <v>-80386.12</v>
          </cell>
          <cell r="I201">
            <v>2682387.29</v>
          </cell>
          <cell r="J201">
            <v>1205503.0399999998</v>
          </cell>
          <cell r="K201">
            <v>1502186.4400000004</v>
          </cell>
          <cell r="L201">
            <v>551735.4</v>
          </cell>
          <cell r="M201">
            <v>796928.7300000001</v>
          </cell>
          <cell r="N201">
            <v>8492.56</v>
          </cell>
          <cell r="O201">
            <v>98239.16</v>
          </cell>
          <cell r="P201">
            <v>6845472.620000001</v>
          </cell>
        </row>
        <row r="202">
          <cell r="F202" t="str">
            <v>29100</v>
          </cell>
          <cell r="G202">
            <v>191186.09</v>
          </cell>
          <cell r="H202">
            <v>-191186.09000000003</v>
          </cell>
          <cell r="I202">
            <v>16376406.07</v>
          </cell>
          <cell r="J202">
            <v>7104323.2500000009</v>
          </cell>
          <cell r="K202">
            <v>8215919.9099999983</v>
          </cell>
          <cell r="L202">
            <v>2028573.0399999998</v>
          </cell>
          <cell r="M202">
            <v>3214282.8999999994</v>
          </cell>
          <cell r="N202">
            <v>101771.01</v>
          </cell>
          <cell r="O202">
            <v>112826.69</v>
          </cell>
          <cell r="P202">
            <v>37154102.86999999</v>
          </cell>
        </row>
        <row r="203">
          <cell r="F203" t="str">
            <v>29101</v>
          </cell>
          <cell r="G203">
            <v>146203.72</v>
          </cell>
          <cell r="H203">
            <v>-146203.72</v>
          </cell>
          <cell r="I203">
            <v>17591050.539999988</v>
          </cell>
          <cell r="J203">
            <v>7451365.3500000006</v>
          </cell>
          <cell r="K203">
            <v>8452039.9299999997</v>
          </cell>
          <cell r="L203">
            <v>2054223.01</v>
          </cell>
          <cell r="M203">
            <v>3183783.42</v>
          </cell>
          <cell r="N203">
            <v>76798.860000000015</v>
          </cell>
          <cell r="O203">
            <v>339787.1</v>
          </cell>
          <cell r="P203">
            <v>39149048.209999993</v>
          </cell>
        </row>
        <row r="204">
          <cell r="F204" t="str">
            <v>29103</v>
          </cell>
          <cell r="G204">
            <v>123029.05</v>
          </cell>
          <cell r="H204">
            <v>-123029.05</v>
          </cell>
          <cell r="I204">
            <v>11547292.009999994</v>
          </cell>
          <cell r="J204">
            <v>4670834.63</v>
          </cell>
          <cell r="K204">
            <v>5346285.26</v>
          </cell>
          <cell r="L204">
            <v>1613271.5699999998</v>
          </cell>
          <cell r="M204">
            <v>2485251.73</v>
          </cell>
          <cell r="N204">
            <v>77240.19</v>
          </cell>
          <cell r="O204">
            <v>155360.60999999999</v>
          </cell>
          <cell r="P204">
            <v>25895535.999999993</v>
          </cell>
        </row>
        <row r="205">
          <cell r="F205" t="str">
            <v>29311</v>
          </cell>
          <cell r="G205">
            <v>112845.97</v>
          </cell>
          <cell r="H205">
            <v>-112845.97</v>
          </cell>
          <cell r="I205">
            <v>3980795.4699999997</v>
          </cell>
          <cell r="J205">
            <v>1397323.6600000001</v>
          </cell>
          <cell r="K205">
            <v>1872940.8900000006</v>
          </cell>
          <cell r="L205">
            <v>816941.16000000027</v>
          </cell>
          <cell r="M205">
            <v>1142497.08</v>
          </cell>
          <cell r="N205">
            <v>85261.77</v>
          </cell>
          <cell r="O205">
            <v>0</v>
          </cell>
          <cell r="P205">
            <v>9295760.0300000012</v>
          </cell>
        </row>
        <row r="206">
          <cell r="F206" t="str">
            <v>29317</v>
          </cell>
          <cell r="G206">
            <v>10471.59</v>
          </cell>
          <cell r="H206">
            <v>-10471.59</v>
          </cell>
          <cell r="I206">
            <v>1621266.3299999998</v>
          </cell>
          <cell r="J206">
            <v>714759.26</v>
          </cell>
          <cell r="K206">
            <v>825488.89</v>
          </cell>
          <cell r="L206">
            <v>168310.98</v>
          </cell>
          <cell r="M206">
            <v>649225.86</v>
          </cell>
          <cell r="N206">
            <v>3857.7200000000003</v>
          </cell>
          <cell r="O206">
            <v>23998.65</v>
          </cell>
          <cell r="P206">
            <v>4006907.69</v>
          </cell>
        </row>
        <row r="207">
          <cell r="F207" t="str">
            <v>29320</v>
          </cell>
          <cell r="G207">
            <v>163371.1</v>
          </cell>
          <cell r="H207">
            <v>-163371.1</v>
          </cell>
          <cell r="I207">
            <v>26535642.960000008</v>
          </cell>
          <cell r="J207">
            <v>11695728.5</v>
          </cell>
          <cell r="K207">
            <v>13628602.930000005</v>
          </cell>
          <cell r="L207">
            <v>3572358.7299999995</v>
          </cell>
          <cell r="M207">
            <v>7884048.4800000014</v>
          </cell>
          <cell r="N207">
            <v>146652.31000000003</v>
          </cell>
          <cell r="O207">
            <v>100461.90000000001</v>
          </cell>
          <cell r="P207">
            <v>63563495.810000017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268090.93</v>
          </cell>
          <cell r="J208">
            <v>194733.62000000002</v>
          </cell>
          <cell r="K208">
            <v>174394.52000000002</v>
          </cell>
          <cell r="L208">
            <v>41918.579999999994</v>
          </cell>
          <cell r="M208">
            <v>139985.74</v>
          </cell>
          <cell r="N208">
            <v>1241.1200000000001</v>
          </cell>
          <cell r="O208">
            <v>0</v>
          </cell>
          <cell r="P208">
            <v>820364.51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152192.87</v>
          </cell>
          <cell r="J209">
            <v>87807.82</v>
          </cell>
          <cell r="K209">
            <v>93556.15</v>
          </cell>
          <cell r="L209">
            <v>27298.5</v>
          </cell>
          <cell r="M209">
            <v>120220.18000000001</v>
          </cell>
          <cell r="N209">
            <v>778.64</v>
          </cell>
          <cell r="O209">
            <v>0</v>
          </cell>
          <cell r="P209">
            <v>481854.16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205671.96000000002</v>
          </cell>
          <cell r="J210">
            <v>259334.47000000003</v>
          </cell>
          <cell r="K210">
            <v>197028.84000000003</v>
          </cell>
          <cell r="L210">
            <v>50464.400000000009</v>
          </cell>
          <cell r="M210">
            <v>176970.95</v>
          </cell>
          <cell r="N210">
            <v>251.94</v>
          </cell>
          <cell r="O210">
            <v>866.68</v>
          </cell>
          <cell r="P210">
            <v>890589.24000000011</v>
          </cell>
        </row>
        <row r="211">
          <cell r="F211" t="str">
            <v>30303</v>
          </cell>
          <cell r="G211">
            <v>66138.27</v>
          </cell>
          <cell r="H211">
            <v>-66138.27</v>
          </cell>
          <cell r="I211">
            <v>4152401.03</v>
          </cell>
          <cell r="J211">
            <v>2052808.8800000006</v>
          </cell>
          <cell r="K211">
            <v>2340494.66</v>
          </cell>
          <cell r="L211">
            <v>778767.30999999982</v>
          </cell>
          <cell r="M211">
            <v>2468771.2399999998</v>
          </cell>
          <cell r="N211">
            <v>25308.609999999997</v>
          </cell>
          <cell r="O211">
            <v>6160</v>
          </cell>
          <cell r="P211">
            <v>11824711.73</v>
          </cell>
        </row>
        <row r="212">
          <cell r="F212" t="str">
            <v>31002</v>
          </cell>
          <cell r="G212">
            <v>710988.05999999982</v>
          </cell>
          <cell r="H212">
            <v>-710988.06</v>
          </cell>
          <cell r="I212">
            <v>92125226.399999991</v>
          </cell>
          <cell r="J212">
            <v>26619745.960000005</v>
          </cell>
          <cell r="K212">
            <v>36884075.580000006</v>
          </cell>
          <cell r="L212">
            <v>7182958.6800000025</v>
          </cell>
          <cell r="M212">
            <v>19196558.309999999</v>
          </cell>
          <cell r="N212">
            <v>343785.51000000007</v>
          </cell>
          <cell r="O212">
            <v>309730.95</v>
          </cell>
          <cell r="P212">
            <v>182662081.38999999</v>
          </cell>
        </row>
        <row r="213">
          <cell r="F213" t="str">
            <v>31004</v>
          </cell>
          <cell r="G213">
            <v>660533.15999999992</v>
          </cell>
          <cell r="H213">
            <v>-660533.15999999992</v>
          </cell>
          <cell r="I213">
            <v>31151479.150000002</v>
          </cell>
          <cell r="J213">
            <v>12111902.960000001</v>
          </cell>
          <cell r="K213">
            <v>14610192.499999998</v>
          </cell>
          <cell r="L213">
            <v>3929505.68</v>
          </cell>
          <cell r="M213">
            <v>6452377.0099999998</v>
          </cell>
          <cell r="N213">
            <v>97512.49000000002</v>
          </cell>
          <cell r="O213">
            <v>578598.99</v>
          </cell>
          <cell r="P213">
            <v>68931568.779999986</v>
          </cell>
        </row>
        <row r="214">
          <cell r="F214" t="str">
            <v>31006</v>
          </cell>
          <cell r="G214">
            <v>763221.12000000011</v>
          </cell>
          <cell r="H214">
            <v>-763221.12</v>
          </cell>
          <cell r="I214">
            <v>70768937.989999995</v>
          </cell>
          <cell r="J214">
            <v>20912102.139999997</v>
          </cell>
          <cell r="K214">
            <v>29941453.129999995</v>
          </cell>
          <cell r="L214">
            <v>8072457.5100000007</v>
          </cell>
          <cell r="M214">
            <v>10770431.76</v>
          </cell>
          <cell r="N214">
            <v>122410.06999999998</v>
          </cell>
          <cell r="O214">
            <v>248800.10000000003</v>
          </cell>
          <cell r="P214">
            <v>140836592.69999999</v>
          </cell>
        </row>
        <row r="215">
          <cell r="F215" t="str">
            <v>31015</v>
          </cell>
          <cell r="G215">
            <v>1618456.1000000003</v>
          </cell>
          <cell r="H215">
            <v>-1618456.1</v>
          </cell>
          <cell r="I215">
            <v>88495741.25000003</v>
          </cell>
          <cell r="J215">
            <v>33330923.879999999</v>
          </cell>
          <cell r="K215">
            <v>40980062.100000001</v>
          </cell>
          <cell r="L215">
            <v>7772742.3799999999</v>
          </cell>
          <cell r="M215">
            <v>13625419.080000002</v>
          </cell>
          <cell r="N215">
            <v>223783.53000000006</v>
          </cell>
          <cell r="O215">
            <v>330633.7</v>
          </cell>
          <cell r="P215">
            <v>184759305.92000002</v>
          </cell>
        </row>
        <row r="216">
          <cell r="F216" t="str">
            <v>31016</v>
          </cell>
          <cell r="G216">
            <v>101804.61000000002</v>
          </cell>
          <cell r="H216">
            <v>-101804.61</v>
          </cell>
          <cell r="I216">
            <v>21563706.050000001</v>
          </cell>
          <cell r="J216">
            <v>7786269.2500000019</v>
          </cell>
          <cell r="K216">
            <v>9861561.540000001</v>
          </cell>
          <cell r="L216">
            <v>2455188.0599999996</v>
          </cell>
          <cell r="M216">
            <v>3482641.98</v>
          </cell>
          <cell r="N216">
            <v>88461.549999999988</v>
          </cell>
          <cell r="O216">
            <v>267365.34999999998</v>
          </cell>
          <cell r="P216">
            <v>45505193.780000001</v>
          </cell>
        </row>
        <row r="217">
          <cell r="F217" t="str">
            <v>31025</v>
          </cell>
          <cell r="G217">
            <v>1258765.4999999998</v>
          </cell>
          <cell r="H217">
            <v>-1258765.5</v>
          </cell>
          <cell r="I217">
            <v>52964618.49000001</v>
          </cell>
          <cell r="J217">
            <v>20150497.739999998</v>
          </cell>
          <cell r="K217">
            <v>23838039.360000022</v>
          </cell>
          <cell r="L217">
            <v>3396393.64</v>
          </cell>
          <cell r="M217">
            <v>11490981.560000001</v>
          </cell>
          <cell r="N217">
            <v>209785.38000000006</v>
          </cell>
          <cell r="O217">
            <v>20533.12</v>
          </cell>
          <cell r="P217">
            <v>112070849.29000004</v>
          </cell>
        </row>
        <row r="218">
          <cell r="F218" t="str">
            <v>31063</v>
          </cell>
          <cell r="G218">
            <v>544.79999999999995</v>
          </cell>
          <cell r="H218">
            <v>-544.79999999999995</v>
          </cell>
          <cell r="I218">
            <v>176015.63000000003</v>
          </cell>
          <cell r="J218">
            <v>125999.65</v>
          </cell>
          <cell r="K218">
            <v>101500.98000000001</v>
          </cell>
          <cell r="L218">
            <v>35703.24</v>
          </cell>
          <cell r="M218">
            <v>181047.40000000002</v>
          </cell>
          <cell r="N218">
            <v>1559.99</v>
          </cell>
          <cell r="O218">
            <v>0</v>
          </cell>
          <cell r="P218">
            <v>621826.89</v>
          </cell>
        </row>
        <row r="219">
          <cell r="F219" t="str">
            <v>31103</v>
          </cell>
          <cell r="G219">
            <v>167248.37999999998</v>
          </cell>
          <cell r="H219">
            <v>-167248.38</v>
          </cell>
          <cell r="I219">
            <v>28778206.300000004</v>
          </cell>
          <cell r="J219">
            <v>9275727.3200000003</v>
          </cell>
          <cell r="K219">
            <v>12449901.460000001</v>
          </cell>
          <cell r="L219">
            <v>2335780.87</v>
          </cell>
          <cell r="M219">
            <v>10249650.979999997</v>
          </cell>
          <cell r="N219">
            <v>50180.960000000006</v>
          </cell>
          <cell r="O219">
            <v>119936.53</v>
          </cell>
          <cell r="P219">
            <v>63259384.420000002</v>
          </cell>
        </row>
        <row r="220">
          <cell r="F220" t="str">
            <v>31201</v>
          </cell>
          <cell r="G220">
            <v>498399.87000000005</v>
          </cell>
          <cell r="H220">
            <v>-498399.87</v>
          </cell>
          <cell r="I220">
            <v>41619082.620000005</v>
          </cell>
          <cell r="J220">
            <v>14246787.83</v>
          </cell>
          <cell r="K220">
            <v>19020475.209999997</v>
          </cell>
          <cell r="L220">
            <v>4580029.1500000004</v>
          </cell>
          <cell r="M220">
            <v>9043545.6099999994</v>
          </cell>
          <cell r="N220">
            <v>100127.36</v>
          </cell>
          <cell r="O220">
            <v>38867.72</v>
          </cell>
          <cell r="P220">
            <v>88648915.5</v>
          </cell>
        </row>
        <row r="221">
          <cell r="F221" t="str">
            <v>31306</v>
          </cell>
          <cell r="G221">
            <v>86555</v>
          </cell>
          <cell r="H221">
            <v>-86555</v>
          </cell>
          <cell r="I221">
            <v>9878189.549999997</v>
          </cell>
          <cell r="J221">
            <v>3953054.7699999991</v>
          </cell>
          <cell r="K221">
            <v>4713793.42</v>
          </cell>
          <cell r="L221">
            <v>1068973.81</v>
          </cell>
          <cell r="M221">
            <v>1824834.25</v>
          </cell>
          <cell r="N221">
            <v>22365.439999999999</v>
          </cell>
          <cell r="O221">
            <v>32015.13</v>
          </cell>
          <cell r="P221">
            <v>21493226.369999994</v>
          </cell>
        </row>
        <row r="222">
          <cell r="F222" t="str">
            <v>31311</v>
          </cell>
          <cell r="G222">
            <v>88311.01</v>
          </cell>
          <cell r="H222">
            <v>-88311.01</v>
          </cell>
          <cell r="I222">
            <v>8402108.1199999973</v>
          </cell>
          <cell r="J222">
            <v>3248648.0700000003</v>
          </cell>
          <cell r="K222">
            <v>4062076.4699999997</v>
          </cell>
          <cell r="L222">
            <v>1187982.02</v>
          </cell>
          <cell r="M222">
            <v>2173416.61</v>
          </cell>
          <cell r="N222">
            <v>19959.5</v>
          </cell>
          <cell r="O222">
            <v>6500</v>
          </cell>
          <cell r="P222">
            <v>19100690.789999995</v>
          </cell>
        </row>
        <row r="223">
          <cell r="F223" t="str">
            <v>31330</v>
          </cell>
          <cell r="G223">
            <v>37118.220000000016</v>
          </cell>
          <cell r="H223">
            <v>-37118.22</v>
          </cell>
          <cell r="I223">
            <v>2292587.2200000002</v>
          </cell>
          <cell r="J223">
            <v>941666.27999999991</v>
          </cell>
          <cell r="K223">
            <v>1143244.6399999999</v>
          </cell>
          <cell r="L223">
            <v>240816.54</v>
          </cell>
          <cell r="M223">
            <v>915318.53999999992</v>
          </cell>
          <cell r="N223">
            <v>14924.890000000001</v>
          </cell>
          <cell r="O223">
            <v>0</v>
          </cell>
          <cell r="P223">
            <v>5548558.1099999994</v>
          </cell>
        </row>
        <row r="224">
          <cell r="F224" t="str">
            <v>31332</v>
          </cell>
          <cell r="G224">
            <v>56309</v>
          </cell>
          <cell r="H224">
            <v>-56309</v>
          </cell>
          <cell r="I224">
            <v>8889374.4899999984</v>
          </cell>
          <cell r="J224">
            <v>2716466.69</v>
          </cell>
          <cell r="K224">
            <v>4173107.87</v>
          </cell>
          <cell r="L224">
            <v>994020.47999999975</v>
          </cell>
          <cell r="M224">
            <v>2666900.5100000002</v>
          </cell>
          <cell r="N224">
            <v>51043.299999999988</v>
          </cell>
          <cell r="O224">
            <v>52863.86</v>
          </cell>
          <cell r="P224">
            <v>19543777.199999999</v>
          </cell>
        </row>
        <row r="225">
          <cell r="F225" t="str">
            <v>31401</v>
          </cell>
          <cell r="G225">
            <v>132633.13999999998</v>
          </cell>
          <cell r="H225">
            <v>-132633.14000000001</v>
          </cell>
          <cell r="I225">
            <v>20419778.980000004</v>
          </cell>
          <cell r="J225">
            <v>7487772.8500000006</v>
          </cell>
          <cell r="K225">
            <v>9526257.9200000018</v>
          </cell>
          <cell r="L225">
            <v>2274248.7900000005</v>
          </cell>
          <cell r="M225">
            <v>3469559.57</v>
          </cell>
          <cell r="N225">
            <v>42381.12999999999</v>
          </cell>
          <cell r="O225">
            <v>127283.79000000001</v>
          </cell>
          <cell r="P225">
            <v>43347283.030000009</v>
          </cell>
        </row>
        <row r="226">
          <cell r="F226" t="str">
            <v>32081</v>
          </cell>
          <cell r="G226">
            <v>1691997.7599999995</v>
          </cell>
          <cell r="H226">
            <v>-1691997.76</v>
          </cell>
          <cell r="I226">
            <v>143732425.82000002</v>
          </cell>
          <cell r="J226">
            <v>46887239.530000001</v>
          </cell>
          <cell r="K226">
            <v>62180706.630000032</v>
          </cell>
          <cell r="L226">
            <v>17356287.460000001</v>
          </cell>
          <cell r="M226">
            <v>28480194.599999994</v>
          </cell>
          <cell r="N226">
            <v>716475.26000000024</v>
          </cell>
          <cell r="O226">
            <v>1237316.8799999999</v>
          </cell>
          <cell r="P226">
            <v>300590646.18000007</v>
          </cell>
        </row>
        <row r="227">
          <cell r="F227" t="str">
            <v>32123</v>
          </cell>
          <cell r="G227">
            <v>1830.28</v>
          </cell>
          <cell r="H227">
            <v>-1830.28</v>
          </cell>
          <cell r="I227">
            <v>373248.95000000007</v>
          </cell>
          <cell r="J227">
            <v>77774.33</v>
          </cell>
          <cell r="K227">
            <v>146176.42000000001</v>
          </cell>
          <cell r="L227">
            <v>36320.729999999996</v>
          </cell>
          <cell r="M227">
            <v>125647.48</v>
          </cell>
          <cell r="N227">
            <v>1014.3000000000001</v>
          </cell>
          <cell r="O227">
            <v>0</v>
          </cell>
          <cell r="P227">
            <v>760182.21000000008</v>
          </cell>
        </row>
        <row r="228">
          <cell r="F228" t="str">
            <v>32312</v>
          </cell>
          <cell r="G228">
            <v>235.52</v>
          </cell>
          <cell r="H228">
            <v>-235.52</v>
          </cell>
          <cell r="I228">
            <v>223554.62</v>
          </cell>
          <cell r="J228">
            <v>72662.76999999999</v>
          </cell>
          <cell r="K228">
            <v>85963.500000000015</v>
          </cell>
          <cell r="L228">
            <v>29879.57</v>
          </cell>
          <cell r="M228">
            <v>172667.35</v>
          </cell>
          <cell r="N228">
            <v>771.29</v>
          </cell>
          <cell r="O228">
            <v>0</v>
          </cell>
          <cell r="P228">
            <v>585499.10000000009</v>
          </cell>
        </row>
        <row r="229">
          <cell r="F229" t="str">
            <v>32325</v>
          </cell>
          <cell r="G229">
            <v>6306.66</v>
          </cell>
          <cell r="H229">
            <v>-6306.66</v>
          </cell>
          <cell r="I229">
            <v>6397861.1099999994</v>
          </cell>
          <cell r="J229">
            <v>1913880.2900000005</v>
          </cell>
          <cell r="K229">
            <v>2886761.1199999996</v>
          </cell>
          <cell r="L229">
            <v>588751.03999999992</v>
          </cell>
          <cell r="M229">
            <v>2027958</v>
          </cell>
          <cell r="N229">
            <v>54212.630000000005</v>
          </cell>
          <cell r="O229">
            <v>74456.84</v>
          </cell>
          <cell r="P229">
            <v>13943881.029999999</v>
          </cell>
        </row>
        <row r="230">
          <cell r="F230" t="str">
            <v>32326</v>
          </cell>
          <cell r="G230">
            <v>187450.35</v>
          </cell>
          <cell r="H230">
            <v>-187450.34999999998</v>
          </cell>
          <cell r="I230">
            <v>8121553.6500000004</v>
          </cell>
          <cell r="J230">
            <v>3082470.85</v>
          </cell>
          <cell r="K230">
            <v>3893371.14</v>
          </cell>
          <cell r="L230">
            <v>1324002.4400000002</v>
          </cell>
          <cell r="M230">
            <v>1566673.6799999997</v>
          </cell>
          <cell r="N230">
            <v>75411.529999999984</v>
          </cell>
          <cell r="O230">
            <v>49654.92</v>
          </cell>
          <cell r="P230">
            <v>18113138.210000001</v>
          </cell>
        </row>
        <row r="231">
          <cell r="F231" t="str">
            <v>32354</v>
          </cell>
          <cell r="G231">
            <v>203943.43</v>
          </cell>
          <cell r="H231">
            <v>-203943.43</v>
          </cell>
          <cell r="I231">
            <v>38488245.24000001</v>
          </cell>
          <cell r="J231">
            <v>13138903.330000002</v>
          </cell>
          <cell r="K231">
            <v>17896593.199999992</v>
          </cell>
          <cell r="L231">
            <v>5865225.0599999987</v>
          </cell>
          <cell r="M231">
            <v>5625017.4099999983</v>
          </cell>
          <cell r="N231">
            <v>189122.39999999994</v>
          </cell>
          <cell r="O231">
            <v>153829.40000000002</v>
          </cell>
          <cell r="P231">
            <v>81356936.040000007</v>
          </cell>
        </row>
        <row r="232">
          <cell r="F232" t="str">
            <v>32356</v>
          </cell>
          <cell r="G232">
            <v>636713.87000000023</v>
          </cell>
          <cell r="H232">
            <v>-636713.87</v>
          </cell>
          <cell r="I232">
            <v>53209895.63000001</v>
          </cell>
          <cell r="J232">
            <v>17344182.620000008</v>
          </cell>
          <cell r="K232">
            <v>25500787.460000016</v>
          </cell>
          <cell r="L232">
            <v>6131794.25</v>
          </cell>
          <cell r="M232">
            <v>8107902.2599999988</v>
          </cell>
          <cell r="N232">
            <v>295278.4699999998</v>
          </cell>
          <cell r="O232">
            <v>299460.38000000006</v>
          </cell>
          <cell r="P232">
            <v>110889301.07000004</v>
          </cell>
        </row>
        <row r="233">
          <cell r="F233" t="str">
            <v>32358</v>
          </cell>
          <cell r="G233">
            <v>81153.459999999992</v>
          </cell>
          <cell r="H233">
            <v>-81153.460000000006</v>
          </cell>
          <cell r="I233">
            <v>3620112.4800000004</v>
          </cell>
          <cell r="J233">
            <v>1445394.0599999998</v>
          </cell>
          <cell r="K233">
            <v>1769781.9599999997</v>
          </cell>
          <cell r="L233">
            <v>459959.19999999995</v>
          </cell>
          <cell r="M233">
            <v>1079561.1099999999</v>
          </cell>
          <cell r="N233">
            <v>23434.36</v>
          </cell>
          <cell r="O233">
            <v>5122.91</v>
          </cell>
          <cell r="P233">
            <v>8403366.0800000001</v>
          </cell>
        </row>
        <row r="234">
          <cell r="F234" t="str">
            <v>32360</v>
          </cell>
          <cell r="G234">
            <v>210293.22000000003</v>
          </cell>
          <cell r="H234">
            <v>-210293.22</v>
          </cell>
          <cell r="I234">
            <v>18067237.279999997</v>
          </cell>
          <cell r="J234">
            <v>5788521.6499999985</v>
          </cell>
          <cell r="K234">
            <v>8211685.1500000004</v>
          </cell>
          <cell r="L234">
            <v>2769812.5599999996</v>
          </cell>
          <cell r="M234">
            <v>2969090.0099999993</v>
          </cell>
          <cell r="N234">
            <v>121735.41</v>
          </cell>
          <cell r="O234">
            <v>97450.43</v>
          </cell>
          <cell r="P234">
            <v>38025532.489999995</v>
          </cell>
        </row>
        <row r="235">
          <cell r="F235" t="str">
            <v>32361</v>
          </cell>
          <cell r="G235">
            <v>250241.33000000002</v>
          </cell>
          <cell r="H235">
            <v>-250241.33</v>
          </cell>
          <cell r="I235">
            <v>19567194.020000011</v>
          </cell>
          <cell r="J235">
            <v>7831212.1299999999</v>
          </cell>
          <cell r="K235">
            <v>9675775.959999999</v>
          </cell>
          <cell r="L235">
            <v>3068366.5100000002</v>
          </cell>
          <cell r="M235">
            <v>4389803.8800000008</v>
          </cell>
          <cell r="N235">
            <v>235467.72</v>
          </cell>
          <cell r="O235">
            <v>183591.45</v>
          </cell>
          <cell r="P235">
            <v>44951411.670000009</v>
          </cell>
        </row>
        <row r="236">
          <cell r="F236" t="str">
            <v>32362</v>
          </cell>
          <cell r="G236">
            <v>48061.749999999993</v>
          </cell>
          <cell r="H236">
            <v>-48061.75</v>
          </cell>
          <cell r="I236">
            <v>2101804.8199999998</v>
          </cell>
          <cell r="J236">
            <v>1079405.08</v>
          </cell>
          <cell r="K236">
            <v>1153540.42</v>
          </cell>
          <cell r="L236">
            <v>392024.93999999994</v>
          </cell>
          <cell r="M236">
            <v>577942.5900000002</v>
          </cell>
          <cell r="N236">
            <v>12545.910000000002</v>
          </cell>
          <cell r="O236">
            <v>19257.93</v>
          </cell>
          <cell r="P236">
            <v>5336521.6899999995</v>
          </cell>
        </row>
        <row r="237">
          <cell r="F237" t="str">
            <v>32363</v>
          </cell>
          <cell r="G237">
            <v>251320.21000000005</v>
          </cell>
          <cell r="H237">
            <v>-251320.21000000002</v>
          </cell>
          <cell r="I237">
            <v>15039861.52</v>
          </cell>
          <cell r="J237">
            <v>6082970.4800000004</v>
          </cell>
          <cell r="K237">
            <v>8291121.8699999982</v>
          </cell>
          <cell r="L237">
            <v>2511634.6500000004</v>
          </cell>
          <cell r="M237">
            <v>2653351.6399999997</v>
          </cell>
          <cell r="N237">
            <v>155068.89999999997</v>
          </cell>
          <cell r="O237">
            <v>141668.53</v>
          </cell>
          <cell r="P237">
            <v>34875677.589999996</v>
          </cell>
        </row>
        <row r="238">
          <cell r="F238" t="str">
            <v>32414</v>
          </cell>
          <cell r="G238">
            <v>45123.900000000009</v>
          </cell>
          <cell r="H238">
            <v>-45123.9</v>
          </cell>
          <cell r="I238">
            <v>8573571.9200000018</v>
          </cell>
          <cell r="J238">
            <v>4173162.3899999992</v>
          </cell>
          <cell r="K238">
            <v>4533889.41</v>
          </cell>
          <cell r="L238">
            <v>1554946.05</v>
          </cell>
          <cell r="M238">
            <v>1692579.1499999997</v>
          </cell>
          <cell r="N238">
            <v>51959.770000000004</v>
          </cell>
          <cell r="O238">
            <v>0</v>
          </cell>
          <cell r="P238">
            <v>20580108.689999998</v>
          </cell>
        </row>
        <row r="239">
          <cell r="F239" t="str">
            <v>32416</v>
          </cell>
          <cell r="G239">
            <v>11456.09</v>
          </cell>
          <cell r="H239">
            <v>-11456.09</v>
          </cell>
          <cell r="I239">
            <v>6351773.3800000008</v>
          </cell>
          <cell r="J239">
            <v>2284978.2300000004</v>
          </cell>
          <cell r="K239">
            <v>3252842.8599999994</v>
          </cell>
          <cell r="L239">
            <v>838825.68000000017</v>
          </cell>
          <cell r="M239">
            <v>2769941.02</v>
          </cell>
          <cell r="N239">
            <v>74128.28</v>
          </cell>
          <cell r="O239">
            <v>23223.02</v>
          </cell>
          <cell r="P239">
            <v>15595712.469999999</v>
          </cell>
        </row>
        <row r="240">
          <cell r="F240" t="str">
            <v>33030</v>
          </cell>
          <cell r="G240">
            <v>2995.0999999999995</v>
          </cell>
          <cell r="H240">
            <v>-2995.1</v>
          </cell>
          <cell r="I240">
            <v>264674.61</v>
          </cell>
          <cell r="J240">
            <v>226954.21999999997</v>
          </cell>
          <cell r="K240">
            <v>181238.86</v>
          </cell>
          <cell r="L240">
            <v>82283.740000000005</v>
          </cell>
          <cell r="M240">
            <v>139410.79</v>
          </cell>
          <cell r="N240">
            <v>6741.2</v>
          </cell>
          <cell r="O240">
            <v>0</v>
          </cell>
          <cell r="P240">
            <v>901303.41999999993</v>
          </cell>
        </row>
        <row r="241">
          <cell r="F241" t="str">
            <v>33036</v>
          </cell>
          <cell r="G241">
            <v>56788.039999999994</v>
          </cell>
          <cell r="H241">
            <v>-56788.04</v>
          </cell>
          <cell r="I241">
            <v>3665011.2700000009</v>
          </cell>
          <cell r="J241">
            <v>1610233.8699999996</v>
          </cell>
          <cell r="K241">
            <v>1887535.6</v>
          </cell>
          <cell r="L241">
            <v>815727.28999999992</v>
          </cell>
          <cell r="M241">
            <v>643755.5199999999</v>
          </cell>
          <cell r="N241">
            <v>45108.529999999992</v>
          </cell>
          <cell r="O241">
            <v>8999</v>
          </cell>
          <cell r="P241">
            <v>8676371.0800000001</v>
          </cell>
        </row>
        <row r="242">
          <cell r="F242" t="str">
            <v>33049</v>
          </cell>
          <cell r="G242">
            <v>43107.3</v>
          </cell>
          <cell r="H242">
            <v>-43107.3</v>
          </cell>
          <cell r="I242">
            <v>2592286.7200000002</v>
          </cell>
          <cell r="J242">
            <v>1485881.35</v>
          </cell>
          <cell r="K242">
            <v>1323495.9100000004</v>
          </cell>
          <cell r="L242">
            <v>479755.2</v>
          </cell>
          <cell r="M242">
            <v>1188141.17</v>
          </cell>
          <cell r="N242">
            <v>68444.350000000006</v>
          </cell>
          <cell r="O242">
            <v>10374.75</v>
          </cell>
          <cell r="P242">
            <v>7148379.4500000002</v>
          </cell>
        </row>
        <row r="243">
          <cell r="F243" t="str">
            <v>33070</v>
          </cell>
          <cell r="G243">
            <v>147647.71</v>
          </cell>
          <cell r="H243">
            <v>-147647.71000000002</v>
          </cell>
          <cell r="I243">
            <v>3086548.6200000006</v>
          </cell>
          <cell r="J243">
            <v>2606896.92</v>
          </cell>
          <cell r="K243">
            <v>2075767.2900000005</v>
          </cell>
          <cell r="L243">
            <v>2983807.7999999993</v>
          </cell>
          <cell r="M243">
            <v>2793612.0899999994</v>
          </cell>
          <cell r="N243">
            <v>62013.869999999981</v>
          </cell>
          <cell r="O243">
            <v>19004.550000000003</v>
          </cell>
          <cell r="P243">
            <v>13627651.140000001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9036577.6799999978</v>
          </cell>
          <cell r="J244">
            <v>3495947.6100000003</v>
          </cell>
          <cell r="K244">
            <v>4198937.0199999977</v>
          </cell>
          <cell r="L244">
            <v>1094593.1500000004</v>
          </cell>
          <cell r="M244">
            <v>4735380.53</v>
          </cell>
          <cell r="N244">
            <v>128497.00000000003</v>
          </cell>
          <cell r="O244">
            <v>320117.15999999997</v>
          </cell>
          <cell r="P244">
            <v>23010050.149999999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611437.8899999999</v>
          </cell>
          <cell r="J245">
            <v>318421.31</v>
          </cell>
          <cell r="K245">
            <v>325191.78000000003</v>
          </cell>
          <cell r="L245">
            <v>230449.45</v>
          </cell>
          <cell r="M245">
            <v>350809.06999999995</v>
          </cell>
          <cell r="N245">
            <v>142.36000000000001</v>
          </cell>
          <cell r="O245">
            <v>97903</v>
          </cell>
          <cell r="P245">
            <v>1934354.86</v>
          </cell>
        </row>
        <row r="246">
          <cell r="F246" t="str">
            <v>33202</v>
          </cell>
          <cell r="G246">
            <v>0</v>
          </cell>
          <cell r="H246">
            <v>0</v>
          </cell>
          <cell r="I246">
            <v>434992.98000000004</v>
          </cell>
          <cell r="J246">
            <v>173989.51</v>
          </cell>
          <cell r="K246">
            <v>204819.72000000006</v>
          </cell>
          <cell r="L246">
            <v>135855.81999999995</v>
          </cell>
          <cell r="M246">
            <v>199311.67999999996</v>
          </cell>
          <cell r="N246">
            <v>7050.9299999999994</v>
          </cell>
          <cell r="O246">
            <v>0</v>
          </cell>
          <cell r="P246">
            <v>1156020.6399999999</v>
          </cell>
        </row>
        <row r="247">
          <cell r="F247" t="str">
            <v>33205</v>
          </cell>
          <cell r="G247">
            <v>799.68</v>
          </cell>
          <cell r="H247">
            <v>-799.68</v>
          </cell>
          <cell r="I247">
            <v>120690.28</v>
          </cell>
          <cell r="J247">
            <v>59376.81</v>
          </cell>
          <cell r="K247">
            <v>70511.949999999983</v>
          </cell>
          <cell r="L247">
            <v>49341.07</v>
          </cell>
          <cell r="M247">
            <v>69400.76999999999</v>
          </cell>
          <cell r="N247">
            <v>2108.5500000000002</v>
          </cell>
          <cell r="O247">
            <v>0</v>
          </cell>
          <cell r="P247">
            <v>371429.43</v>
          </cell>
        </row>
        <row r="248">
          <cell r="F248" t="str">
            <v>33206</v>
          </cell>
          <cell r="G248">
            <v>56866.65</v>
          </cell>
          <cell r="H248">
            <v>-56866.65</v>
          </cell>
          <cell r="I248">
            <v>1176549.27</v>
          </cell>
          <cell r="J248">
            <v>609296.66</v>
          </cell>
          <cell r="K248">
            <v>664441.85</v>
          </cell>
          <cell r="L248">
            <v>317955.08</v>
          </cell>
          <cell r="M248">
            <v>328553.15000000002</v>
          </cell>
          <cell r="N248">
            <v>17922.689999999999</v>
          </cell>
          <cell r="O248">
            <v>0</v>
          </cell>
          <cell r="P248">
            <v>3114718.7</v>
          </cell>
        </row>
        <row r="249">
          <cell r="F249" t="str">
            <v>33207</v>
          </cell>
          <cell r="G249">
            <v>24775.229999999996</v>
          </cell>
          <cell r="H249">
            <v>-24775.23</v>
          </cell>
          <cell r="I249">
            <v>2112068.2300000004</v>
          </cell>
          <cell r="J249">
            <v>1134243.9700000002</v>
          </cell>
          <cell r="K249">
            <v>1224768.9699999995</v>
          </cell>
          <cell r="L249">
            <v>534265.04000000015</v>
          </cell>
          <cell r="M249">
            <v>746681.1</v>
          </cell>
          <cell r="N249">
            <v>63855.37</v>
          </cell>
          <cell r="O249">
            <v>12312.15</v>
          </cell>
          <cell r="P249">
            <v>5828194.8300000001</v>
          </cell>
        </row>
        <row r="250">
          <cell r="F250" t="str">
            <v>33211</v>
          </cell>
          <cell r="G250">
            <v>22320.92</v>
          </cell>
          <cell r="H250">
            <v>-22320.92</v>
          </cell>
          <cell r="I250">
            <v>1052138.81</v>
          </cell>
          <cell r="J250">
            <v>625770.93000000005</v>
          </cell>
          <cell r="K250">
            <v>655936.81999999983</v>
          </cell>
          <cell r="L250">
            <v>267588.15999999997</v>
          </cell>
          <cell r="M250">
            <v>443559.75999999995</v>
          </cell>
          <cell r="N250">
            <v>48923.19999999999</v>
          </cell>
          <cell r="O250">
            <v>0</v>
          </cell>
          <cell r="P250">
            <v>3093917.68</v>
          </cell>
        </row>
        <row r="251">
          <cell r="F251" t="str">
            <v>33212</v>
          </cell>
          <cell r="G251">
            <v>43637.22</v>
          </cell>
          <cell r="H251">
            <v>-43637.22</v>
          </cell>
          <cell r="I251">
            <v>3176018.5399999996</v>
          </cell>
          <cell r="J251">
            <v>1528017.34</v>
          </cell>
          <cell r="K251">
            <v>1767610.0899999999</v>
          </cell>
          <cell r="L251">
            <v>511730.46</v>
          </cell>
          <cell r="M251">
            <v>1025804.5300000001</v>
          </cell>
          <cell r="N251">
            <v>65211.829999999987</v>
          </cell>
          <cell r="O251">
            <v>22135.84</v>
          </cell>
          <cell r="P251">
            <v>8096528.6299999999</v>
          </cell>
        </row>
        <row r="252">
          <cell r="F252" t="str">
            <v>34002</v>
          </cell>
          <cell r="G252">
            <v>142906.97000000006</v>
          </cell>
          <cell r="H252">
            <v>-142906.97</v>
          </cell>
          <cell r="I252">
            <v>20575837.919999998</v>
          </cell>
          <cell r="J252">
            <v>8394512.6200000029</v>
          </cell>
          <cell r="K252">
            <v>10657234.17</v>
          </cell>
          <cell r="L252">
            <v>3169432.9499999997</v>
          </cell>
          <cell r="M252">
            <v>4205297.1099999994</v>
          </cell>
          <cell r="N252">
            <v>84255.190000000017</v>
          </cell>
          <cell r="O252">
            <v>641341.08000000007</v>
          </cell>
          <cell r="P252">
            <v>47727911.039999999</v>
          </cell>
        </row>
        <row r="253">
          <cell r="F253" t="str">
            <v>34003</v>
          </cell>
          <cell r="G253">
            <v>310847.28000000003</v>
          </cell>
          <cell r="H253">
            <v>-310847.28000000003</v>
          </cell>
          <cell r="I253">
            <v>57528938.909999996</v>
          </cell>
          <cell r="J253">
            <v>20304446.950000003</v>
          </cell>
          <cell r="K253">
            <v>27805235.970000006</v>
          </cell>
          <cell r="L253">
            <v>7997552.5900000008</v>
          </cell>
          <cell r="M253">
            <v>11787940.170000004</v>
          </cell>
          <cell r="N253">
            <v>173583.93999999997</v>
          </cell>
          <cell r="O253">
            <v>211697.22999999998</v>
          </cell>
          <cell r="P253">
            <v>125809395.76000002</v>
          </cell>
        </row>
        <row r="254">
          <cell r="F254" t="str">
            <v>34033</v>
          </cell>
          <cell r="G254">
            <v>255988.35</v>
          </cell>
          <cell r="H254">
            <v>-255988.34999999998</v>
          </cell>
          <cell r="I254">
            <v>26644836.949999999</v>
          </cell>
          <cell r="J254">
            <v>9896827.620000001</v>
          </cell>
          <cell r="K254">
            <v>12072156.810000004</v>
          </cell>
          <cell r="L254">
            <v>3459317.69</v>
          </cell>
          <cell r="M254">
            <v>7293690.3500000024</v>
          </cell>
          <cell r="N254">
            <v>127290.01000000002</v>
          </cell>
          <cell r="O254">
            <v>160579.42000000004</v>
          </cell>
          <cell r="P254">
            <v>59654698.850000001</v>
          </cell>
        </row>
        <row r="255">
          <cell r="F255" t="str">
            <v>34111</v>
          </cell>
          <cell r="G255">
            <v>225520.40999999997</v>
          </cell>
          <cell r="H255">
            <v>-225520.40999999997</v>
          </cell>
          <cell r="I255">
            <v>37567613.000000007</v>
          </cell>
          <cell r="J255">
            <v>14446657.009999998</v>
          </cell>
          <cell r="K255">
            <v>18405510.599999998</v>
          </cell>
          <cell r="L255">
            <v>4934540.7799999993</v>
          </cell>
          <cell r="M255">
            <v>7648087.669999999</v>
          </cell>
          <cell r="N255">
            <v>121191.39000000001</v>
          </cell>
          <cell r="O255">
            <v>83730.549999999988</v>
          </cell>
          <cell r="P255">
            <v>83207331</v>
          </cell>
        </row>
        <row r="256">
          <cell r="F256" t="str">
            <v>34307</v>
          </cell>
          <cell r="G256">
            <v>18077.7</v>
          </cell>
          <cell r="H256">
            <v>-18077.7</v>
          </cell>
          <cell r="I256">
            <v>3122990.35</v>
          </cell>
          <cell r="J256">
            <v>1272852.92</v>
          </cell>
          <cell r="K256">
            <v>1656984.29</v>
          </cell>
          <cell r="L256">
            <v>412928.82000000007</v>
          </cell>
          <cell r="M256">
            <v>1037151.91</v>
          </cell>
          <cell r="N256">
            <v>18156.260000000002</v>
          </cell>
          <cell r="O256">
            <v>95610.19</v>
          </cell>
          <cell r="P256">
            <v>7616674.7400000002</v>
          </cell>
        </row>
        <row r="257">
          <cell r="F257" t="str">
            <v>34324</v>
          </cell>
          <cell r="G257">
            <v>17443.53</v>
          </cell>
          <cell r="H257">
            <v>-17443.53</v>
          </cell>
          <cell r="I257">
            <v>2452654.9799999991</v>
          </cell>
          <cell r="J257">
            <v>1214214.78</v>
          </cell>
          <cell r="K257">
            <v>1344117.4799999997</v>
          </cell>
          <cell r="L257">
            <v>377849.79000000004</v>
          </cell>
          <cell r="M257">
            <v>1230393.22</v>
          </cell>
          <cell r="N257">
            <v>13620.21</v>
          </cell>
          <cell r="O257">
            <v>0</v>
          </cell>
          <cell r="P257">
            <v>6632850.4599999981</v>
          </cell>
        </row>
        <row r="258">
          <cell r="F258" t="str">
            <v>34401</v>
          </cell>
          <cell r="G258">
            <v>3353.06</v>
          </cell>
          <cell r="H258">
            <v>-3353.06</v>
          </cell>
          <cell r="I258">
            <v>7818901.5300000003</v>
          </cell>
          <cell r="J258">
            <v>2355444.9499999997</v>
          </cell>
          <cell r="K258">
            <v>3822127.5299999989</v>
          </cell>
          <cell r="L258">
            <v>1270006.7299999997</v>
          </cell>
          <cell r="M258">
            <v>3957292.7800000003</v>
          </cell>
          <cell r="N258">
            <v>94675.729999999981</v>
          </cell>
          <cell r="O258">
            <v>91251.81</v>
          </cell>
          <cell r="P258">
            <v>19409701.059999999</v>
          </cell>
        </row>
        <row r="259">
          <cell r="F259" t="str">
            <v>34402</v>
          </cell>
          <cell r="G259">
            <v>49041.55999999999</v>
          </cell>
          <cell r="H259">
            <v>-49041.56</v>
          </cell>
          <cell r="I259">
            <v>4518804.6400000006</v>
          </cell>
          <cell r="J259">
            <v>1671651.1199999999</v>
          </cell>
          <cell r="K259">
            <v>2356447.9</v>
          </cell>
          <cell r="L259">
            <v>695969.85</v>
          </cell>
          <cell r="M259">
            <v>2564703.4400000004</v>
          </cell>
          <cell r="N259">
            <v>17820.810000000005</v>
          </cell>
          <cell r="O259">
            <v>5119.33</v>
          </cell>
          <cell r="P259">
            <v>11830517.09</v>
          </cell>
        </row>
        <row r="260">
          <cell r="F260" t="str">
            <v>35200</v>
          </cell>
          <cell r="G260">
            <v>55074.720000000001</v>
          </cell>
          <cell r="H260">
            <v>-55074.720000000001</v>
          </cell>
          <cell r="I260">
            <v>1731295.2100000004</v>
          </cell>
          <cell r="J260">
            <v>767797.21999999974</v>
          </cell>
          <cell r="K260">
            <v>944693.29000000015</v>
          </cell>
          <cell r="L260">
            <v>478091.2</v>
          </cell>
          <cell r="M260">
            <v>977292.55999999994</v>
          </cell>
          <cell r="N260">
            <v>31678.570000000003</v>
          </cell>
          <cell r="O260">
            <v>6403.85</v>
          </cell>
          <cell r="P260">
            <v>4937251.9000000004</v>
          </cell>
        </row>
        <row r="261">
          <cell r="F261" t="str">
            <v>36101</v>
          </cell>
          <cell r="G261">
            <v>3261.26</v>
          </cell>
          <cell r="H261">
            <v>-3261.26</v>
          </cell>
          <cell r="I261">
            <v>153126.28</v>
          </cell>
          <cell r="J261">
            <v>201514.2</v>
          </cell>
          <cell r="K261">
            <v>159008.94999999998</v>
          </cell>
          <cell r="L261">
            <v>72559.920000000013</v>
          </cell>
          <cell r="M261">
            <v>245989.62000000002</v>
          </cell>
          <cell r="N261">
            <v>4081.6400000000003</v>
          </cell>
          <cell r="O261">
            <v>0</v>
          </cell>
          <cell r="P261">
            <v>836280.61</v>
          </cell>
        </row>
        <row r="262">
          <cell r="F262" t="str">
            <v>36140</v>
          </cell>
          <cell r="G262">
            <v>550366.18000000005</v>
          </cell>
          <cell r="H262">
            <v>-550366.18000000005</v>
          </cell>
          <cell r="I262">
            <v>25782651.040000003</v>
          </cell>
          <cell r="J262">
            <v>10672226.559999999</v>
          </cell>
          <cell r="K262">
            <v>13682661.530000003</v>
          </cell>
          <cell r="L262">
            <v>3912668.9400000004</v>
          </cell>
          <cell r="M262">
            <v>7101409.8299999982</v>
          </cell>
          <cell r="N262">
            <v>283496.29999999993</v>
          </cell>
          <cell r="O262">
            <v>558080.57999999996</v>
          </cell>
          <cell r="P262">
            <v>61993194.779999994</v>
          </cell>
        </row>
        <row r="263">
          <cell r="F263" t="str">
            <v>36250</v>
          </cell>
          <cell r="G263">
            <v>21757.919999999998</v>
          </cell>
          <cell r="H263">
            <v>-21757.919999999998</v>
          </cell>
          <cell r="I263">
            <v>3423248.44</v>
          </cell>
          <cell r="J263">
            <v>1274595.3400000003</v>
          </cell>
          <cell r="K263">
            <v>1786284.9599999997</v>
          </cell>
          <cell r="L263">
            <v>537690.69999999984</v>
          </cell>
          <cell r="M263">
            <v>1473065.71</v>
          </cell>
          <cell r="N263">
            <v>39771.429999999993</v>
          </cell>
          <cell r="O263">
            <v>8055.04</v>
          </cell>
          <cell r="P263">
            <v>8542711.6199999992</v>
          </cell>
        </row>
        <row r="264">
          <cell r="F264" t="str">
            <v>36300</v>
          </cell>
          <cell r="G264">
            <v>22178.69</v>
          </cell>
          <cell r="H264">
            <v>-22178.69</v>
          </cell>
          <cell r="I264">
            <v>1495009.11</v>
          </cell>
          <cell r="J264">
            <v>442798.5</v>
          </cell>
          <cell r="K264">
            <v>670615.18000000005</v>
          </cell>
          <cell r="L264">
            <v>180815.22</v>
          </cell>
          <cell r="M264">
            <v>499371.69000000006</v>
          </cell>
          <cell r="N264">
            <v>14023.199999999999</v>
          </cell>
          <cell r="O264">
            <v>0</v>
          </cell>
          <cell r="P264">
            <v>3302632.9000000004</v>
          </cell>
        </row>
        <row r="265">
          <cell r="F265" t="str">
            <v>36400</v>
          </cell>
          <cell r="G265">
            <v>67045.06</v>
          </cell>
          <cell r="H265">
            <v>-67045.06</v>
          </cell>
          <cell r="I265">
            <v>3366950.5699999994</v>
          </cell>
          <cell r="J265">
            <v>1386293.1900000002</v>
          </cell>
          <cell r="K265">
            <v>1822254.9699999995</v>
          </cell>
          <cell r="L265">
            <v>565935.92999999993</v>
          </cell>
          <cell r="M265">
            <v>1028954.5000000002</v>
          </cell>
          <cell r="N265">
            <v>28646.639999999996</v>
          </cell>
          <cell r="O265">
            <v>98097.600000000006</v>
          </cell>
          <cell r="P265">
            <v>8297133.3999999985</v>
          </cell>
        </row>
        <row r="266">
          <cell r="F266" t="str">
            <v>36401</v>
          </cell>
          <cell r="G266">
            <v>38520.03</v>
          </cell>
          <cell r="H266">
            <v>-38520.03</v>
          </cell>
          <cell r="I266">
            <v>1602253.2500000005</v>
          </cell>
          <cell r="J266">
            <v>648819.9</v>
          </cell>
          <cell r="K266">
            <v>792610.97</v>
          </cell>
          <cell r="L266">
            <v>244470.14000000004</v>
          </cell>
          <cell r="M266">
            <v>434885.48000000004</v>
          </cell>
          <cell r="N266">
            <v>12102.160000000002</v>
          </cell>
          <cell r="O266">
            <v>17305.099999999999</v>
          </cell>
          <cell r="P266">
            <v>3752447.0000000005</v>
          </cell>
        </row>
        <row r="267">
          <cell r="F267" t="str">
            <v>36402</v>
          </cell>
          <cell r="G267">
            <v>58657.85</v>
          </cell>
          <cell r="H267">
            <v>-58657.85</v>
          </cell>
          <cell r="I267">
            <v>1291343.0599999996</v>
          </cell>
          <cell r="J267">
            <v>609068.75</v>
          </cell>
          <cell r="K267">
            <v>742831.14999999991</v>
          </cell>
          <cell r="L267">
            <v>253989.94999999998</v>
          </cell>
          <cell r="M267">
            <v>940344.63</v>
          </cell>
          <cell r="N267">
            <v>23673.56</v>
          </cell>
          <cell r="O267">
            <v>0</v>
          </cell>
          <cell r="P267">
            <v>3861251.0999999996</v>
          </cell>
        </row>
        <row r="268">
          <cell r="F268" t="str">
            <v>37501</v>
          </cell>
          <cell r="G268">
            <v>609048.1399999999</v>
          </cell>
          <cell r="H268">
            <v>-609048.14</v>
          </cell>
          <cell r="I268">
            <v>50001463.800000012</v>
          </cell>
          <cell r="J268">
            <v>16714678.120000001</v>
          </cell>
          <cell r="K268">
            <v>22028730.330000017</v>
          </cell>
          <cell r="L268">
            <v>5911286.6799999988</v>
          </cell>
          <cell r="M268">
            <v>9071850.9500000048</v>
          </cell>
          <cell r="N268">
            <v>208763.79000000004</v>
          </cell>
          <cell r="O268">
            <v>151874.83000000002</v>
          </cell>
          <cell r="P268">
            <v>104088648.50000003</v>
          </cell>
        </row>
        <row r="269">
          <cell r="F269" t="str">
            <v>37502</v>
          </cell>
          <cell r="G269">
            <v>142331.34999999995</v>
          </cell>
          <cell r="H269">
            <v>-142331.35</v>
          </cell>
          <cell r="I269">
            <v>20866949.549999997</v>
          </cell>
          <cell r="J269">
            <v>8151482.9900000002</v>
          </cell>
          <cell r="K269">
            <v>9970493.1400000043</v>
          </cell>
          <cell r="L269">
            <v>2324342.9399999995</v>
          </cell>
          <cell r="M269">
            <v>5903688.6499999976</v>
          </cell>
          <cell r="N269">
            <v>112275.06999999999</v>
          </cell>
          <cell r="O269">
            <v>81536.240000000005</v>
          </cell>
          <cell r="P269">
            <v>47410768.580000006</v>
          </cell>
        </row>
        <row r="270">
          <cell r="F270" t="str">
            <v>37503</v>
          </cell>
          <cell r="G270">
            <v>58566.84</v>
          </cell>
          <cell r="H270">
            <v>-58566.84</v>
          </cell>
          <cell r="I270">
            <v>9014164.8400000017</v>
          </cell>
          <cell r="J270">
            <v>3929408.8400000003</v>
          </cell>
          <cell r="K270">
            <v>4572999.5799999982</v>
          </cell>
          <cell r="L270">
            <v>976384.06999999983</v>
          </cell>
          <cell r="M270">
            <v>1838383.5399999998</v>
          </cell>
          <cell r="N270">
            <v>95663.090000000011</v>
          </cell>
          <cell r="O270">
            <v>361584.01</v>
          </cell>
          <cell r="P270">
            <v>20788587.969999999</v>
          </cell>
        </row>
        <row r="271">
          <cell r="F271" t="str">
            <v>37504</v>
          </cell>
          <cell r="G271">
            <v>83218.960000000006</v>
          </cell>
          <cell r="H271">
            <v>-83218.960000000006</v>
          </cell>
          <cell r="I271">
            <v>10635046.449999999</v>
          </cell>
          <cell r="J271">
            <v>4193098.5000000005</v>
          </cell>
          <cell r="K271">
            <v>5219211.5200000005</v>
          </cell>
          <cell r="L271">
            <v>1341928.2699999998</v>
          </cell>
          <cell r="M271">
            <v>2441463.6099999994</v>
          </cell>
          <cell r="N271">
            <v>79865.63999999997</v>
          </cell>
          <cell r="O271">
            <v>461178.78999999992</v>
          </cell>
          <cell r="P271">
            <v>24371792.779999997</v>
          </cell>
        </row>
        <row r="272">
          <cell r="F272" t="str">
            <v>37505</v>
          </cell>
          <cell r="G272">
            <v>65088.700000000004</v>
          </cell>
          <cell r="H272">
            <v>-65088.7</v>
          </cell>
          <cell r="I272">
            <v>6448340.379999999</v>
          </cell>
          <cell r="J272">
            <v>2721846.53</v>
          </cell>
          <cell r="K272">
            <v>3136584.290000001</v>
          </cell>
          <cell r="L272">
            <v>1262159.02</v>
          </cell>
          <cell r="M272">
            <v>2275928.44</v>
          </cell>
          <cell r="N272">
            <v>50040.200000000012</v>
          </cell>
          <cell r="O272">
            <v>163348.72</v>
          </cell>
          <cell r="P272">
            <v>16058247.579999998</v>
          </cell>
        </row>
        <row r="273">
          <cell r="F273" t="str">
            <v>37506</v>
          </cell>
          <cell r="G273">
            <v>99817.63</v>
          </cell>
          <cell r="H273">
            <v>-99817.63</v>
          </cell>
          <cell r="I273">
            <v>6523186.1000000015</v>
          </cell>
          <cell r="J273">
            <v>3106257.25</v>
          </cell>
          <cell r="K273">
            <v>3471733.2399999979</v>
          </cell>
          <cell r="L273">
            <v>984303.17999999982</v>
          </cell>
          <cell r="M273">
            <v>1294091.6399999997</v>
          </cell>
          <cell r="N273">
            <v>25234.329999999991</v>
          </cell>
          <cell r="O273">
            <v>188149.79</v>
          </cell>
          <cell r="P273">
            <v>15592955.529999999</v>
          </cell>
        </row>
        <row r="274">
          <cell r="F274" t="str">
            <v>37507</v>
          </cell>
          <cell r="G274">
            <v>19788.200000000004</v>
          </cell>
          <cell r="H274">
            <v>-19788.199999999997</v>
          </cell>
          <cell r="I274">
            <v>9246364.6199999992</v>
          </cell>
          <cell r="J274">
            <v>3871190.93</v>
          </cell>
          <cell r="K274">
            <v>4844088.4700000007</v>
          </cell>
          <cell r="L274">
            <v>1444151.11</v>
          </cell>
          <cell r="M274">
            <v>1582830.66</v>
          </cell>
          <cell r="N274">
            <v>48505.189999999981</v>
          </cell>
          <cell r="O274">
            <v>67694.62</v>
          </cell>
          <cell r="P274">
            <v>21104825.600000001</v>
          </cell>
        </row>
        <row r="275">
          <cell r="F275" t="str">
            <v>38126</v>
          </cell>
          <cell r="G275">
            <v>61656.340000000004</v>
          </cell>
          <cell r="H275">
            <v>-61656.34</v>
          </cell>
          <cell r="I275">
            <v>958704.33000000019</v>
          </cell>
          <cell r="J275">
            <v>363607.07</v>
          </cell>
          <cell r="K275">
            <v>400630.31</v>
          </cell>
          <cell r="L275">
            <v>240014.36999999997</v>
          </cell>
          <cell r="M275">
            <v>483563.76999999996</v>
          </cell>
          <cell r="N275">
            <v>4964.6899999999996</v>
          </cell>
          <cell r="O275">
            <v>0</v>
          </cell>
          <cell r="P275">
            <v>2451484.54</v>
          </cell>
        </row>
        <row r="276">
          <cell r="F276" t="str">
            <v>38264</v>
          </cell>
          <cell r="G276">
            <v>11371.14</v>
          </cell>
          <cell r="H276">
            <v>-11371.14</v>
          </cell>
          <cell r="I276">
            <v>233223.78999999998</v>
          </cell>
          <cell r="J276">
            <v>134560.14000000001</v>
          </cell>
          <cell r="K276">
            <v>134292.41</v>
          </cell>
          <cell r="L276">
            <v>30669.929999999997</v>
          </cell>
          <cell r="M276">
            <v>238186.56999999998</v>
          </cell>
          <cell r="N276">
            <v>685.42</v>
          </cell>
          <cell r="O276">
            <v>0</v>
          </cell>
          <cell r="P276">
            <v>771618.26</v>
          </cell>
        </row>
        <row r="277">
          <cell r="F277" t="str">
            <v>38265</v>
          </cell>
          <cell r="G277">
            <v>72527.56</v>
          </cell>
          <cell r="H277">
            <v>-72527.56</v>
          </cell>
          <cell r="I277">
            <v>1270916.1600000001</v>
          </cell>
          <cell r="J277">
            <v>448975.07</v>
          </cell>
          <cell r="K277">
            <v>545329.12000000011</v>
          </cell>
          <cell r="L277">
            <v>256954.69</v>
          </cell>
          <cell r="M277">
            <v>363846.05</v>
          </cell>
          <cell r="N277">
            <v>12381.1</v>
          </cell>
          <cell r="O277">
            <v>34889.82</v>
          </cell>
          <cell r="P277">
            <v>2933292.0100000002</v>
          </cell>
        </row>
        <row r="278">
          <cell r="F278" t="str">
            <v>38267</v>
          </cell>
          <cell r="G278">
            <v>145003.33000000002</v>
          </cell>
          <cell r="H278">
            <v>-145003.32999999999</v>
          </cell>
          <cell r="I278">
            <v>9029692.0399999991</v>
          </cell>
          <cell r="J278">
            <v>3681634.6799999997</v>
          </cell>
          <cell r="K278">
            <v>4506530.1399999987</v>
          </cell>
          <cell r="L278">
            <v>1667231.7600000005</v>
          </cell>
          <cell r="M278">
            <v>2208817.4699999997</v>
          </cell>
          <cell r="N278">
            <v>106601.96</v>
          </cell>
          <cell r="O278">
            <v>0</v>
          </cell>
          <cell r="P278">
            <v>21200508.050000001</v>
          </cell>
        </row>
        <row r="279">
          <cell r="F279" t="str">
            <v>38300</v>
          </cell>
          <cell r="G279">
            <v>61160.089999999982</v>
          </cell>
          <cell r="H279">
            <v>-61160.09</v>
          </cell>
          <cell r="I279">
            <v>2423150.1100000003</v>
          </cell>
          <cell r="J279">
            <v>986899.52</v>
          </cell>
          <cell r="K279">
            <v>1168027.83</v>
          </cell>
          <cell r="L279">
            <v>523556.54</v>
          </cell>
          <cell r="M279">
            <v>655879.57000000007</v>
          </cell>
          <cell r="N279">
            <v>20450.819999999996</v>
          </cell>
          <cell r="O279">
            <v>0</v>
          </cell>
          <cell r="P279">
            <v>5777964.3900000015</v>
          </cell>
        </row>
        <row r="280">
          <cell r="F280" t="str">
            <v>38301</v>
          </cell>
          <cell r="G280">
            <v>0</v>
          </cell>
          <cell r="H280">
            <v>0</v>
          </cell>
          <cell r="I280">
            <v>1057916.1900000002</v>
          </cell>
          <cell r="J280">
            <v>561114.28999999992</v>
          </cell>
          <cell r="K280">
            <v>494563.87999999989</v>
          </cell>
          <cell r="L280">
            <v>208732.99</v>
          </cell>
          <cell r="M280">
            <v>352886.01000000007</v>
          </cell>
          <cell r="N280">
            <v>2938.83</v>
          </cell>
          <cell r="O280">
            <v>15478.78</v>
          </cell>
          <cell r="P280">
            <v>2693630.9699999997</v>
          </cell>
        </row>
        <row r="281">
          <cell r="F281" t="str">
            <v>38302</v>
          </cell>
          <cell r="G281">
            <v>63031.509999999995</v>
          </cell>
          <cell r="H281">
            <v>-63031.51</v>
          </cell>
          <cell r="I281">
            <v>721033.31</v>
          </cell>
          <cell r="J281">
            <v>538450.01</v>
          </cell>
          <cell r="K281">
            <v>420285.62999999995</v>
          </cell>
          <cell r="L281">
            <v>286306.81</v>
          </cell>
          <cell r="M281">
            <v>343316.51</v>
          </cell>
          <cell r="N281">
            <v>1127.55</v>
          </cell>
          <cell r="O281">
            <v>0</v>
          </cell>
          <cell r="P281">
            <v>2310519.8199999998</v>
          </cell>
        </row>
        <row r="282">
          <cell r="F282" t="str">
            <v>38304</v>
          </cell>
          <cell r="G282">
            <v>5176.32</v>
          </cell>
          <cell r="H282">
            <v>-5176.32</v>
          </cell>
          <cell r="I282">
            <v>233885.79</v>
          </cell>
          <cell r="J282">
            <v>110687.72</v>
          </cell>
          <cell r="K282">
            <v>119568.40000000001</v>
          </cell>
          <cell r="L282">
            <v>81920.08</v>
          </cell>
          <cell r="M282">
            <v>122701.83</v>
          </cell>
          <cell r="N282">
            <v>1812.45</v>
          </cell>
          <cell r="O282">
            <v>5329.2</v>
          </cell>
          <cell r="P282">
            <v>675905.46999999986</v>
          </cell>
        </row>
        <row r="283">
          <cell r="F283" t="str">
            <v>38306</v>
          </cell>
          <cell r="G283">
            <v>18887.82</v>
          </cell>
          <cell r="H283">
            <v>-18887.82</v>
          </cell>
          <cell r="I283">
            <v>963557.04999999993</v>
          </cell>
          <cell r="J283">
            <v>407604.38000000006</v>
          </cell>
          <cell r="K283">
            <v>436672.68</v>
          </cell>
          <cell r="L283">
            <v>163350.82</v>
          </cell>
          <cell r="M283">
            <v>299583.03000000003</v>
          </cell>
          <cell r="N283">
            <v>19324.2</v>
          </cell>
          <cell r="O283">
            <v>5147.37</v>
          </cell>
          <cell r="P283">
            <v>2295239.5300000003</v>
          </cell>
        </row>
        <row r="284">
          <cell r="F284" t="str">
            <v>38308</v>
          </cell>
          <cell r="G284">
            <v>18838.88</v>
          </cell>
          <cell r="H284">
            <v>-18838.88</v>
          </cell>
          <cell r="I284">
            <v>834396.96000000008</v>
          </cell>
          <cell r="J284">
            <v>396889.76</v>
          </cell>
          <cell r="K284">
            <v>395191.13999999996</v>
          </cell>
          <cell r="L284">
            <v>131844.84000000003</v>
          </cell>
          <cell r="M284">
            <v>245677.96999999997</v>
          </cell>
          <cell r="N284">
            <v>1976.5400000000002</v>
          </cell>
          <cell r="O284">
            <v>104957.49</v>
          </cell>
          <cell r="P284">
            <v>2110934.7000000002</v>
          </cell>
        </row>
        <row r="285">
          <cell r="F285" t="str">
            <v>38320</v>
          </cell>
          <cell r="G285">
            <v>48239.079999999994</v>
          </cell>
          <cell r="H285">
            <v>-48239.08</v>
          </cell>
          <cell r="I285">
            <v>1298301.7699999996</v>
          </cell>
          <cell r="J285">
            <v>535606.89999999991</v>
          </cell>
          <cell r="K285">
            <v>625382.99</v>
          </cell>
          <cell r="L285">
            <v>205624.27000000002</v>
          </cell>
          <cell r="M285">
            <v>478246.45999999996</v>
          </cell>
          <cell r="N285">
            <v>18048.150000000001</v>
          </cell>
          <cell r="O285">
            <v>26183.440000000002</v>
          </cell>
          <cell r="P285">
            <v>3187393.9799999991</v>
          </cell>
        </row>
        <row r="286">
          <cell r="F286" t="str">
            <v>38322</v>
          </cell>
          <cell r="G286">
            <v>38590.14</v>
          </cell>
          <cell r="H286">
            <v>-38590.14</v>
          </cell>
          <cell r="I286">
            <v>921346.29000000015</v>
          </cell>
          <cell r="J286">
            <v>565220.61</v>
          </cell>
          <cell r="K286">
            <v>445446.8</v>
          </cell>
          <cell r="L286">
            <v>267971.62</v>
          </cell>
          <cell r="M286">
            <v>324254.20999999996</v>
          </cell>
          <cell r="N286">
            <v>4982.8499999999995</v>
          </cell>
          <cell r="O286">
            <v>18483.03</v>
          </cell>
          <cell r="P286">
            <v>2547705.41</v>
          </cell>
        </row>
        <row r="287">
          <cell r="F287" t="str">
            <v>38324</v>
          </cell>
          <cell r="G287">
            <v>37793.08</v>
          </cell>
          <cell r="H287">
            <v>-37793.08</v>
          </cell>
          <cell r="I287">
            <v>854321.27000000014</v>
          </cell>
          <cell r="J287">
            <v>450496.96</v>
          </cell>
          <cell r="K287">
            <v>462163.19000000006</v>
          </cell>
          <cell r="L287">
            <v>211822.38000000006</v>
          </cell>
          <cell r="M287">
            <v>419424.54000000004</v>
          </cell>
          <cell r="N287">
            <v>8105.51</v>
          </cell>
          <cell r="O287">
            <v>0</v>
          </cell>
          <cell r="P287">
            <v>2406333.8500000006</v>
          </cell>
        </row>
        <row r="288">
          <cell r="F288" t="str">
            <v>39002</v>
          </cell>
          <cell r="G288">
            <v>13436</v>
          </cell>
          <cell r="H288">
            <v>-13436</v>
          </cell>
          <cell r="I288">
            <v>2382350.5</v>
          </cell>
          <cell r="J288">
            <v>1119374.3800000004</v>
          </cell>
          <cell r="K288">
            <v>1266986.7</v>
          </cell>
          <cell r="L288">
            <v>468339.2900000001</v>
          </cell>
          <cell r="M288">
            <v>716345.17</v>
          </cell>
          <cell r="N288">
            <v>20534.190000000002</v>
          </cell>
          <cell r="O288">
            <v>40058.199999999997</v>
          </cell>
          <cell r="P288">
            <v>6013988.4300000006</v>
          </cell>
        </row>
        <row r="289">
          <cell r="F289" t="str">
            <v>39003</v>
          </cell>
          <cell r="G289">
            <v>96623.74</v>
          </cell>
          <cell r="H289">
            <v>-96623.74</v>
          </cell>
          <cell r="I289">
            <v>5490870.1900000004</v>
          </cell>
          <cell r="J289">
            <v>1917866.3800000004</v>
          </cell>
          <cell r="K289">
            <v>2615375.4199999995</v>
          </cell>
          <cell r="L289">
            <v>825084.59</v>
          </cell>
          <cell r="M289">
            <v>1297699.6200000003</v>
          </cell>
          <cell r="N289">
            <v>12148.7</v>
          </cell>
          <cell r="O289">
            <v>86359.840000000011</v>
          </cell>
          <cell r="P289">
            <v>12245404.74</v>
          </cell>
        </row>
        <row r="290">
          <cell r="F290" t="str">
            <v>39007</v>
          </cell>
          <cell r="G290">
            <v>693875.47999999986</v>
          </cell>
          <cell r="H290">
            <v>-693875.48</v>
          </cell>
          <cell r="I290">
            <v>70200724.500000015</v>
          </cell>
          <cell r="J290">
            <v>24285493.159999989</v>
          </cell>
          <cell r="K290">
            <v>33445569.359999973</v>
          </cell>
          <cell r="L290">
            <v>12328580.969999997</v>
          </cell>
          <cell r="M290">
            <v>17427657.979999993</v>
          </cell>
          <cell r="N290">
            <v>643672.77</v>
          </cell>
          <cell r="O290">
            <v>1485676.54</v>
          </cell>
          <cell r="P290">
            <v>159817375.27999994</v>
          </cell>
        </row>
        <row r="291">
          <cell r="F291" t="str">
            <v>39090</v>
          </cell>
          <cell r="G291">
            <v>88165.56</v>
          </cell>
          <cell r="H291">
            <v>-88165.56</v>
          </cell>
          <cell r="I291">
            <v>11378111.970000001</v>
          </cell>
          <cell r="J291">
            <v>3879289.62</v>
          </cell>
          <cell r="K291">
            <v>5496383.2400000012</v>
          </cell>
          <cell r="L291">
            <v>1870963.8699999999</v>
          </cell>
          <cell r="M291">
            <v>2245216.7199999997</v>
          </cell>
          <cell r="N291">
            <v>54632.189999999995</v>
          </cell>
          <cell r="O291">
            <v>175207.97000000003</v>
          </cell>
          <cell r="P291">
            <v>25099805.580000002</v>
          </cell>
        </row>
        <row r="292">
          <cell r="F292" t="str">
            <v>39119</v>
          </cell>
          <cell r="G292">
            <v>80195.02</v>
          </cell>
          <cell r="H292">
            <v>-80195.02</v>
          </cell>
          <cell r="I292">
            <v>13683064.470000003</v>
          </cell>
          <cell r="J292">
            <v>4844093.04</v>
          </cell>
          <cell r="K292">
            <v>6663351.8000000007</v>
          </cell>
          <cell r="L292">
            <v>1743194.99</v>
          </cell>
          <cell r="M292">
            <v>2540538.2899999996</v>
          </cell>
          <cell r="N292">
            <v>105181.90999999997</v>
          </cell>
          <cell r="O292">
            <v>75685.010000000009</v>
          </cell>
          <cell r="P292">
            <v>29655109.510000002</v>
          </cell>
        </row>
        <row r="293">
          <cell r="F293" t="str">
            <v>39120</v>
          </cell>
          <cell r="G293">
            <v>40171.89</v>
          </cell>
          <cell r="H293">
            <v>-40171.89</v>
          </cell>
          <cell r="I293">
            <v>3937165.9799999995</v>
          </cell>
          <cell r="J293">
            <v>1570416.4200000002</v>
          </cell>
          <cell r="K293">
            <v>1924768.3099999996</v>
          </cell>
          <cell r="L293">
            <v>803674.29000000015</v>
          </cell>
          <cell r="M293">
            <v>1243917.4200000002</v>
          </cell>
          <cell r="N293">
            <v>50795.519999999997</v>
          </cell>
          <cell r="O293">
            <v>10415.59</v>
          </cell>
          <cell r="P293">
            <v>9541153.5299999993</v>
          </cell>
        </row>
        <row r="294">
          <cell r="F294" t="str">
            <v>39200</v>
          </cell>
          <cell r="G294">
            <v>164208.29999999996</v>
          </cell>
          <cell r="H294">
            <v>-164208.29999999999</v>
          </cell>
          <cell r="I294">
            <v>13435824.919999998</v>
          </cell>
          <cell r="J294">
            <v>5531736.6000000006</v>
          </cell>
          <cell r="K294">
            <v>7099355.7500000009</v>
          </cell>
          <cell r="L294">
            <v>2302468.2300000004</v>
          </cell>
          <cell r="M294">
            <v>3850793.3199999994</v>
          </cell>
          <cell r="N294">
            <v>122975.91999999997</v>
          </cell>
          <cell r="O294">
            <v>50840.86</v>
          </cell>
          <cell r="P294">
            <v>32393995.600000001</v>
          </cell>
        </row>
        <row r="295">
          <cell r="F295" t="str">
            <v>39201</v>
          </cell>
          <cell r="G295">
            <v>140971.29</v>
          </cell>
          <cell r="H295">
            <v>-140971.29</v>
          </cell>
          <cell r="I295">
            <v>24950804.360000007</v>
          </cell>
          <cell r="J295">
            <v>10701924.35</v>
          </cell>
          <cell r="K295">
            <v>12944187.11999999</v>
          </cell>
          <cell r="L295">
            <v>4353811.01</v>
          </cell>
          <cell r="M295">
            <v>6581648.3499999996</v>
          </cell>
          <cell r="N295">
            <v>382306.89000000013</v>
          </cell>
          <cell r="O295">
            <v>579631.61</v>
          </cell>
          <cell r="P295">
            <v>60494313.689999998</v>
          </cell>
        </row>
        <row r="296">
          <cell r="F296" t="str">
            <v>39202</v>
          </cell>
          <cell r="G296">
            <v>163705.97</v>
          </cell>
          <cell r="H296">
            <v>-163705.97</v>
          </cell>
          <cell r="I296">
            <v>14059807.519999996</v>
          </cell>
          <cell r="J296">
            <v>5548125.9600000009</v>
          </cell>
          <cell r="K296">
            <v>7741887.7599999998</v>
          </cell>
          <cell r="L296">
            <v>3242327.95</v>
          </cell>
          <cell r="M296">
            <v>5258560.580000001</v>
          </cell>
          <cell r="N296">
            <v>303647.43999999994</v>
          </cell>
          <cell r="O296">
            <v>182319.28999999998</v>
          </cell>
          <cell r="P296">
            <v>36336676.499999993</v>
          </cell>
        </row>
        <row r="297">
          <cell r="F297" t="str">
            <v>39203</v>
          </cell>
          <cell r="G297">
            <v>80093.490000000005</v>
          </cell>
          <cell r="H297">
            <v>-80093.490000000005</v>
          </cell>
          <cell r="I297">
            <v>5029868.2599999988</v>
          </cell>
          <cell r="J297">
            <v>1774008.65</v>
          </cell>
          <cell r="K297">
            <v>2438755.59</v>
          </cell>
          <cell r="L297">
            <v>1133709.51</v>
          </cell>
          <cell r="M297">
            <v>1224296.1599999997</v>
          </cell>
          <cell r="N297">
            <v>25745.16</v>
          </cell>
          <cell r="O297">
            <v>31536.73</v>
          </cell>
          <cell r="P297">
            <v>11657920.059999999</v>
          </cell>
        </row>
        <row r="298">
          <cell r="F298" t="str">
            <v>39204</v>
          </cell>
          <cell r="G298">
            <v>95343.580000000016</v>
          </cell>
          <cell r="H298">
            <v>-95343.58</v>
          </cell>
          <cell r="I298">
            <v>5966462.5</v>
          </cell>
          <cell r="J298">
            <v>2619082.9699999997</v>
          </cell>
          <cell r="K298">
            <v>3436991.5299999993</v>
          </cell>
          <cell r="L298">
            <v>1797181.6000000003</v>
          </cell>
          <cell r="M298">
            <v>1489807.7000000002</v>
          </cell>
          <cell r="N298">
            <v>83215.640000000014</v>
          </cell>
          <cell r="O298">
            <v>22549.260000000002</v>
          </cell>
          <cell r="P298">
            <v>15415291.199999997</v>
          </cell>
        </row>
        <row r="299">
          <cell r="F299" t="str">
            <v>39205</v>
          </cell>
          <cell r="G299">
            <v>39414.46</v>
          </cell>
          <cell r="H299">
            <v>-39414.46</v>
          </cell>
          <cell r="I299">
            <v>5085265.4999999991</v>
          </cell>
          <cell r="J299">
            <v>1832041.0900000003</v>
          </cell>
          <cell r="K299">
            <v>2491701.5700000003</v>
          </cell>
          <cell r="L299">
            <v>840300.52</v>
          </cell>
          <cell r="M299">
            <v>1004447.96</v>
          </cell>
          <cell r="N299">
            <v>6618.61</v>
          </cell>
          <cell r="O299">
            <v>22451.21</v>
          </cell>
          <cell r="P299">
            <v>11282826.460000001</v>
          </cell>
        </row>
        <row r="300">
          <cell r="F300" t="str">
            <v>39207</v>
          </cell>
          <cell r="G300">
            <v>102640.23</v>
          </cell>
          <cell r="H300">
            <v>-102640.23000000001</v>
          </cell>
          <cell r="I300">
            <v>13663757.089999998</v>
          </cell>
          <cell r="J300">
            <v>5543189.9100000011</v>
          </cell>
          <cell r="K300">
            <v>7269278.7500000009</v>
          </cell>
          <cell r="L300">
            <v>2301425.8800000004</v>
          </cell>
          <cell r="M300">
            <v>3248419.0199999996</v>
          </cell>
          <cell r="N300">
            <v>229798.44</v>
          </cell>
          <cell r="O300">
            <v>0</v>
          </cell>
          <cell r="P300">
            <v>32255869.09</v>
          </cell>
        </row>
        <row r="301">
          <cell r="F301" t="str">
            <v>39208</v>
          </cell>
          <cell r="G301">
            <v>207275.12</v>
          </cell>
          <cell r="H301">
            <v>-207275.12</v>
          </cell>
          <cell r="I301">
            <v>18580444.479999986</v>
          </cell>
          <cell r="J301">
            <v>6982302.9700000007</v>
          </cell>
          <cell r="K301">
            <v>9020475.0499999989</v>
          </cell>
          <cell r="L301">
            <v>2638997.17</v>
          </cell>
          <cell r="M301">
            <v>3841684.44</v>
          </cell>
          <cell r="N301">
            <v>75840.87000000001</v>
          </cell>
          <cell r="O301">
            <v>213707.31000000003</v>
          </cell>
          <cell r="P301">
            <v>41353452.289999984</v>
          </cell>
        </row>
        <row r="302">
          <cell r="F302" t="str">
            <v>39209</v>
          </cell>
          <cell r="G302">
            <v>83161.73</v>
          </cell>
          <cell r="H302">
            <v>-83161.73</v>
          </cell>
          <cell r="I302">
            <v>4787242.120000001</v>
          </cell>
          <cell r="J302">
            <v>2151482.5999999996</v>
          </cell>
          <cell r="K302">
            <v>2703864.46</v>
          </cell>
          <cell r="L302">
            <v>1032234.4100000003</v>
          </cell>
          <cell r="M302">
            <v>1556723.2699999998</v>
          </cell>
          <cell r="N302">
            <v>116511.81</v>
          </cell>
          <cell r="O302">
            <v>1606.42</v>
          </cell>
          <cell r="P302">
            <v>12349665.09</v>
          </cell>
        </row>
        <row r="303">
          <cell r="F303" t="str">
            <v>Grand Total</v>
          </cell>
          <cell r="G303">
            <v>51039105.000000007</v>
          </cell>
          <cell r="H303">
            <v>-51039105.000000015</v>
          </cell>
          <cell r="I303">
            <v>4434828851.2500019</v>
          </cell>
          <cell r="J303">
            <v>1653407734.299999</v>
          </cell>
          <cell r="K303">
            <v>2095284017.9300005</v>
          </cell>
          <cell r="L303">
            <v>585241039.29000032</v>
          </cell>
          <cell r="M303">
            <v>1055922777.5700001</v>
          </cell>
          <cell r="N303">
            <v>24076092.090000015</v>
          </cell>
          <cell r="O303">
            <v>40590530.499999978</v>
          </cell>
          <cell r="P303">
            <v>9889351042.930006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</row>
      </sheetData>
      <sheetData sheetId="13">
        <row r="5">
          <cell r="F5">
            <v>1</v>
          </cell>
        </row>
      </sheetData>
      <sheetData sheetId="14">
        <row r="5">
          <cell r="A5" t="str">
            <v>17001</v>
          </cell>
        </row>
      </sheetData>
      <sheetData sheetId="15"/>
      <sheetData sheetId="16"/>
      <sheetData sheetId="17"/>
      <sheetData sheetId="18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422"/>
  <sheetViews>
    <sheetView tabSelected="1" zoomScaleNormal="100" zoomScaleSheetLayoutView="100" workbookViewId="0">
      <pane ySplit="7" topLeftCell="A8" activePane="bottomLeft" state="frozen"/>
      <selection pane="bottomLeft" activeCell="E3" sqref="E3"/>
    </sheetView>
  </sheetViews>
  <sheetFormatPr defaultColWidth="9.140625" defaultRowHeight="12.75"/>
  <cols>
    <col min="1" max="1" width="14.7109375" style="9" customWidth="1"/>
    <col min="2" max="2" width="5.85546875" style="9" hidden="1" customWidth="1"/>
    <col min="3" max="3" width="16.85546875" style="9" bestFit="1" customWidth="1"/>
    <col min="4" max="4" width="14.28515625" style="29" bestFit="1" customWidth="1"/>
    <col min="5" max="5" width="16" style="29" bestFit="1" customWidth="1"/>
    <col min="6" max="6" width="13.28515625" style="29" bestFit="1" customWidth="1"/>
    <col min="7" max="7" width="8.85546875" style="29" customWidth="1"/>
    <col min="8" max="8" width="16" style="29" bestFit="1" customWidth="1"/>
    <col min="9" max="9" width="13.28515625" style="29" bestFit="1" customWidth="1"/>
    <col min="10" max="10" width="8.85546875" style="29" customWidth="1"/>
    <col min="11" max="11" width="16" style="29" bestFit="1" customWidth="1"/>
    <col min="12" max="12" width="13.28515625" style="29" bestFit="1" customWidth="1"/>
    <col min="13" max="13" width="8.85546875" style="29" customWidth="1"/>
    <col min="14" max="14" width="16" style="29" bestFit="1" customWidth="1"/>
    <col min="15" max="15" width="13.28515625" style="29" bestFit="1" customWidth="1"/>
    <col min="16" max="16" width="8.85546875" style="29" customWidth="1"/>
    <col min="17" max="17" width="16" style="29" hidden="1" customWidth="1"/>
    <col min="18" max="18" width="13.28515625" style="29" hidden="1" customWidth="1"/>
    <col min="19" max="19" width="8.85546875" style="29" hidden="1" customWidth="1"/>
    <col min="20" max="20" width="16" style="29" hidden="1" customWidth="1"/>
    <col min="21" max="21" width="13.28515625" style="29" hidden="1" customWidth="1"/>
    <col min="22" max="22" width="8.85546875" style="29" hidden="1" customWidth="1"/>
    <col min="23" max="23" width="12.28515625" style="8" bestFit="1" customWidth="1"/>
    <col min="24" max="24" width="7.42578125" style="8" bestFit="1" customWidth="1"/>
    <col min="25" max="25" width="7.5703125" style="8" bestFit="1" customWidth="1"/>
    <col min="26" max="31" width="9.140625" style="8"/>
    <col min="32" max="16384" width="9.140625" style="9"/>
  </cols>
  <sheetData>
    <row r="1" spans="1:31">
      <c r="A1" s="1"/>
      <c r="B1" s="2" t="s">
        <v>0</v>
      </c>
      <c r="C1" s="3"/>
      <c r="D1" s="4" t="s">
        <v>1</v>
      </c>
      <c r="E1" s="5"/>
      <c r="F1" s="6"/>
      <c r="G1" s="7"/>
      <c r="H1" s="5"/>
      <c r="I1" s="6"/>
      <c r="J1" s="7"/>
      <c r="K1" s="5"/>
      <c r="L1" s="6"/>
      <c r="M1" s="7"/>
      <c r="N1" s="5"/>
      <c r="O1" s="6"/>
      <c r="P1" s="7"/>
      <c r="Q1" s="5"/>
      <c r="R1" s="6"/>
      <c r="S1" s="7"/>
      <c r="T1" s="5"/>
      <c r="U1" s="6"/>
      <c r="V1" s="7"/>
    </row>
    <row r="2" spans="1:31">
      <c r="A2" s="10"/>
      <c r="B2" s="11"/>
      <c r="C2" s="12"/>
      <c r="D2" s="13" t="s">
        <v>2</v>
      </c>
      <c r="E2" s="14" t="s">
        <v>651</v>
      </c>
      <c r="F2" s="15"/>
      <c r="G2" s="16"/>
      <c r="H2" s="14" t="s">
        <v>3</v>
      </c>
      <c r="I2" s="15"/>
      <c r="J2" s="16"/>
      <c r="K2" s="14" t="s">
        <v>4</v>
      </c>
      <c r="L2" s="15"/>
      <c r="M2" s="16"/>
      <c r="N2" s="14" t="s">
        <v>5</v>
      </c>
      <c r="O2" s="15"/>
      <c r="P2" s="16"/>
      <c r="Q2" s="14" t="s">
        <v>6</v>
      </c>
      <c r="R2" s="15"/>
      <c r="S2" s="16"/>
      <c r="T2" s="14" t="s">
        <v>7</v>
      </c>
      <c r="U2" s="15"/>
      <c r="V2" s="16"/>
    </row>
    <row r="3" spans="1:31">
      <c r="A3" s="17"/>
      <c r="B3" s="11"/>
      <c r="C3" s="12"/>
      <c r="D3" s="13" t="s">
        <v>8</v>
      </c>
      <c r="E3" s="18" t="s">
        <v>9</v>
      </c>
      <c r="F3" s="19" t="s">
        <v>9</v>
      </c>
      <c r="G3" s="20" t="s">
        <v>8</v>
      </c>
      <c r="H3" s="18" t="s">
        <v>9</v>
      </c>
      <c r="I3" s="19" t="s">
        <v>9</v>
      </c>
      <c r="J3" s="20" t="s">
        <v>8</v>
      </c>
      <c r="K3" s="18" t="s">
        <v>9</v>
      </c>
      <c r="L3" s="19" t="s">
        <v>9</v>
      </c>
      <c r="M3" s="20" t="s">
        <v>8</v>
      </c>
      <c r="N3" s="18" t="s">
        <v>9</v>
      </c>
      <c r="O3" s="19" t="s">
        <v>9</v>
      </c>
      <c r="P3" s="20" t="s">
        <v>8</v>
      </c>
      <c r="Q3" s="18" t="s">
        <v>9</v>
      </c>
      <c r="R3" s="19" t="s">
        <v>9</v>
      </c>
      <c r="S3" s="20" t="s">
        <v>8</v>
      </c>
      <c r="T3" s="18" t="s">
        <v>9</v>
      </c>
      <c r="U3" s="19" t="s">
        <v>9</v>
      </c>
      <c r="V3" s="20" t="s">
        <v>8</v>
      </c>
    </row>
    <row r="4" spans="1:31">
      <c r="A4" s="21" t="s">
        <v>10</v>
      </c>
      <c r="B4" s="22" t="s">
        <v>11</v>
      </c>
      <c r="C4" s="23" t="s">
        <v>12</v>
      </c>
      <c r="D4" s="24" t="s">
        <v>13</v>
      </c>
      <c r="E4" s="25" t="s">
        <v>14</v>
      </c>
      <c r="F4" s="26" t="s">
        <v>15</v>
      </c>
      <c r="G4" s="27" t="s">
        <v>13</v>
      </c>
      <c r="H4" s="25" t="s">
        <v>14</v>
      </c>
      <c r="I4" s="26" t="s">
        <v>15</v>
      </c>
      <c r="J4" s="27" t="s">
        <v>13</v>
      </c>
      <c r="K4" s="25" t="s">
        <v>14</v>
      </c>
      <c r="L4" s="26" t="s">
        <v>15</v>
      </c>
      <c r="M4" s="27" t="s">
        <v>13</v>
      </c>
      <c r="N4" s="25" t="s">
        <v>14</v>
      </c>
      <c r="O4" s="26" t="s">
        <v>15</v>
      </c>
      <c r="P4" s="27" t="s">
        <v>13</v>
      </c>
      <c r="Q4" s="25" t="s">
        <v>14</v>
      </c>
      <c r="R4" s="26" t="s">
        <v>15</v>
      </c>
      <c r="S4" s="27" t="s">
        <v>13</v>
      </c>
      <c r="T4" s="25" t="s">
        <v>14</v>
      </c>
      <c r="U4" s="26" t="s">
        <v>15</v>
      </c>
      <c r="V4" s="27" t="s">
        <v>13</v>
      </c>
    </row>
    <row r="5" spans="1:31" ht="4.5" customHeight="1">
      <c r="A5" s="10"/>
      <c r="B5" s="28"/>
      <c r="C5" s="28"/>
    </row>
    <row r="6" spans="1:31" s="34" customFormat="1">
      <c r="A6" s="17" t="s">
        <v>16</v>
      </c>
      <c r="B6" s="11"/>
      <c r="C6" s="30"/>
      <c r="D6" s="31">
        <f>SUM(K6+N6+E6+H6)/SUM(L6+O6+F6+I6)</f>
        <v>13301.668833592485</v>
      </c>
      <c r="E6" s="32">
        <f>SUM(E7:E422)/2</f>
        <v>15631680303.039986</v>
      </c>
      <c r="F6" s="33">
        <f>SUM(F7:F422)/2</f>
        <v>1074908.9500000002</v>
      </c>
      <c r="G6" s="31">
        <f>E6/F6</f>
        <v>14542.329657818909</v>
      </c>
      <c r="H6" s="32">
        <f>SUM(H7:H422)/2</f>
        <v>14131225527.059994</v>
      </c>
      <c r="I6" s="33">
        <f>SUM(I7:I422)/2</f>
        <v>1051082.9170000004</v>
      </c>
      <c r="J6" s="31">
        <f>H6/I6</f>
        <v>13444.444104746104</v>
      </c>
      <c r="K6" s="32">
        <f>SUM(K7:K422)/2</f>
        <v>13319188958.409996</v>
      </c>
      <c r="L6" s="33">
        <f>SUM(L7:L422)/2</f>
        <v>1037834.9710000004</v>
      </c>
      <c r="M6" s="31">
        <f>K6/L6</f>
        <v>12833.628978195216</v>
      </c>
      <c r="N6" s="32">
        <f>SUM(N7:N422)/2</f>
        <v>12556182672.799986</v>
      </c>
      <c r="O6" s="33">
        <f>SUM(O7:O422)/2</f>
        <v>1018977.4520000007</v>
      </c>
      <c r="P6" s="31">
        <f>N6/O6</f>
        <v>12322.336130358237</v>
      </c>
      <c r="Q6" s="32">
        <f>SUM(Q7:Q422)/2</f>
        <v>12507509917.859983</v>
      </c>
      <c r="R6" s="33">
        <f>SUM(R7:R422)/2</f>
        <v>1015428.2967777776</v>
      </c>
      <c r="S6" s="31">
        <f>Q6/R6</f>
        <v>12317.472299668641</v>
      </c>
      <c r="T6" s="32">
        <f>SUM(T7:T422)/2</f>
        <v>12468217444.420002</v>
      </c>
      <c r="U6" s="33">
        <f>SUM(U7:U422)/2</f>
        <v>1017158.4233333353</v>
      </c>
      <c r="V6" s="31">
        <f>T6/U6</f>
        <v>12257.891355370522</v>
      </c>
      <c r="W6" s="8"/>
      <c r="X6" s="8"/>
      <c r="Y6" s="8"/>
      <c r="Z6" s="8"/>
      <c r="AA6" s="8"/>
      <c r="AB6" s="8"/>
      <c r="AC6" s="8"/>
      <c r="AD6" s="8"/>
      <c r="AE6" s="8"/>
    </row>
    <row r="7" spans="1:31" ht="4.5" customHeight="1">
      <c r="A7" s="35"/>
      <c r="C7" s="36"/>
      <c r="E7" s="37"/>
      <c r="F7" s="38"/>
      <c r="H7" s="37"/>
      <c r="I7" s="38"/>
      <c r="K7" s="37"/>
      <c r="L7" s="38"/>
      <c r="N7" s="37"/>
      <c r="O7" s="38"/>
      <c r="Q7" s="37"/>
      <c r="R7" s="38"/>
      <c r="T7" s="37"/>
      <c r="U7" s="38"/>
    </row>
    <row r="8" spans="1:31">
      <c r="A8" s="39" t="s">
        <v>17</v>
      </c>
      <c r="B8" s="40"/>
      <c r="C8" s="41"/>
      <c r="E8" s="42"/>
      <c r="F8" s="43"/>
      <c r="H8" s="42"/>
      <c r="I8" s="43"/>
      <c r="K8" s="42"/>
      <c r="L8" s="43"/>
      <c r="N8" s="42"/>
      <c r="O8" s="43"/>
      <c r="Q8" s="42"/>
      <c r="R8" s="43"/>
      <c r="T8" s="42"/>
      <c r="U8" s="43"/>
    </row>
    <row r="9" spans="1:31">
      <c r="A9" s="35"/>
      <c r="B9" s="44" t="s">
        <v>18</v>
      </c>
      <c r="C9" s="44" t="s">
        <v>19</v>
      </c>
      <c r="D9" s="29">
        <f>SUM(H9+K9+N9+E9)/SUM(I9+L9+O9+F9)</f>
        <v>36238.387459958547</v>
      </c>
      <c r="E9" s="42">
        <v>1982213.75</v>
      </c>
      <c r="F9" s="29">
        <v>45.69</v>
      </c>
      <c r="G9" s="29">
        <f t="shared" ref="G9:G14" si="0">E9/F9</f>
        <v>43383.973517181003</v>
      </c>
      <c r="H9" s="42">
        <v>1864245.6199999999</v>
      </c>
      <c r="I9" s="29">
        <v>42.500000000000007</v>
      </c>
      <c r="J9" s="29">
        <v>43864.6028235294</v>
      </c>
      <c r="K9" s="42">
        <v>1900725.49</v>
      </c>
      <c r="L9" s="29">
        <v>57.109999999999992</v>
      </c>
      <c r="M9" s="29">
        <v>33281.833129049206</v>
      </c>
      <c r="N9" s="42">
        <v>1945500.03</v>
      </c>
      <c r="O9" s="29">
        <v>66.97999999999999</v>
      </c>
      <c r="P9" s="29">
        <v>29045.984323678716</v>
      </c>
      <c r="Q9" s="42">
        <f>VLOOKUP($B9,allfund1112,7,FALSE)</f>
        <v>3974877.25</v>
      </c>
      <c r="R9" s="29">
        <f>VLOOKUP($B9,enroll1112,3,FALSE)</f>
        <v>68.681000000000012</v>
      </c>
      <c r="S9" s="29">
        <f>Q9/R9</f>
        <v>57874.481297593215</v>
      </c>
      <c r="T9" s="42">
        <v>1848146.09</v>
      </c>
      <c r="U9" s="29">
        <v>55.963333333333338</v>
      </c>
      <c r="V9" s="29">
        <v>33024.231758889749</v>
      </c>
    </row>
    <row r="10" spans="1:31">
      <c r="A10" s="35"/>
      <c r="B10" s="44" t="s">
        <v>20</v>
      </c>
      <c r="C10" s="44" t="s">
        <v>21</v>
      </c>
      <c r="D10" s="29">
        <f t="shared" ref="D10:D13" si="1">SUM(H10+K10+N10+E10)/SUM(I10+L10+O10+F10)</f>
        <v>32379.458151609542</v>
      </c>
      <c r="E10" s="42">
        <v>437667.6</v>
      </c>
      <c r="F10" s="29">
        <v>12.7</v>
      </c>
      <c r="G10" s="29">
        <f t="shared" si="0"/>
        <v>34462.015748031496</v>
      </c>
      <c r="H10" s="42">
        <v>342118.31999999995</v>
      </c>
      <c r="I10" s="29">
        <v>12.8</v>
      </c>
      <c r="J10" s="29">
        <v>26727.993749999994</v>
      </c>
      <c r="K10" s="42">
        <v>353134.27999999997</v>
      </c>
      <c r="L10" s="29">
        <v>11.65</v>
      </c>
      <c r="M10" s="29">
        <v>30311.955364806865</v>
      </c>
      <c r="N10" s="42">
        <v>426150.71</v>
      </c>
      <c r="O10" s="29">
        <v>11</v>
      </c>
      <c r="P10" s="29">
        <v>38740.97363636364</v>
      </c>
      <c r="Q10" s="42">
        <f>VLOOKUP($B10,allfund1112,7,FALSE)</f>
        <v>458502.25</v>
      </c>
      <c r="R10" s="29">
        <f>VLOOKUP($B10,enroll1112,3,FALSE)</f>
        <v>9</v>
      </c>
      <c r="S10" s="29">
        <f t="shared" ref="S10:S14" si="2">Q10/R10</f>
        <v>50944.694444444445</v>
      </c>
      <c r="T10" s="42">
        <v>406393.3</v>
      </c>
      <c r="U10" s="29">
        <v>10</v>
      </c>
      <c r="V10" s="29">
        <v>40639.33</v>
      </c>
    </row>
    <row r="11" spans="1:31">
      <c r="A11" s="35"/>
      <c r="B11" s="44" t="s">
        <v>22</v>
      </c>
      <c r="C11" s="44" t="s">
        <v>23</v>
      </c>
      <c r="D11" s="29">
        <f t="shared" si="1"/>
        <v>10751.083352326435</v>
      </c>
      <c r="E11" s="42">
        <v>46483753.640000001</v>
      </c>
      <c r="F11" s="29">
        <v>4279.5499999999993</v>
      </c>
      <c r="G11" s="29">
        <f t="shared" si="0"/>
        <v>10861.832117862861</v>
      </c>
      <c r="H11" s="42">
        <v>47546682.420000002</v>
      </c>
      <c r="I11" s="29">
        <v>4158.1439999999993</v>
      </c>
      <c r="J11" s="29">
        <v>11434.592553793233</v>
      </c>
      <c r="K11" s="42">
        <v>40435187.5</v>
      </c>
      <c r="L11" s="29">
        <v>4047.1900000000005</v>
      </c>
      <c r="M11" s="29">
        <v>9990.9288914036642</v>
      </c>
      <c r="N11" s="42">
        <v>41859604.670000002</v>
      </c>
      <c r="O11" s="29">
        <v>3915.81</v>
      </c>
      <c r="P11" s="29">
        <v>10689.896769761557</v>
      </c>
      <c r="Q11" s="42">
        <f>VLOOKUP($B11,allfund1112,7,FALSE)</f>
        <v>51908129.390000001</v>
      </c>
      <c r="R11" s="29">
        <f>VLOOKUP($B11,enroll1112,3,FALSE)</f>
        <v>3808.5623333333328</v>
      </c>
      <c r="S11" s="29">
        <f t="shared" si="2"/>
        <v>13629.323835844621</v>
      </c>
      <c r="T11" s="42">
        <v>55279157.409999996</v>
      </c>
      <c r="U11" s="29">
        <v>3764.4450000000002</v>
      </c>
      <c r="V11" s="29">
        <v>14684.543780026004</v>
      </c>
    </row>
    <row r="12" spans="1:31">
      <c r="A12" s="35"/>
      <c r="B12" s="44" t="s">
        <v>24</v>
      </c>
      <c r="C12" s="44" t="s">
        <v>25</v>
      </c>
      <c r="D12" s="29">
        <f t="shared" si="1"/>
        <v>28161.416100183695</v>
      </c>
      <c r="E12" s="42">
        <v>4555716.1000000006</v>
      </c>
      <c r="F12" s="29">
        <v>196.24</v>
      </c>
      <c r="G12" s="29">
        <f t="shared" si="0"/>
        <v>23215.02293110477</v>
      </c>
      <c r="H12" s="42">
        <v>5940012.4900000002</v>
      </c>
      <c r="I12" s="29">
        <v>178.49999999999997</v>
      </c>
      <c r="J12" s="29">
        <v>33277.380896358547</v>
      </c>
      <c r="K12" s="42">
        <v>6410226.9500000002</v>
      </c>
      <c r="L12" s="29">
        <v>186.95000000000002</v>
      </c>
      <c r="M12" s="29">
        <v>34288.4565391816</v>
      </c>
      <c r="N12" s="42">
        <v>4097673.43</v>
      </c>
      <c r="O12" s="29">
        <v>184.14</v>
      </c>
      <c r="P12" s="29">
        <v>22253.032638210061</v>
      </c>
      <c r="Q12" s="42">
        <f>VLOOKUP($B12,allfund1112,7,FALSE)</f>
        <v>3834803.34</v>
      </c>
      <c r="R12" s="29">
        <f>VLOOKUP($B12,enroll1112,3,FALSE)</f>
        <v>194.12300000000005</v>
      </c>
      <c r="S12" s="29">
        <f t="shared" si="2"/>
        <v>19754.502763711662</v>
      </c>
      <c r="T12" s="42">
        <v>3403673.5700000003</v>
      </c>
      <c r="U12" s="29">
        <v>210.30722222222226</v>
      </c>
      <c r="V12" s="29">
        <v>16184.292360646989</v>
      </c>
    </row>
    <row r="13" spans="1:31">
      <c r="A13" s="35"/>
      <c r="B13" s="44" t="s">
        <v>26</v>
      </c>
      <c r="C13" s="44" t="s">
        <v>27</v>
      </c>
      <c r="D13" s="29">
        <f t="shared" si="1"/>
        <v>14756.396561237123</v>
      </c>
      <c r="E13" s="42">
        <v>4915909.8600000003</v>
      </c>
      <c r="F13" s="29">
        <v>350.43999999999994</v>
      </c>
      <c r="G13" s="29">
        <f t="shared" si="0"/>
        <v>14027.821766921588</v>
      </c>
      <c r="H13" s="42">
        <v>4482742.5599999996</v>
      </c>
      <c r="I13" s="29">
        <v>344.22</v>
      </c>
      <c r="J13" s="29">
        <v>13022.89977340073</v>
      </c>
      <c r="K13" s="42">
        <v>5255662.9200000009</v>
      </c>
      <c r="L13" s="29">
        <v>319.54000000000002</v>
      </c>
      <c r="M13" s="29">
        <v>16447.590035676287</v>
      </c>
      <c r="N13" s="42">
        <v>5136668.5999999996</v>
      </c>
      <c r="O13" s="29">
        <v>326.98</v>
      </c>
      <c r="P13" s="29">
        <v>15709.427487919749</v>
      </c>
      <c r="Q13" s="42">
        <f>VLOOKUP($B13,allfund1112,7,FALSE)</f>
        <v>4732033.6000000006</v>
      </c>
      <c r="R13" s="29">
        <f>VLOOKUP($B13,enroll1112,3,FALSE)</f>
        <v>328.03766666666667</v>
      </c>
      <c r="S13" s="29">
        <f t="shared" si="2"/>
        <v>14425.27514624845</v>
      </c>
      <c r="T13" s="42">
        <v>4874728.72</v>
      </c>
      <c r="U13" s="29">
        <v>326.15277777777777</v>
      </c>
      <c r="V13" s="29">
        <v>14946.151166375676</v>
      </c>
    </row>
    <row r="14" spans="1:31" s="34" customFormat="1">
      <c r="A14" s="45"/>
      <c r="B14" s="41"/>
      <c r="C14" s="41" t="s">
        <v>28</v>
      </c>
      <c r="D14" s="31">
        <f>SUM(H14+K14+N14+E14)/SUM(I14+L14+O14+F14)</f>
        <v>12074.353476457978</v>
      </c>
      <c r="E14" s="46">
        <f>SUM(E9:E13)</f>
        <v>58375260.950000003</v>
      </c>
      <c r="F14" s="31">
        <f>SUM(F9:F13)</f>
        <v>4884.619999999999</v>
      </c>
      <c r="G14" s="31">
        <f t="shared" si="0"/>
        <v>11950.82953228706</v>
      </c>
      <c r="H14" s="46">
        <f>SUM(H9:H13)</f>
        <v>60175801.410000004</v>
      </c>
      <c r="I14" s="31">
        <f>SUM(I9:I13)</f>
        <v>4736.1639999999998</v>
      </c>
      <c r="J14" s="31">
        <f t="shared" ref="J14" si="3">H14/I14</f>
        <v>12705.5991747752</v>
      </c>
      <c r="K14" s="46">
        <f>SUM(K9:K13)</f>
        <v>54354937.140000008</v>
      </c>
      <c r="L14" s="31">
        <f>SUM(L9:L13)</f>
        <v>4622.4400000000005</v>
      </c>
      <c r="M14" s="31">
        <f t="shared" ref="M14" si="4">K14/L14</f>
        <v>11758.927566393508</v>
      </c>
      <c r="N14" s="46">
        <f>SUM(N9:N13)</f>
        <v>53465597.440000005</v>
      </c>
      <c r="O14" s="31">
        <f>SUM(O9:O13)</f>
        <v>4504.91</v>
      </c>
      <c r="P14" s="31">
        <f t="shared" ref="P14" si="5">N14/O14</f>
        <v>11868.294247831811</v>
      </c>
      <c r="Q14" s="46">
        <f>SUM(Q9:Q13)</f>
        <v>64908345.830000006</v>
      </c>
      <c r="R14" s="31">
        <f>SUM(R9:R13)</f>
        <v>4408.4039999999995</v>
      </c>
      <c r="S14" s="31">
        <f t="shared" si="2"/>
        <v>14723.774370497806</v>
      </c>
      <c r="T14" s="46">
        <f>SUM(T9:T13)</f>
        <v>65812099.089999996</v>
      </c>
      <c r="U14" s="31">
        <f>SUM(U9:U13)</f>
        <v>4366.8683333333329</v>
      </c>
      <c r="V14" s="31">
        <f t="shared" ref="V14" si="6">T14/U14</f>
        <v>15070.777057242776</v>
      </c>
      <c r="W14" s="8"/>
      <c r="X14" s="8"/>
      <c r="Y14" s="8"/>
      <c r="Z14" s="8"/>
      <c r="AA14" s="8"/>
      <c r="AB14" s="8"/>
      <c r="AC14" s="8"/>
      <c r="AD14" s="8"/>
      <c r="AE14" s="8"/>
    </row>
    <row r="15" spans="1:31" ht="4.5" customHeight="1">
      <c r="A15" s="35"/>
      <c r="C15" s="36"/>
      <c r="E15" s="37"/>
      <c r="F15" s="38"/>
      <c r="H15" s="37"/>
      <c r="I15" s="38"/>
      <c r="K15" s="37"/>
      <c r="L15" s="38"/>
      <c r="N15" s="37"/>
      <c r="O15" s="38"/>
      <c r="Q15" s="37"/>
      <c r="R15" s="38"/>
      <c r="T15" s="37"/>
      <c r="U15" s="38"/>
    </row>
    <row r="16" spans="1:31">
      <c r="A16" s="45" t="s">
        <v>29</v>
      </c>
      <c r="B16" s="41"/>
      <c r="C16" s="41"/>
    </row>
    <row r="17" spans="1:31">
      <c r="A17" s="35"/>
      <c r="B17" s="44" t="s">
        <v>30</v>
      </c>
      <c r="C17" s="44" t="s">
        <v>31</v>
      </c>
      <c r="D17" s="29">
        <f t="shared" ref="D17:D18" si="7">SUM(H17+K17+N17+E17)/SUM(I17+L17+O17+F17)</f>
        <v>10960.744258037275</v>
      </c>
      <c r="E17" s="42">
        <v>30489827.040000003</v>
      </c>
      <c r="F17" s="29">
        <v>2675.5500000000006</v>
      </c>
      <c r="G17" s="29">
        <f>E17/F17</f>
        <v>11395.723137298872</v>
      </c>
      <c r="H17" s="42">
        <v>28657361.059999999</v>
      </c>
      <c r="I17" s="29">
        <v>2631.0020000000004</v>
      </c>
      <c r="J17" s="29">
        <v>10892.185205484448</v>
      </c>
      <c r="K17" s="42">
        <v>28821594.93</v>
      </c>
      <c r="L17" s="29">
        <v>2643.64</v>
      </c>
      <c r="M17" s="29">
        <v>10902.238931927192</v>
      </c>
      <c r="N17" s="42">
        <v>28118125.440000001</v>
      </c>
      <c r="O17" s="29">
        <v>2640.96</v>
      </c>
      <c r="P17" s="29">
        <v>10646.933478735005</v>
      </c>
      <c r="Q17" s="42">
        <f>VLOOKUP($B17,allfund1112,7,FALSE)</f>
        <v>27017232.579999998</v>
      </c>
      <c r="R17" s="29">
        <f>VLOOKUP($B17,enroll1112,3,FALSE)</f>
        <v>2641.3866666666668</v>
      </c>
      <c r="S17" s="29">
        <f t="shared" ref="S17:S18" si="8">Q17/R17</f>
        <v>10228.427712211767</v>
      </c>
      <c r="T17" s="42">
        <v>27474252.829999998</v>
      </c>
      <c r="U17" s="29">
        <v>2714.4550000000022</v>
      </c>
      <c r="V17" s="29">
        <v>10121.46188829801</v>
      </c>
    </row>
    <row r="18" spans="1:31">
      <c r="A18" s="35"/>
      <c r="B18" s="44" t="s">
        <v>32</v>
      </c>
      <c r="C18" s="44" t="s">
        <v>33</v>
      </c>
      <c r="D18" s="29">
        <f t="shared" si="7"/>
        <v>10951.476878659658</v>
      </c>
      <c r="E18" s="42">
        <v>7657231.7199999997</v>
      </c>
      <c r="F18" s="29">
        <v>658.05000000000007</v>
      </c>
      <c r="G18" s="29">
        <f>E18/F18</f>
        <v>11636.24606032976</v>
      </c>
      <c r="H18" s="42">
        <v>6547552.1200000001</v>
      </c>
      <c r="I18" s="29">
        <v>612.55999999999995</v>
      </c>
      <c r="J18" s="29">
        <v>10688.833942797441</v>
      </c>
      <c r="K18" s="42">
        <v>6578135.4199999999</v>
      </c>
      <c r="L18" s="29">
        <v>601.41999999999996</v>
      </c>
      <c r="M18" s="29">
        <v>10937.673206744039</v>
      </c>
      <c r="N18" s="42">
        <v>6186844.79</v>
      </c>
      <c r="O18" s="29">
        <v>590.63</v>
      </c>
      <c r="P18" s="29">
        <v>10474.992448741175</v>
      </c>
      <c r="Q18" s="42">
        <f>VLOOKUP($B18,allfund1112,7,FALSE)</f>
        <v>6158051.0899999999</v>
      </c>
      <c r="R18" s="29">
        <f>VLOOKUP($B18,enroll1112,3,FALSE)</f>
        <v>586.01144444444435</v>
      </c>
      <c r="S18" s="29">
        <f t="shared" si="8"/>
        <v>10508.414380606524</v>
      </c>
      <c r="T18" s="42">
        <v>6662044.3300000001</v>
      </c>
      <c r="U18" s="29">
        <v>621.76111111111106</v>
      </c>
      <c r="V18" s="29">
        <v>10714.797389136593</v>
      </c>
    </row>
    <row r="19" spans="1:31" s="34" customFormat="1">
      <c r="A19" s="45"/>
      <c r="B19" s="41"/>
      <c r="C19" s="41" t="s">
        <v>28</v>
      </c>
      <c r="D19" s="31">
        <f>SUM(K19+N19+Q19+H19)/SUM(L19+O19+R19+I19)</f>
        <v>10664.894621093137</v>
      </c>
      <c r="E19" s="46">
        <f>SUM(E17:E18)</f>
        <v>38147058.760000005</v>
      </c>
      <c r="F19" s="47">
        <f>SUM(F17:F18)</f>
        <v>3333.6000000000008</v>
      </c>
      <c r="G19" s="31">
        <f>E19/F19</f>
        <v>11443.202171826253</v>
      </c>
      <c r="H19" s="46">
        <f>SUM(H17:H18)</f>
        <v>35204913.18</v>
      </c>
      <c r="I19" s="47">
        <f>SUM(I17:I18)</f>
        <v>3243.5620000000004</v>
      </c>
      <c r="J19" s="31">
        <f>H19/I19</f>
        <v>10853.781484676412</v>
      </c>
      <c r="K19" s="46">
        <f>SUM(K17:K18)</f>
        <v>35399730.350000001</v>
      </c>
      <c r="L19" s="47">
        <f>SUM(L17:L18)</f>
        <v>3245.06</v>
      </c>
      <c r="M19" s="31">
        <f>K19/L19</f>
        <v>10908.806108361634</v>
      </c>
      <c r="N19" s="46">
        <f>SUM(N17:N18)</f>
        <v>34304970.230000004</v>
      </c>
      <c r="O19" s="46">
        <f>SUM(O17:O18)</f>
        <v>3231.59</v>
      </c>
      <c r="P19" s="31">
        <f>N19/O19</f>
        <v>10615.508226600528</v>
      </c>
      <c r="Q19" s="46">
        <f>SUM(Q17:Q18)</f>
        <v>33175283.669999998</v>
      </c>
      <c r="R19" s="47">
        <f>SUM(R17:R18)</f>
        <v>3227.3981111111111</v>
      </c>
      <c r="S19" s="31">
        <f>Q19/R19</f>
        <v>10279.26599937762</v>
      </c>
      <c r="T19" s="46">
        <f>SUM(T17:T18)</f>
        <v>34136297.159999996</v>
      </c>
      <c r="U19" s="47">
        <f>SUM(U17:U18)</f>
        <v>3336.2161111111132</v>
      </c>
      <c r="V19" s="31">
        <f>T19/U19</f>
        <v>10232.04013862011</v>
      </c>
      <c r="W19" s="8"/>
      <c r="X19" s="8"/>
      <c r="Y19" s="8"/>
      <c r="Z19" s="8"/>
      <c r="AA19" s="8"/>
      <c r="AB19" s="8"/>
      <c r="AC19" s="8"/>
      <c r="AD19" s="8"/>
      <c r="AE19" s="8"/>
    </row>
    <row r="20" spans="1:31" ht="4.5" customHeight="1">
      <c r="A20" s="35"/>
      <c r="C20" s="36"/>
      <c r="E20" s="37"/>
      <c r="F20" s="38"/>
      <c r="H20" s="37"/>
      <c r="I20" s="38"/>
      <c r="K20" s="37"/>
      <c r="L20" s="38"/>
      <c r="N20" s="37"/>
      <c r="O20" s="38"/>
      <c r="Q20" s="37"/>
      <c r="R20" s="38"/>
      <c r="T20" s="37"/>
      <c r="U20" s="38"/>
    </row>
    <row r="21" spans="1:31">
      <c r="A21" s="45" t="s">
        <v>34</v>
      </c>
      <c r="B21" s="41"/>
      <c r="C21" s="41"/>
    </row>
    <row r="22" spans="1:31">
      <c r="A22" s="35"/>
      <c r="B22" s="44" t="s">
        <v>35</v>
      </c>
      <c r="C22" s="44" t="s">
        <v>36</v>
      </c>
      <c r="D22" s="29">
        <f t="shared" ref="D22:D27" si="9">SUM(H22+K22+N22+E22)/SUM(I22+L22+O22+F22)</f>
        <v>12420.225871542349</v>
      </c>
      <c r="E22" s="42">
        <v>273627455.49000001</v>
      </c>
      <c r="F22" s="29">
        <v>18090.940000000002</v>
      </c>
      <c r="G22" s="29">
        <f t="shared" ref="G22:G28" si="10">E22/F22</f>
        <v>15125.109888706722</v>
      </c>
      <c r="H22" s="42">
        <v>215298434.95000002</v>
      </c>
      <c r="I22" s="29">
        <v>17495.776999999998</v>
      </c>
      <c r="J22" s="29">
        <v>12305.737261626051</v>
      </c>
      <c r="K22" s="42">
        <v>189774490.94999999</v>
      </c>
      <c r="L22" s="29">
        <v>17038.870000000003</v>
      </c>
      <c r="M22" s="29">
        <v>11137.739236815585</v>
      </c>
      <c r="N22" s="42">
        <v>179353369.72999996</v>
      </c>
      <c r="O22" s="29">
        <v>16459.609999999997</v>
      </c>
      <c r="P22" s="29">
        <v>10896.574689801277</v>
      </c>
      <c r="Q22" s="42">
        <f t="shared" ref="Q22:Q27" si="11">VLOOKUP($B22,allfund1112,7,FALSE)</f>
        <v>171963017.42999998</v>
      </c>
      <c r="R22" s="29">
        <f t="shared" ref="R22:R27" si="12">VLOOKUP($B22,enroll1112,3,FALSE)</f>
        <v>16128.485555555559</v>
      </c>
      <c r="S22" s="29">
        <f t="shared" ref="S22:S28" si="13">Q22/R22</f>
        <v>10662.068477394409</v>
      </c>
      <c r="T22" s="42">
        <v>174920248.68000001</v>
      </c>
      <c r="U22" s="29">
        <v>15988.71722222224</v>
      </c>
      <c r="V22" s="29">
        <v>10940.230304209996</v>
      </c>
    </row>
    <row r="23" spans="1:31">
      <c r="A23" s="35"/>
      <c r="B23" s="44" t="s">
        <v>37</v>
      </c>
      <c r="C23" s="44" t="s">
        <v>38</v>
      </c>
      <c r="D23" s="29">
        <f t="shared" si="9"/>
        <v>14975.509358895071</v>
      </c>
      <c r="E23" s="42">
        <v>1944638.99</v>
      </c>
      <c r="F23" s="29">
        <v>134.1</v>
      </c>
      <c r="G23" s="29">
        <f t="shared" si="10"/>
        <v>14501.409321401939</v>
      </c>
      <c r="H23" s="42">
        <v>1965467.61</v>
      </c>
      <c r="I23" s="29">
        <v>131.64000000000001</v>
      </c>
      <c r="J23" s="29">
        <v>14930.626025524156</v>
      </c>
      <c r="K23" s="42">
        <v>1709048.8599999999</v>
      </c>
      <c r="L23" s="29">
        <v>115.1</v>
      </c>
      <c r="M23" s="29">
        <v>14848.382797567332</v>
      </c>
      <c r="N23" s="42">
        <v>1645464.13</v>
      </c>
      <c r="O23" s="29">
        <v>104.26000000000002</v>
      </c>
      <c r="P23" s="29">
        <v>15782.314694034141</v>
      </c>
      <c r="Q23" s="42">
        <f t="shared" si="11"/>
        <v>1654654.4</v>
      </c>
      <c r="R23" s="29">
        <f t="shared" si="12"/>
        <v>102.75</v>
      </c>
      <c r="S23" s="29">
        <f t="shared" si="13"/>
        <v>16103.692457420924</v>
      </c>
      <c r="T23" s="42">
        <v>1629310.74</v>
      </c>
      <c r="U23" s="29">
        <v>100.08333333333333</v>
      </c>
      <c r="V23" s="29">
        <v>16279.541115736887</v>
      </c>
    </row>
    <row r="24" spans="1:31">
      <c r="A24" s="35"/>
      <c r="B24" s="44" t="s">
        <v>39</v>
      </c>
      <c r="C24" s="44" t="s">
        <v>40</v>
      </c>
      <c r="D24" s="29">
        <f t="shared" si="9"/>
        <v>11582.576694641817</v>
      </c>
      <c r="E24" s="42">
        <v>18438813.219999999</v>
      </c>
      <c r="F24" s="29">
        <v>1459.9099999999999</v>
      </c>
      <c r="G24" s="29">
        <f t="shared" si="10"/>
        <v>12630.102691261791</v>
      </c>
      <c r="H24" s="42">
        <v>17746931.610000003</v>
      </c>
      <c r="I24" s="29">
        <v>1454.48</v>
      </c>
      <c r="J24" s="29">
        <v>12201.564552279855</v>
      </c>
      <c r="K24" s="42">
        <v>16183980.259999998</v>
      </c>
      <c r="L24" s="29">
        <v>1456.37</v>
      </c>
      <c r="M24" s="29">
        <v>11112.547127447007</v>
      </c>
      <c r="N24" s="42">
        <v>14579073.939999999</v>
      </c>
      <c r="O24" s="29">
        <v>1409.37</v>
      </c>
      <c r="P24" s="29">
        <v>10344.390713581246</v>
      </c>
      <c r="Q24" s="42">
        <f t="shared" si="11"/>
        <v>15447288.229999999</v>
      </c>
      <c r="R24" s="29">
        <f t="shared" si="12"/>
        <v>1417.8975555555555</v>
      </c>
      <c r="S24" s="29">
        <f t="shared" si="13"/>
        <v>10894.502335147547</v>
      </c>
      <c r="T24" s="42">
        <v>16058874.18</v>
      </c>
      <c r="U24" s="29">
        <v>1439.5788888888874</v>
      </c>
      <c r="V24" s="29">
        <v>11155.258182755617</v>
      </c>
    </row>
    <row r="25" spans="1:31">
      <c r="A25" s="35"/>
      <c r="B25" s="44" t="s">
        <v>41</v>
      </c>
      <c r="C25" s="44" t="s">
        <v>42</v>
      </c>
      <c r="D25" s="29">
        <f t="shared" si="9"/>
        <v>11566.784077334869</v>
      </c>
      <c r="E25" s="42">
        <v>11510579.77</v>
      </c>
      <c r="F25" s="29">
        <v>896.2</v>
      </c>
      <c r="G25" s="29">
        <f t="shared" si="10"/>
        <v>12843.762296362418</v>
      </c>
      <c r="H25" s="42">
        <v>10576847.15</v>
      </c>
      <c r="I25" s="29">
        <v>893.27</v>
      </c>
      <c r="J25" s="29">
        <v>11840.593717465044</v>
      </c>
      <c r="K25" s="42">
        <v>10190990.24</v>
      </c>
      <c r="L25" s="29">
        <v>918.76999999999987</v>
      </c>
      <c r="M25" s="29">
        <v>11091.992816482909</v>
      </c>
      <c r="N25" s="42">
        <v>9552626.1199999992</v>
      </c>
      <c r="O25" s="29">
        <v>908.23999999999978</v>
      </c>
      <c r="P25" s="29">
        <v>10517.733330397254</v>
      </c>
      <c r="Q25" s="42">
        <f t="shared" si="11"/>
        <v>9919475.3899999987</v>
      </c>
      <c r="R25" s="29">
        <f t="shared" si="12"/>
        <v>948.46800000000007</v>
      </c>
      <c r="S25" s="29">
        <f t="shared" si="13"/>
        <v>10458.418618234879</v>
      </c>
      <c r="T25" s="42">
        <v>10768834.17</v>
      </c>
      <c r="U25" s="29">
        <v>975.03388888888924</v>
      </c>
      <c r="V25" s="29">
        <v>11044.574237590597</v>
      </c>
    </row>
    <row r="26" spans="1:31">
      <c r="A26" s="35"/>
      <c r="B26" s="44" t="s">
        <v>43</v>
      </c>
      <c r="C26" s="44" t="s">
        <v>44</v>
      </c>
      <c r="D26" s="29">
        <f t="shared" si="9"/>
        <v>10848.132521818196</v>
      </c>
      <c r="E26" s="42">
        <v>32743977.52</v>
      </c>
      <c r="F26" s="29">
        <v>2770.2599999999998</v>
      </c>
      <c r="G26" s="29">
        <f t="shared" si="10"/>
        <v>11819.821070946411</v>
      </c>
      <c r="H26" s="42">
        <v>30398571.869999997</v>
      </c>
      <c r="I26" s="29">
        <v>2798.09</v>
      </c>
      <c r="J26" s="29">
        <v>10864.043640483329</v>
      </c>
      <c r="K26" s="42">
        <v>30232810.640000001</v>
      </c>
      <c r="L26" s="29">
        <v>2816.5300000000007</v>
      </c>
      <c r="M26" s="29">
        <v>10734.063063414909</v>
      </c>
      <c r="N26" s="42">
        <v>28315736.16</v>
      </c>
      <c r="O26" s="29">
        <v>2832.8200000000006</v>
      </c>
      <c r="P26" s="29">
        <v>9995.6002005069131</v>
      </c>
      <c r="Q26" s="42">
        <f t="shared" si="11"/>
        <v>29573716.900000002</v>
      </c>
      <c r="R26" s="29">
        <f t="shared" si="12"/>
        <v>2811.6840000000002</v>
      </c>
      <c r="S26" s="29">
        <f t="shared" si="13"/>
        <v>10518.151008434803</v>
      </c>
      <c r="T26" s="42">
        <v>30664190.34</v>
      </c>
      <c r="U26" s="29">
        <v>2870.6805555555561</v>
      </c>
      <c r="V26" s="29">
        <v>10681.853918108847</v>
      </c>
    </row>
    <row r="27" spans="1:31">
      <c r="A27" s="35"/>
      <c r="B27" s="44" t="s">
        <v>45</v>
      </c>
      <c r="C27" s="44" t="s">
        <v>46</v>
      </c>
      <c r="D27" s="29">
        <f t="shared" si="9"/>
        <v>12671.744695455771</v>
      </c>
      <c r="E27" s="42">
        <v>176842598.75</v>
      </c>
      <c r="F27" s="29">
        <v>12871.259999999998</v>
      </c>
      <c r="G27" s="29">
        <f t="shared" si="10"/>
        <v>13739.338553490492</v>
      </c>
      <c r="H27" s="42">
        <v>190611158.12000003</v>
      </c>
      <c r="I27" s="29">
        <v>12060.720000000001</v>
      </c>
      <c r="J27" s="29">
        <v>15804.293451800557</v>
      </c>
      <c r="K27" s="42">
        <v>129126379.59999999</v>
      </c>
      <c r="L27" s="29">
        <v>11560.500000000004</v>
      </c>
      <c r="M27" s="29">
        <v>11169.618926517016</v>
      </c>
      <c r="N27" s="42">
        <v>109112026.39999999</v>
      </c>
      <c r="O27" s="29">
        <v>11306.159999999998</v>
      </c>
      <c r="P27" s="29">
        <v>9650.6706432599585</v>
      </c>
      <c r="Q27" s="42">
        <f t="shared" si="11"/>
        <v>107041675.90000001</v>
      </c>
      <c r="R27" s="29">
        <f t="shared" si="12"/>
        <v>11058.641111111112</v>
      </c>
      <c r="S27" s="29">
        <f t="shared" si="13"/>
        <v>9679.4601456457822</v>
      </c>
      <c r="T27" s="42">
        <v>105420839.72000001</v>
      </c>
      <c r="U27" s="29">
        <v>10868.721666666672</v>
      </c>
      <c r="V27" s="29">
        <v>9699.4699977749569</v>
      </c>
    </row>
    <row r="28" spans="1:31" s="34" customFormat="1">
      <c r="A28" s="45"/>
      <c r="B28" s="41"/>
      <c r="C28" s="41" t="s">
        <v>28</v>
      </c>
      <c r="D28" s="31">
        <f t="shared" ref="D28" si="14">SUM(K28+N28+Q28+H28)/SUM(L28+O28+R28+I28)</f>
        <v>11338.673977987335</v>
      </c>
      <c r="E28" s="46">
        <f>SUM(E22:E27)</f>
        <v>515108063.74000001</v>
      </c>
      <c r="F28" s="47">
        <f>SUM(F22:F27)</f>
        <v>36222.67</v>
      </c>
      <c r="G28" s="31">
        <f t="shared" si="10"/>
        <v>14220.598971307196</v>
      </c>
      <c r="H28" s="46">
        <f>SUM(H22:H27)</f>
        <v>466597411.31000006</v>
      </c>
      <c r="I28" s="47">
        <f>SUM(I22:I27)</f>
        <v>34833.976999999999</v>
      </c>
      <c r="J28" s="31">
        <f t="shared" ref="J28" si="15">H28/I28</f>
        <v>13394.893477422922</v>
      </c>
      <c r="K28" s="46">
        <f>SUM(K22:K27)</f>
        <v>377217700.54999995</v>
      </c>
      <c r="L28" s="47">
        <f>SUM(L22:L27)</f>
        <v>33906.14</v>
      </c>
      <c r="M28" s="31">
        <f t="shared" ref="M28" si="16">K28/L28</f>
        <v>11125.350763902938</v>
      </c>
      <c r="N28" s="46">
        <f>SUM(N22:N27)</f>
        <v>342558296.47999996</v>
      </c>
      <c r="O28" s="47">
        <f>SUM(O22:O27)</f>
        <v>33020.459999999992</v>
      </c>
      <c r="P28" s="31">
        <f t="shared" ref="P28" si="17">N28/O28</f>
        <v>10374.122482848514</v>
      </c>
      <c r="Q28" s="46">
        <f>SUM(Q22:Q27)</f>
        <v>335599828.25</v>
      </c>
      <c r="R28" s="47">
        <f>SUM(R22:R27)</f>
        <v>32467.926222222228</v>
      </c>
      <c r="S28" s="31">
        <f t="shared" si="13"/>
        <v>10336.349354530174</v>
      </c>
      <c r="T28" s="46">
        <f>SUM(T22:T27)</f>
        <v>339462297.83000004</v>
      </c>
      <c r="U28" s="47">
        <f>SUM(U22:U27)</f>
        <v>32242.815555555579</v>
      </c>
      <c r="V28" s="31">
        <f t="shared" ref="V28" si="18">T28/U28</f>
        <v>10528.308151162972</v>
      </c>
      <c r="W28" s="8"/>
      <c r="X28" s="8"/>
      <c r="Y28" s="8"/>
      <c r="Z28" s="8"/>
      <c r="AA28" s="8"/>
      <c r="AB28" s="8"/>
      <c r="AC28" s="8"/>
      <c r="AD28" s="8"/>
      <c r="AE28" s="8"/>
    </row>
    <row r="29" spans="1:31" ht="4.5" customHeight="1">
      <c r="A29" s="35"/>
      <c r="C29" s="36"/>
      <c r="E29" s="37"/>
      <c r="F29" s="38"/>
      <c r="H29" s="37"/>
      <c r="I29" s="38"/>
      <c r="K29" s="37"/>
      <c r="L29" s="38"/>
      <c r="N29" s="37"/>
      <c r="O29" s="38"/>
      <c r="Q29" s="37"/>
      <c r="R29" s="38"/>
      <c r="T29" s="37"/>
      <c r="U29" s="38"/>
    </row>
    <row r="30" spans="1:31">
      <c r="A30" s="45" t="s">
        <v>47</v>
      </c>
      <c r="B30" s="41"/>
      <c r="C30" s="41"/>
    </row>
    <row r="31" spans="1:31">
      <c r="A31" s="45"/>
      <c r="B31" s="44" t="s">
        <v>48</v>
      </c>
      <c r="C31" s="44" t="s">
        <v>49</v>
      </c>
      <c r="D31" s="29">
        <f t="shared" ref="D31:D37" si="19">SUM(H31+K31+N31+E31)/SUM(I31+L31+O31+F31)</f>
        <v>13897.34786736051</v>
      </c>
      <c r="E31" s="42">
        <v>9904533.5800000001</v>
      </c>
      <c r="F31" s="29">
        <v>673.05</v>
      </c>
      <c r="G31" s="29">
        <f>E31/F31</f>
        <v>14715.895668969617</v>
      </c>
      <c r="H31" s="42">
        <v>10168714.119999999</v>
      </c>
      <c r="I31" s="29">
        <v>678.51799999999992</v>
      </c>
      <c r="J31" s="29">
        <v>14986.653441765731</v>
      </c>
      <c r="K31" s="42">
        <v>8803849.3499999996</v>
      </c>
      <c r="L31" s="29">
        <v>670.20000000000016</v>
      </c>
      <c r="M31" s="29">
        <v>13136.152417188896</v>
      </c>
      <c r="N31" s="42">
        <v>8132068.4199999999</v>
      </c>
      <c r="O31" s="29">
        <v>641.27</v>
      </c>
      <c r="P31" s="29">
        <v>12681.192664556271</v>
      </c>
      <c r="Q31" s="42">
        <f t="shared" ref="Q31:Q37" si="20">VLOOKUP($B31,allfund1112,7,FALSE)</f>
        <v>7893596.620000001</v>
      </c>
      <c r="R31" s="29">
        <f t="shared" ref="R31:R37" si="21">VLOOKUP($B31,enroll1112,3,FALSE)</f>
        <v>649.79599999999994</v>
      </c>
      <c r="S31" s="29">
        <f t="shared" ref="S31:S37" si="22">Q31/R31</f>
        <v>12147.807342612146</v>
      </c>
      <c r="T31" s="42">
        <v>7751123.6699999999</v>
      </c>
      <c r="U31" s="29">
        <v>589.09666666666669</v>
      </c>
      <c r="V31" s="29">
        <v>13157.64306367376</v>
      </c>
    </row>
    <row r="32" spans="1:31">
      <c r="A32" s="35"/>
      <c r="B32" s="44" t="s">
        <v>50</v>
      </c>
      <c r="C32" s="44" t="s">
        <v>51</v>
      </c>
      <c r="D32" s="29">
        <f t="shared" si="19"/>
        <v>24521.962578616356</v>
      </c>
      <c r="E32" s="42">
        <v>208855.9</v>
      </c>
      <c r="F32" s="29">
        <v>7.4</v>
      </c>
      <c r="G32" s="29">
        <f t="shared" ref="G32:G37" si="23">E32/F32</f>
        <v>28223.770270270266</v>
      </c>
      <c r="H32" s="42">
        <v>180078.58</v>
      </c>
      <c r="I32" s="29">
        <v>4.7</v>
      </c>
      <c r="J32" s="29">
        <v>38314.591489361701</v>
      </c>
      <c r="K32" s="42">
        <v>186700.96</v>
      </c>
      <c r="L32" s="29">
        <v>7.2</v>
      </c>
      <c r="M32" s="29">
        <v>25930.688888888886</v>
      </c>
      <c r="N32" s="42">
        <v>204162.97</v>
      </c>
      <c r="O32" s="29">
        <v>12.5</v>
      </c>
      <c r="P32" s="29">
        <v>16333.0376</v>
      </c>
      <c r="Q32" s="42">
        <f t="shared" si="20"/>
        <v>224533.79</v>
      </c>
      <c r="R32" s="29">
        <f t="shared" si="21"/>
        <v>15.5</v>
      </c>
      <c r="S32" s="29">
        <f t="shared" si="22"/>
        <v>14486.050967741936</v>
      </c>
      <c r="T32" s="42">
        <v>181204.45</v>
      </c>
      <c r="U32" s="29">
        <v>17.777777777777779</v>
      </c>
      <c r="V32" s="29">
        <v>10192.7503125</v>
      </c>
    </row>
    <row r="33" spans="1:31">
      <c r="A33" s="35"/>
      <c r="B33" s="44" t="s">
        <v>52</v>
      </c>
      <c r="C33" s="44" t="s">
        <v>53</v>
      </c>
      <c r="D33" s="29">
        <f t="shared" si="19"/>
        <v>19549.722035770119</v>
      </c>
      <c r="E33" s="42">
        <v>6167902.21</v>
      </c>
      <c r="F33" s="29">
        <v>341.96000000000004</v>
      </c>
      <c r="G33" s="29">
        <f t="shared" si="23"/>
        <v>18036.911363902207</v>
      </c>
      <c r="H33" s="42">
        <v>11712321.07</v>
      </c>
      <c r="I33" s="29">
        <v>350.58000000000004</v>
      </c>
      <c r="J33" s="29">
        <v>33408.411974442351</v>
      </c>
      <c r="K33" s="42">
        <v>5266316.28</v>
      </c>
      <c r="L33" s="29">
        <v>368.81999999999994</v>
      </c>
      <c r="M33" s="29">
        <v>14278.825117943716</v>
      </c>
      <c r="N33" s="42">
        <v>4114765.83</v>
      </c>
      <c r="O33" s="29">
        <v>333.09999999999997</v>
      </c>
      <c r="P33" s="29">
        <v>12352.944551185832</v>
      </c>
      <c r="Q33" s="42">
        <f t="shared" si="20"/>
        <v>4225143.58</v>
      </c>
      <c r="R33" s="29">
        <f t="shared" si="21"/>
        <v>326.67266666666666</v>
      </c>
      <c r="S33" s="29">
        <f t="shared" si="22"/>
        <v>12933.875439022549</v>
      </c>
      <c r="T33" s="42">
        <v>4142581.16</v>
      </c>
      <c r="U33" s="29">
        <v>332.06888888888886</v>
      </c>
      <c r="V33" s="29">
        <v>12475.065562031976</v>
      </c>
    </row>
    <row r="34" spans="1:31">
      <c r="A34" s="35"/>
      <c r="B34" s="44" t="s">
        <v>54</v>
      </c>
      <c r="C34" s="44" t="s">
        <v>55</v>
      </c>
      <c r="D34" s="29">
        <f t="shared" si="19"/>
        <v>12955.53514396173</v>
      </c>
      <c r="E34" s="42">
        <v>19392059.390000001</v>
      </c>
      <c r="F34" s="29">
        <v>1453.7899999999997</v>
      </c>
      <c r="G34" s="29">
        <f t="shared" si="23"/>
        <v>13338.968757523442</v>
      </c>
      <c r="H34" s="42">
        <v>19358638.359999999</v>
      </c>
      <c r="I34" s="29">
        <v>1444.6100000000001</v>
      </c>
      <c r="J34" s="29">
        <v>13400.598334498583</v>
      </c>
      <c r="K34" s="42">
        <v>18550422.82</v>
      </c>
      <c r="L34" s="29">
        <v>1403.1899999999998</v>
      </c>
      <c r="M34" s="29">
        <v>13220.178892380934</v>
      </c>
      <c r="N34" s="42">
        <v>16088099.359999999</v>
      </c>
      <c r="O34" s="29">
        <v>1363.11</v>
      </c>
      <c r="P34" s="29">
        <v>11802.495293850094</v>
      </c>
      <c r="Q34" s="42">
        <f t="shared" si="20"/>
        <v>17081764.749999996</v>
      </c>
      <c r="R34" s="29">
        <f t="shared" si="21"/>
        <v>1349.1666666666663</v>
      </c>
      <c r="S34" s="29">
        <f t="shared" si="22"/>
        <v>12660.97449042619</v>
      </c>
      <c r="T34" s="42">
        <v>18657655.84</v>
      </c>
      <c r="U34" s="29">
        <v>1316.0283333333341</v>
      </c>
      <c r="V34" s="29">
        <v>14177.24479589471</v>
      </c>
    </row>
    <row r="35" spans="1:31">
      <c r="A35" s="35"/>
      <c r="B35" s="44" t="s">
        <v>56</v>
      </c>
      <c r="C35" s="44" t="s">
        <v>57</v>
      </c>
      <c r="D35" s="29">
        <f t="shared" si="19"/>
        <v>11057.945601444786</v>
      </c>
      <c r="E35" s="42">
        <v>18065540.890000001</v>
      </c>
      <c r="F35" s="29">
        <v>1549.41</v>
      </c>
      <c r="G35" s="29">
        <f t="shared" si="23"/>
        <v>11659.62585113043</v>
      </c>
      <c r="H35" s="42">
        <v>17236171.770000003</v>
      </c>
      <c r="I35" s="29">
        <v>1502.3240000000001</v>
      </c>
      <c r="J35" s="29">
        <v>11473.005669882132</v>
      </c>
      <c r="K35" s="42">
        <v>15693322.93</v>
      </c>
      <c r="L35" s="29">
        <v>1460.7199999999998</v>
      </c>
      <c r="M35" s="29">
        <v>10743.553131332495</v>
      </c>
      <c r="N35" s="42">
        <v>14716518.639999999</v>
      </c>
      <c r="O35" s="29">
        <v>1430.02</v>
      </c>
      <c r="P35" s="29">
        <v>10291.127844365812</v>
      </c>
      <c r="Q35" s="42">
        <f t="shared" si="20"/>
        <v>13968628.6</v>
      </c>
      <c r="R35" s="29">
        <f t="shared" si="21"/>
        <v>1427.4013333333332</v>
      </c>
      <c r="S35" s="29">
        <f t="shared" si="22"/>
        <v>9786.0554518187364</v>
      </c>
      <c r="T35" s="42">
        <v>14263884.209999999</v>
      </c>
      <c r="U35" s="29">
        <v>1396.6122222222227</v>
      </c>
      <c r="V35" s="29">
        <v>10213.203051670267</v>
      </c>
    </row>
    <row r="36" spans="1:31">
      <c r="A36" s="35"/>
      <c r="B36" s="44" t="s">
        <v>58</v>
      </c>
      <c r="C36" s="44" t="s">
        <v>59</v>
      </c>
      <c r="D36" s="29">
        <f t="shared" si="19"/>
        <v>14084.921401188929</v>
      </c>
      <c r="E36" s="42">
        <v>24265325.559999999</v>
      </c>
      <c r="F36" s="29">
        <v>1329.2900000000002</v>
      </c>
      <c r="G36" s="29">
        <f t="shared" si="23"/>
        <v>18254.350487854415</v>
      </c>
      <c r="H36" s="42">
        <v>19897968.09</v>
      </c>
      <c r="I36" s="29">
        <v>1252.0840000000001</v>
      </c>
      <c r="J36" s="29">
        <v>15891.879530446839</v>
      </c>
      <c r="K36" s="42">
        <v>16063703.23</v>
      </c>
      <c r="L36" s="29">
        <v>1350.5609999999999</v>
      </c>
      <c r="M36" s="29">
        <v>11894.096771637862</v>
      </c>
      <c r="N36" s="42">
        <v>13163542.449999999</v>
      </c>
      <c r="O36" s="29">
        <v>1278.6400000000001</v>
      </c>
      <c r="P36" s="29">
        <v>10294.955929737846</v>
      </c>
      <c r="Q36" s="42">
        <f t="shared" si="20"/>
        <v>12435335.969999999</v>
      </c>
      <c r="R36" s="29">
        <f t="shared" si="21"/>
        <v>1183.92</v>
      </c>
      <c r="S36" s="29">
        <f t="shared" si="22"/>
        <v>10503.527240016216</v>
      </c>
      <c r="T36" s="42">
        <v>12776807.23</v>
      </c>
      <c r="U36" s="29">
        <v>1200.558888888889</v>
      </c>
      <c r="V36" s="29">
        <v>10642.382767100136</v>
      </c>
    </row>
    <row r="37" spans="1:31">
      <c r="A37" s="35"/>
      <c r="B37" s="44" t="s">
        <v>60</v>
      </c>
      <c r="C37" s="44" t="s">
        <v>61</v>
      </c>
      <c r="D37" s="29">
        <f t="shared" si="19"/>
        <v>13426.156347793683</v>
      </c>
      <c r="E37" s="42">
        <v>142270224.49000001</v>
      </c>
      <c r="F37" s="29">
        <v>8054.2499999999991</v>
      </c>
      <c r="G37" s="29">
        <f t="shared" si="23"/>
        <v>17663.994101250897</v>
      </c>
      <c r="H37" s="42">
        <v>112443366.66999999</v>
      </c>
      <c r="I37" s="29">
        <v>7941.2100000000009</v>
      </c>
      <c r="J37" s="29">
        <v>15169.475277697</v>
      </c>
      <c r="K37" s="42">
        <v>89612494.060000002</v>
      </c>
      <c r="L37" s="29">
        <v>7808.22</v>
      </c>
      <c r="M37" s="29">
        <v>11476.686627682109</v>
      </c>
      <c r="N37" s="42">
        <v>80116472.280000001</v>
      </c>
      <c r="O37" s="29">
        <v>7809.4299999999985</v>
      </c>
      <c r="P37" s="29">
        <v>10258.939804825706</v>
      </c>
      <c r="Q37" s="42">
        <f t="shared" si="20"/>
        <v>78197365.109999985</v>
      </c>
      <c r="R37" s="29">
        <f t="shared" si="21"/>
        <v>7801.7819999999992</v>
      </c>
      <c r="S37" s="29">
        <f t="shared" si="22"/>
        <v>10023.013346181679</v>
      </c>
      <c r="T37" s="42">
        <v>74162562.620000005</v>
      </c>
      <c r="U37" s="29">
        <v>7849.349444444445</v>
      </c>
      <c r="V37" s="29">
        <v>9448.2432136449515</v>
      </c>
    </row>
    <row r="38" spans="1:31" s="34" customFormat="1">
      <c r="A38" s="45"/>
      <c r="B38" s="41"/>
      <c r="C38" s="41" t="s">
        <v>28</v>
      </c>
      <c r="D38" s="31">
        <f t="shared" ref="D38" si="24">SUM(K38+N38+Q38+H38)/SUM(L38+O38+R38+I38)</f>
        <v>11871.843249664351</v>
      </c>
      <c r="E38" s="46">
        <f>SUM(E31:E37)</f>
        <v>220274442.02000001</v>
      </c>
      <c r="F38" s="47">
        <f>SUM(F31:F37)</f>
        <v>13409.149999999998</v>
      </c>
      <c r="G38" s="31">
        <f>E38/F38</f>
        <v>16427.174132588571</v>
      </c>
      <c r="H38" s="46">
        <f>SUM(H31:H37)</f>
        <v>190997258.65999997</v>
      </c>
      <c r="I38" s="47">
        <f>SUM(I31:I37)</f>
        <v>13174.026000000002</v>
      </c>
      <c r="J38" s="31">
        <f>H38/I38</f>
        <v>14498.017436734977</v>
      </c>
      <c r="K38" s="46">
        <f>SUM(K31:K37)</f>
        <v>154176809.63</v>
      </c>
      <c r="L38" s="47">
        <f>SUM(L31:L37)</f>
        <v>13068.911</v>
      </c>
      <c r="M38" s="31">
        <f>K38/L38</f>
        <v>11797.219342147177</v>
      </c>
      <c r="N38" s="46">
        <f>SUM(N31:N37)</f>
        <v>136535629.94999999</v>
      </c>
      <c r="O38" s="47">
        <f>SUM(O31:O37)</f>
        <v>12868.069999999998</v>
      </c>
      <c r="P38" s="31">
        <f>N38/O38</f>
        <v>10610.420206759833</v>
      </c>
      <c r="Q38" s="46">
        <f>SUM(Q31:Q37)</f>
        <v>134026368.41999999</v>
      </c>
      <c r="R38" s="47">
        <f>SUM(R31:R37)</f>
        <v>12754.238666666664</v>
      </c>
      <c r="S38" s="31">
        <f>Q38/R38</f>
        <v>10508.37858086185</v>
      </c>
      <c r="T38" s="46">
        <f>SUM(T31:T37)</f>
        <v>131935819.18000001</v>
      </c>
      <c r="U38" s="47">
        <f>SUM(U31:U37)</f>
        <v>12701.492222222223</v>
      </c>
      <c r="V38" s="31">
        <f>T38/U38</f>
        <v>10387.426679612361</v>
      </c>
      <c r="W38" s="8"/>
      <c r="X38" s="8"/>
      <c r="Y38" s="8"/>
      <c r="Z38" s="8"/>
      <c r="AA38" s="8"/>
      <c r="AB38" s="8"/>
      <c r="AC38" s="8"/>
      <c r="AD38" s="8"/>
      <c r="AE38" s="8"/>
    </row>
    <row r="39" spans="1:31" ht="4.5" customHeight="1">
      <c r="A39" s="35"/>
      <c r="C39" s="36"/>
      <c r="E39" s="37"/>
      <c r="F39" s="38"/>
      <c r="H39" s="37"/>
      <c r="I39" s="38"/>
      <c r="K39" s="37"/>
      <c r="L39" s="38"/>
      <c r="N39" s="37"/>
      <c r="O39" s="38"/>
      <c r="Q39" s="37"/>
      <c r="R39" s="38"/>
      <c r="T39" s="37"/>
      <c r="U39" s="38"/>
    </row>
    <row r="40" spans="1:31">
      <c r="A40" s="45" t="s">
        <v>62</v>
      </c>
      <c r="B40" s="44"/>
      <c r="C40" s="41"/>
    </row>
    <row r="41" spans="1:31">
      <c r="A41" s="35"/>
      <c r="B41" s="44" t="s">
        <v>63</v>
      </c>
      <c r="C41" s="44" t="s">
        <v>64</v>
      </c>
      <c r="D41" s="29">
        <f t="shared" ref="D41:D45" si="25">SUM(H41+K41+N41+E41)/SUM(I41+L41+O41+F41)</f>
        <v>10955.537687874559</v>
      </c>
      <c r="E41" s="42">
        <v>45606456.990000002</v>
      </c>
      <c r="F41" s="29">
        <v>3858.1800000000003</v>
      </c>
      <c r="G41" s="29">
        <f t="shared" ref="G41:G46" si="26">E41/F41</f>
        <v>11820.717796992363</v>
      </c>
      <c r="H41" s="42">
        <v>41621860.860000007</v>
      </c>
      <c r="I41" s="29">
        <v>3844.0099999999998</v>
      </c>
      <c r="J41" s="29">
        <v>10827.719194278894</v>
      </c>
      <c r="K41" s="42">
        <v>41168110.140000001</v>
      </c>
      <c r="L41" s="29">
        <v>3821.39</v>
      </c>
      <c r="M41" s="29">
        <v>10773.072138672054</v>
      </c>
      <c r="N41" s="42">
        <v>38415327.729999997</v>
      </c>
      <c r="O41" s="29">
        <v>3702.67</v>
      </c>
      <c r="P41" s="29">
        <v>10375.034159133813</v>
      </c>
      <c r="Q41" s="42">
        <f>VLOOKUP($B41,allfund1112,7,FALSE)</f>
        <v>38731873.990000002</v>
      </c>
      <c r="R41" s="29">
        <f>VLOOKUP($B41,enroll1112,3,FALSE)</f>
        <v>3778.0515555555548</v>
      </c>
      <c r="S41" s="29">
        <f t="shared" ref="S41:S46" si="27">Q41/R41</f>
        <v>10251.811924865213</v>
      </c>
      <c r="T41" s="42">
        <v>39401754.570000008</v>
      </c>
      <c r="U41" s="29">
        <v>3941.2205555555443</v>
      </c>
      <c r="V41" s="29">
        <v>9997.3482870577482</v>
      </c>
    </row>
    <row r="42" spans="1:31">
      <c r="A42" s="35"/>
      <c r="B42" s="44" t="s">
        <v>65</v>
      </c>
      <c r="C42" s="44" t="s">
        <v>66</v>
      </c>
      <c r="D42" s="29">
        <f t="shared" si="25"/>
        <v>12100.368554306222</v>
      </c>
      <c r="E42" s="42">
        <v>3772234.75</v>
      </c>
      <c r="F42" s="29">
        <v>281.30999999999995</v>
      </c>
      <c r="G42" s="29">
        <f t="shared" si="26"/>
        <v>13409.529522590739</v>
      </c>
      <c r="H42" s="42">
        <v>3329085.02</v>
      </c>
      <c r="I42" s="29">
        <v>270.04000000000002</v>
      </c>
      <c r="J42" s="29">
        <v>12328.11813064731</v>
      </c>
      <c r="K42" s="42">
        <v>3650397.41</v>
      </c>
      <c r="L42" s="29">
        <v>303.47000000000003</v>
      </c>
      <c r="M42" s="29">
        <v>12028.857580650476</v>
      </c>
      <c r="N42" s="42">
        <v>3442862.16</v>
      </c>
      <c r="O42" s="29">
        <v>318.24999999999994</v>
      </c>
      <c r="P42" s="29">
        <v>10818.105765907309</v>
      </c>
      <c r="Q42" s="42">
        <f>VLOOKUP($B42,allfund1112,7,FALSE)</f>
        <v>3339623.23</v>
      </c>
      <c r="R42" s="29">
        <f>VLOOKUP($B42,enroll1112,3,FALSE)</f>
        <v>343.56644444444447</v>
      </c>
      <c r="S42" s="29">
        <f t="shared" si="27"/>
        <v>9720.4581064377635</v>
      </c>
      <c r="T42" s="42">
        <v>3336214.81</v>
      </c>
      <c r="U42" s="29">
        <v>342.92555555555566</v>
      </c>
      <c r="V42" s="29">
        <v>9728.6852961284094</v>
      </c>
    </row>
    <row r="43" spans="1:31">
      <c r="A43" s="35"/>
      <c r="B43" s="44" t="s">
        <v>67</v>
      </c>
      <c r="C43" s="44" t="s">
        <v>68</v>
      </c>
      <c r="D43" s="29">
        <f t="shared" si="25"/>
        <v>10691.599022351285</v>
      </c>
      <c r="E43" s="42">
        <v>30626833.460000001</v>
      </c>
      <c r="F43" s="29">
        <v>2794.2999999999997</v>
      </c>
      <c r="G43" s="29">
        <f t="shared" si="26"/>
        <v>10960.467186773076</v>
      </c>
      <c r="H43" s="42">
        <v>28791889.549999997</v>
      </c>
      <c r="I43" s="29">
        <v>2769.28</v>
      </c>
      <c r="J43" s="29">
        <v>10396.886392853014</v>
      </c>
      <c r="K43" s="42">
        <v>30365635.360000003</v>
      </c>
      <c r="L43" s="29">
        <v>2742.1299999999997</v>
      </c>
      <c r="M43" s="29">
        <v>11073.740253014994</v>
      </c>
      <c r="N43" s="42">
        <v>28696627.600000001</v>
      </c>
      <c r="O43" s="29">
        <v>2775.98</v>
      </c>
      <c r="P43" s="29">
        <v>10337.476350694169</v>
      </c>
      <c r="Q43" s="42">
        <f>VLOOKUP($B43,allfund1112,7,FALSE)</f>
        <v>27253933.469999999</v>
      </c>
      <c r="R43" s="29">
        <f>VLOOKUP($B43,enroll1112,3,FALSE)</f>
        <v>2799.1161111111114</v>
      </c>
      <c r="S43" s="29">
        <f t="shared" si="27"/>
        <v>9736.6212719134146</v>
      </c>
      <c r="T43" s="42">
        <v>27737705.449999999</v>
      </c>
      <c r="U43" s="29">
        <v>2796.6177777777789</v>
      </c>
      <c r="V43" s="29">
        <v>9918.3040565667379</v>
      </c>
    </row>
    <row r="44" spans="1:31">
      <c r="A44" s="35"/>
      <c r="B44" s="44" t="s">
        <v>69</v>
      </c>
      <c r="C44" s="44" t="s">
        <v>70</v>
      </c>
      <c r="D44" s="29">
        <f t="shared" si="25"/>
        <v>17893.537520708152</v>
      </c>
      <c r="E44" s="42">
        <v>9082739.9800000004</v>
      </c>
      <c r="F44" s="29">
        <v>473.38</v>
      </c>
      <c r="G44" s="29">
        <f t="shared" si="26"/>
        <v>19186.995606067008</v>
      </c>
      <c r="H44" s="42">
        <v>7954757.9500000011</v>
      </c>
      <c r="I44" s="29">
        <v>466.09</v>
      </c>
      <c r="J44" s="29">
        <v>17066.999828359334</v>
      </c>
      <c r="K44" s="42">
        <v>7863723.9199999999</v>
      </c>
      <c r="L44" s="29">
        <v>454.05999999999995</v>
      </c>
      <c r="M44" s="29">
        <v>17318.688983834738</v>
      </c>
      <c r="N44" s="42">
        <v>7825879.3399999999</v>
      </c>
      <c r="O44" s="29">
        <v>435.46000000000009</v>
      </c>
      <c r="P44" s="29">
        <v>17971.52284940063</v>
      </c>
      <c r="Q44" s="42">
        <f>VLOOKUP($B44,allfund1112,7,FALSE)</f>
        <v>8329385.0600000005</v>
      </c>
      <c r="R44" s="29">
        <f>VLOOKUP($B44,enroll1112,3,FALSE)</f>
        <v>425.56844444444442</v>
      </c>
      <c r="S44" s="29">
        <f t="shared" si="27"/>
        <v>19572.374711366447</v>
      </c>
      <c r="T44" s="42">
        <v>7939937.79</v>
      </c>
      <c r="U44" s="29">
        <v>430.06833333333338</v>
      </c>
      <c r="V44" s="29">
        <v>18462.03771493677</v>
      </c>
    </row>
    <row r="45" spans="1:31">
      <c r="A45" s="35"/>
      <c r="B45" s="44" t="s">
        <v>71</v>
      </c>
      <c r="C45" s="44" t="s">
        <v>72</v>
      </c>
      <c r="D45" s="29">
        <f t="shared" si="25"/>
        <v>8741.6836456907804</v>
      </c>
      <c r="E45" s="42">
        <v>30565047.899999999</v>
      </c>
      <c r="F45" s="29">
        <v>2958.9199999999996</v>
      </c>
      <c r="G45" s="29">
        <f t="shared" si="26"/>
        <v>10329.798676544146</v>
      </c>
      <c r="H45" s="42">
        <v>26430601.77</v>
      </c>
      <c r="I45" s="29">
        <v>2943.22</v>
      </c>
      <c r="J45" s="29">
        <v>8980.165183030831</v>
      </c>
      <c r="K45" s="42">
        <v>26728843.52</v>
      </c>
      <c r="L45" s="29">
        <v>3184.1300000000006</v>
      </c>
      <c r="M45" s="29">
        <v>8394.3945504737549</v>
      </c>
      <c r="N45" s="42">
        <v>22949398.170000002</v>
      </c>
      <c r="O45" s="29">
        <v>3116.6299999999997</v>
      </c>
      <c r="P45" s="29">
        <v>7363.5298928650509</v>
      </c>
      <c r="Q45" s="42">
        <f>VLOOKUP($B45,allfund1112,7,FALSE)</f>
        <v>28629986.740000002</v>
      </c>
      <c r="R45" s="29">
        <f>VLOOKUP($B45,enroll1112,3,FALSE)</f>
        <v>2785.0532222222218</v>
      </c>
      <c r="S45" s="29">
        <f t="shared" si="27"/>
        <v>10279.87060051795</v>
      </c>
      <c r="T45" s="42">
        <v>36733691.649999999</v>
      </c>
      <c r="U45" s="29">
        <v>3594.8272222222217</v>
      </c>
      <c r="V45" s="29">
        <v>10218.486002031625</v>
      </c>
    </row>
    <row r="46" spans="1:31" s="34" customFormat="1">
      <c r="A46" s="45"/>
      <c r="B46" s="41"/>
      <c r="C46" s="41" t="s">
        <v>28</v>
      </c>
      <c r="D46" s="31">
        <f t="shared" ref="D46" si="28">SUM(K46+N46+Q46+H46)/SUM(L46+O46+R46+I46)</f>
        <v>10308.592811046849</v>
      </c>
      <c r="E46" s="46">
        <f>SUM(E41:E45)</f>
        <v>119653313.08000001</v>
      </c>
      <c r="F46" s="47">
        <f>SUM(F41:F45)</f>
        <v>10366.089999999998</v>
      </c>
      <c r="G46" s="31">
        <f t="shared" si="26"/>
        <v>11542.76232214847</v>
      </c>
      <c r="H46" s="46">
        <f>SUM(H41:H45)</f>
        <v>108128195.15000001</v>
      </c>
      <c r="I46" s="47">
        <f>SUM(I41:I45)</f>
        <v>10292.64</v>
      </c>
      <c r="J46" s="31">
        <f t="shared" ref="J46" si="29">H46/I46</f>
        <v>10505.389788237033</v>
      </c>
      <c r="K46" s="46">
        <f>SUM(K41:K45)</f>
        <v>109776710.34999999</v>
      </c>
      <c r="L46" s="47">
        <f>SUM(L41:L45)</f>
        <v>10505.18</v>
      </c>
      <c r="M46" s="31">
        <f t="shared" ref="M46" si="30">K46/L46</f>
        <v>10449.769575580807</v>
      </c>
      <c r="N46" s="46">
        <f>SUM(N41:N45)</f>
        <v>101330095.00000001</v>
      </c>
      <c r="O46" s="47">
        <f>SUM(O41:O45)</f>
        <v>10348.99</v>
      </c>
      <c r="P46" s="31">
        <f t="shared" ref="P46" si="31">N46/O46</f>
        <v>9791.3028227875402</v>
      </c>
      <c r="Q46" s="46">
        <f>SUM(Q41:Q45)</f>
        <v>106284802.49000001</v>
      </c>
      <c r="R46" s="47">
        <f>SUM(R41:R45)</f>
        <v>10131.355777777777</v>
      </c>
      <c r="S46" s="31">
        <f t="shared" si="27"/>
        <v>10490.679117510237</v>
      </c>
      <c r="T46" s="46">
        <f>SUM(T41:T45)</f>
        <v>115149304.27000001</v>
      </c>
      <c r="U46" s="47">
        <f>SUM(U41:U45)</f>
        <v>11105.659444444434</v>
      </c>
      <c r="V46" s="31">
        <f t="shared" ref="V46" si="32">T46/U46</f>
        <v>10368.524700944528</v>
      </c>
      <c r="W46" s="8"/>
      <c r="X46" s="8"/>
      <c r="Y46" s="8"/>
      <c r="Z46" s="8"/>
      <c r="AA46" s="8"/>
      <c r="AB46" s="8"/>
      <c r="AC46" s="8"/>
      <c r="AD46" s="8"/>
      <c r="AE46" s="8"/>
    </row>
    <row r="47" spans="1:31" ht="4.5" customHeight="1">
      <c r="A47" s="35"/>
      <c r="C47" s="36"/>
      <c r="E47" s="37"/>
      <c r="F47" s="38"/>
      <c r="H47" s="37"/>
      <c r="I47" s="38"/>
      <c r="K47" s="37"/>
      <c r="L47" s="38"/>
      <c r="N47" s="37"/>
      <c r="O47" s="38"/>
      <c r="Q47" s="37"/>
      <c r="R47" s="38"/>
      <c r="T47" s="37"/>
      <c r="U47" s="38"/>
    </row>
    <row r="48" spans="1:31">
      <c r="A48" s="45" t="s">
        <v>73</v>
      </c>
      <c r="B48" s="44"/>
      <c r="C48" s="41"/>
    </row>
    <row r="49" spans="1:31">
      <c r="A49" s="35"/>
      <c r="B49" s="44" t="s">
        <v>74</v>
      </c>
      <c r="C49" s="44" t="s">
        <v>75</v>
      </c>
      <c r="D49" s="29">
        <f t="shared" ref="D49:D57" si="33">SUM(H49+K49+N49+E49)/SUM(I49+L49+O49+F49)</f>
        <v>11465.945529009159</v>
      </c>
      <c r="E49" s="42">
        <v>276845376.33000004</v>
      </c>
      <c r="F49" s="29">
        <v>23206.37</v>
      </c>
      <c r="G49" s="29">
        <f>E49/F49</f>
        <v>11929.714829592051</v>
      </c>
      <c r="H49" s="42">
        <v>276439690.69000006</v>
      </c>
      <c r="I49" s="29">
        <v>22976.849999999995</v>
      </c>
      <c r="J49" s="29">
        <v>12031.226677721277</v>
      </c>
      <c r="K49" s="42">
        <v>254157543.5</v>
      </c>
      <c r="L49" s="29">
        <v>22508.389999999996</v>
      </c>
      <c r="M49" s="29">
        <v>11291.680280108885</v>
      </c>
      <c r="N49" s="42">
        <v>233352452.52000001</v>
      </c>
      <c r="O49" s="29">
        <v>22081.109999999997</v>
      </c>
      <c r="P49" s="29">
        <v>10567.967485330224</v>
      </c>
      <c r="Q49" s="42">
        <f t="shared" ref="Q49:Q57" si="34">VLOOKUP($B49,allfund1112,7,FALSE)</f>
        <v>232916721.22999999</v>
      </c>
      <c r="R49" s="29">
        <f t="shared" ref="R49:R57" si="35">VLOOKUP($B49,enroll1112,3,FALSE)</f>
        <v>21917.439999999999</v>
      </c>
      <c r="S49" s="29">
        <f t="shared" ref="S49:S57" si="36">Q49/R49</f>
        <v>10627.003939784938</v>
      </c>
      <c r="T49" s="42">
        <v>227646827.67000002</v>
      </c>
      <c r="U49" s="29">
        <v>21844.775555555549</v>
      </c>
      <c r="V49" s="29">
        <v>10421.110855135566</v>
      </c>
    </row>
    <row r="50" spans="1:31">
      <c r="A50" s="35"/>
      <c r="B50" s="44" t="s">
        <v>76</v>
      </c>
      <c r="C50" s="44" t="s">
        <v>77</v>
      </c>
      <c r="D50" s="29">
        <f t="shared" si="33"/>
        <v>13671.303491260771</v>
      </c>
      <c r="E50" s="42">
        <v>37345040.369999997</v>
      </c>
      <c r="F50" s="29">
        <v>1787.3</v>
      </c>
      <c r="G50" s="29">
        <f t="shared" ref="G50:G57" si="37">E50/F50</f>
        <v>20894.668141890001</v>
      </c>
      <c r="H50" s="42">
        <v>23505900.210000001</v>
      </c>
      <c r="I50" s="29">
        <v>1797.3500000000001</v>
      </c>
      <c r="J50" s="29">
        <v>13078.087300748324</v>
      </c>
      <c r="K50" s="42">
        <v>19556127.720000003</v>
      </c>
      <c r="L50" s="29">
        <v>1832.35</v>
      </c>
      <c r="M50" s="29">
        <v>10672.70320626518</v>
      </c>
      <c r="N50" s="42">
        <v>18319703.010000002</v>
      </c>
      <c r="O50" s="29">
        <v>1804.46</v>
      </c>
      <c r="P50" s="29">
        <v>10152.457250368532</v>
      </c>
      <c r="Q50" s="42">
        <f t="shared" si="34"/>
        <v>18798291.09</v>
      </c>
      <c r="R50" s="29">
        <f t="shared" si="35"/>
        <v>1897.1862222222219</v>
      </c>
      <c r="S50" s="29">
        <f t="shared" si="36"/>
        <v>9908.5112836108892</v>
      </c>
      <c r="T50" s="42">
        <v>19090456.669999998</v>
      </c>
      <c r="U50" s="29">
        <v>1919.478333333333</v>
      </c>
      <c r="V50" s="29">
        <v>9945.4835454424701</v>
      </c>
    </row>
    <row r="51" spans="1:31">
      <c r="A51" s="35"/>
      <c r="B51" s="44" t="s">
        <v>78</v>
      </c>
      <c r="C51" s="44" t="s">
        <v>79</v>
      </c>
      <c r="D51" s="29">
        <f t="shared" si="33"/>
        <v>10259.846207026585</v>
      </c>
      <c r="E51" s="42">
        <v>18113321.099999998</v>
      </c>
      <c r="F51" s="29">
        <v>1626.69</v>
      </c>
      <c r="G51" s="29">
        <f t="shared" si="37"/>
        <v>11135.078656658612</v>
      </c>
      <c r="H51" s="42">
        <v>15497693.58</v>
      </c>
      <c r="I51" s="29">
        <v>1530.17</v>
      </c>
      <c r="J51" s="29">
        <v>10128.086147290824</v>
      </c>
      <c r="K51" s="42">
        <v>16013673.380000001</v>
      </c>
      <c r="L51" s="29">
        <v>1542.33</v>
      </c>
      <c r="M51" s="29">
        <v>10382.780196196665</v>
      </c>
      <c r="N51" s="42">
        <v>14040633.01</v>
      </c>
      <c r="O51" s="29">
        <v>1506.0999999999997</v>
      </c>
      <c r="P51" s="29">
        <v>9322.5104641126109</v>
      </c>
      <c r="Q51" s="42">
        <f t="shared" si="34"/>
        <v>14257025.950000001</v>
      </c>
      <c r="R51" s="29">
        <f t="shared" si="35"/>
        <v>1518.3911111111106</v>
      </c>
      <c r="S51" s="29">
        <f t="shared" si="36"/>
        <v>9389.5609936541059</v>
      </c>
      <c r="T51" s="42">
        <v>13742210.93</v>
      </c>
      <c r="U51" s="29">
        <v>1509.702222222222</v>
      </c>
      <c r="V51" s="29">
        <v>9102.5970073568606</v>
      </c>
    </row>
    <row r="52" spans="1:31">
      <c r="A52" s="35"/>
      <c r="B52" s="44" t="s">
        <v>80</v>
      </c>
      <c r="C52" s="44" t="s">
        <v>81</v>
      </c>
      <c r="D52" s="29">
        <f t="shared" si="33"/>
        <v>12501.879383396486</v>
      </c>
      <c r="E52" s="42">
        <v>1861350.46</v>
      </c>
      <c r="F52" s="29">
        <v>158.79999999999998</v>
      </c>
      <c r="G52" s="29">
        <f t="shared" si="37"/>
        <v>11721.350503778338</v>
      </c>
      <c r="H52" s="42">
        <v>1966035.95</v>
      </c>
      <c r="I52" s="29">
        <v>135.80000000000001</v>
      </c>
      <c r="J52" s="29">
        <v>14477.437039764358</v>
      </c>
      <c r="K52" s="42">
        <v>1801227.1300000004</v>
      </c>
      <c r="L52" s="29">
        <v>137.5</v>
      </c>
      <c r="M52" s="29">
        <v>13099.833672727274</v>
      </c>
      <c r="N52" s="42">
        <v>1629977.63</v>
      </c>
      <c r="O52" s="29">
        <v>148.5</v>
      </c>
      <c r="P52" s="29">
        <v>10976.280336700336</v>
      </c>
      <c r="Q52" s="42">
        <f t="shared" si="34"/>
        <v>1496224.39</v>
      </c>
      <c r="R52" s="29">
        <f t="shared" si="35"/>
        <v>145.53000000000003</v>
      </c>
      <c r="S52" s="29">
        <f t="shared" si="36"/>
        <v>10281.209303923586</v>
      </c>
      <c r="T52" s="42">
        <v>1447353.98</v>
      </c>
      <c r="U52" s="29">
        <v>133</v>
      </c>
      <c r="V52" s="29">
        <v>10882.3607518797</v>
      </c>
    </row>
    <row r="53" spans="1:31">
      <c r="A53" s="35"/>
      <c r="B53" s="44" t="s">
        <v>82</v>
      </c>
      <c r="C53" s="44" t="s">
        <v>83</v>
      </c>
      <c r="D53" s="29">
        <f t="shared" si="33"/>
        <v>12365.336191463684</v>
      </c>
      <c r="E53" s="42">
        <v>49883232.869999997</v>
      </c>
      <c r="F53" s="29">
        <v>3143.5400000000009</v>
      </c>
      <c r="G53" s="29">
        <f t="shared" si="37"/>
        <v>15868.48994127639</v>
      </c>
      <c r="H53" s="42">
        <v>34048323.359999999</v>
      </c>
      <c r="I53" s="29">
        <v>3059.7099999999996</v>
      </c>
      <c r="J53" s="29">
        <v>11127.957669190871</v>
      </c>
      <c r="K53" s="42">
        <v>34240425.299999997</v>
      </c>
      <c r="L53" s="29">
        <v>3075.22</v>
      </c>
      <c r="M53" s="29">
        <v>11134.301058135678</v>
      </c>
      <c r="N53" s="42">
        <v>33164524.090000004</v>
      </c>
      <c r="O53" s="29">
        <v>2960.2999999999997</v>
      </c>
      <c r="P53" s="29">
        <v>11203.095662601765</v>
      </c>
      <c r="Q53" s="42">
        <f t="shared" si="34"/>
        <v>30600304.649999999</v>
      </c>
      <c r="R53" s="29">
        <f t="shared" si="35"/>
        <v>2913.5204444444444</v>
      </c>
      <c r="S53" s="29">
        <f t="shared" si="36"/>
        <v>10502.862510661023</v>
      </c>
      <c r="T53" s="42">
        <v>30314635.280000001</v>
      </c>
      <c r="U53" s="29">
        <v>2856.3716666666669</v>
      </c>
      <c r="V53" s="29">
        <v>10612.986970066337</v>
      </c>
    </row>
    <row r="54" spans="1:31">
      <c r="A54" s="35"/>
      <c r="B54" s="44" t="s">
        <v>84</v>
      </c>
      <c r="C54" s="44" t="s">
        <v>85</v>
      </c>
      <c r="D54" s="29">
        <f t="shared" si="33"/>
        <v>11416.238658519334</v>
      </c>
      <c r="E54" s="42">
        <v>320919812.60000002</v>
      </c>
      <c r="F54" s="29">
        <v>26508.34</v>
      </c>
      <c r="G54" s="29">
        <f t="shared" si="37"/>
        <v>12106.371526847777</v>
      </c>
      <c r="H54" s="42">
        <v>304300963.18999994</v>
      </c>
      <c r="I54" s="29">
        <v>26677.230000000003</v>
      </c>
      <c r="J54" s="29">
        <v>11406.767613803979</v>
      </c>
      <c r="K54" s="42">
        <v>307693037.64999998</v>
      </c>
      <c r="L54" s="29">
        <v>26663.46</v>
      </c>
      <c r="M54" s="29">
        <v>11539.876582033989</v>
      </c>
      <c r="N54" s="42">
        <v>276865796.34000003</v>
      </c>
      <c r="O54" s="29">
        <v>26121.040000000001</v>
      </c>
      <c r="P54" s="29">
        <v>10599.340468067123</v>
      </c>
      <c r="Q54" s="42">
        <f t="shared" si="34"/>
        <v>281753207.44999999</v>
      </c>
      <c r="R54" s="29">
        <f t="shared" si="35"/>
        <v>25907.087</v>
      </c>
      <c r="S54" s="29">
        <f t="shared" si="36"/>
        <v>10875.526355008573</v>
      </c>
      <c r="T54" s="42">
        <v>264481732.00000003</v>
      </c>
      <c r="U54" s="29">
        <v>25960.267222222225</v>
      </c>
      <c r="V54" s="29">
        <v>10187.943357285678</v>
      </c>
    </row>
    <row r="55" spans="1:31">
      <c r="A55" s="35"/>
      <c r="B55" s="44" t="s">
        <v>86</v>
      </c>
      <c r="C55" s="44" t="s">
        <v>87</v>
      </c>
      <c r="D55" s="29">
        <f t="shared" si="33"/>
        <v>13177.194312084266</v>
      </c>
      <c r="E55" s="42">
        <v>107845446.32000001</v>
      </c>
      <c r="F55" s="29">
        <v>6667.2099999999991</v>
      </c>
      <c r="G55" s="29">
        <f t="shared" si="37"/>
        <v>16175.498644860447</v>
      </c>
      <c r="H55" s="42">
        <v>74461490.50999999</v>
      </c>
      <c r="I55" s="29">
        <v>6421.3300000000008</v>
      </c>
      <c r="J55" s="29">
        <v>11595.960729319313</v>
      </c>
      <c r="K55" s="42">
        <v>75078287.959999993</v>
      </c>
      <c r="L55" s="29">
        <v>6214.36</v>
      </c>
      <c r="M55" s="29">
        <v>12081.419158207764</v>
      </c>
      <c r="N55" s="42">
        <v>77702261.390000015</v>
      </c>
      <c r="O55" s="29">
        <v>6126.4500000000007</v>
      </c>
      <c r="P55" s="29">
        <v>12683.080966954763</v>
      </c>
      <c r="Q55" s="42">
        <f t="shared" si="34"/>
        <v>85424457.320000008</v>
      </c>
      <c r="R55" s="29">
        <f t="shared" si="35"/>
        <v>6022.5686666666661</v>
      </c>
      <c r="S55" s="29">
        <f t="shared" si="36"/>
        <v>14184.057010890041</v>
      </c>
      <c r="T55" s="42">
        <v>79853769.810000002</v>
      </c>
      <c r="U55" s="29">
        <v>5811.2361111111068</v>
      </c>
      <c r="V55" s="29">
        <v>13741.270924669414</v>
      </c>
    </row>
    <row r="56" spans="1:31">
      <c r="A56" s="35"/>
      <c r="B56" s="44" t="s">
        <v>88</v>
      </c>
      <c r="C56" s="44" t="s">
        <v>89</v>
      </c>
      <c r="D56" s="29">
        <f t="shared" si="33"/>
        <v>10902.191144048975</v>
      </c>
      <c r="E56" s="42">
        <v>152958738.74000001</v>
      </c>
      <c r="F56" s="29">
        <v>12891.859999999997</v>
      </c>
      <c r="G56" s="29">
        <f t="shared" si="37"/>
        <v>11864.7533203122</v>
      </c>
      <c r="H56" s="42">
        <v>138191276.84999999</v>
      </c>
      <c r="I56" s="29">
        <v>12944.11</v>
      </c>
      <c r="J56" s="29">
        <v>10675.996793136028</v>
      </c>
      <c r="K56" s="42">
        <v>138864231.47999999</v>
      </c>
      <c r="L56" s="29">
        <v>12740.410000000002</v>
      </c>
      <c r="M56" s="29">
        <v>10899.510414500002</v>
      </c>
      <c r="N56" s="42">
        <v>128083526.53</v>
      </c>
      <c r="O56" s="29">
        <v>12614.96</v>
      </c>
      <c r="P56" s="29">
        <v>10153.304214202821</v>
      </c>
      <c r="Q56" s="42">
        <f t="shared" si="34"/>
        <v>125763887.42</v>
      </c>
      <c r="R56" s="29">
        <f t="shared" si="35"/>
        <v>12493.340999999999</v>
      </c>
      <c r="S56" s="29">
        <f t="shared" si="36"/>
        <v>10066.47360541908</v>
      </c>
      <c r="T56" s="42">
        <v>123033401.06999999</v>
      </c>
      <c r="U56" s="29">
        <v>12992.775555555558</v>
      </c>
      <c r="V56" s="29">
        <v>9469.3701545080839</v>
      </c>
    </row>
    <row r="57" spans="1:31">
      <c r="A57" s="35"/>
      <c r="B57" s="44" t="s">
        <v>90</v>
      </c>
      <c r="C57" s="44" t="s">
        <v>91</v>
      </c>
      <c r="D57" s="29">
        <f t="shared" si="33"/>
        <v>15994.221973091611</v>
      </c>
      <c r="E57" s="42">
        <v>29201798.629999999</v>
      </c>
      <c r="F57" s="29">
        <v>2423.5300000000002</v>
      </c>
      <c r="G57" s="29">
        <f t="shared" si="37"/>
        <v>12049.282917892495</v>
      </c>
      <c r="H57" s="42">
        <v>27108696.960000001</v>
      </c>
      <c r="I57" s="29">
        <v>2208.04</v>
      </c>
      <c r="J57" s="29">
        <v>12277.26715095741</v>
      </c>
      <c r="K57" s="42">
        <v>54197480.880000003</v>
      </c>
      <c r="L57" s="29">
        <v>2071.0099999999998</v>
      </c>
      <c r="M57" s="29">
        <v>26169.589176295627</v>
      </c>
      <c r="N57" s="42">
        <v>29591011.77</v>
      </c>
      <c r="O57" s="29">
        <v>2056.77</v>
      </c>
      <c r="P57" s="29">
        <v>14387.127277235666</v>
      </c>
      <c r="Q57" s="42">
        <f t="shared" si="34"/>
        <v>18710333.52</v>
      </c>
      <c r="R57" s="29">
        <f t="shared" si="35"/>
        <v>2123.4948888888889</v>
      </c>
      <c r="S57" s="29">
        <f t="shared" si="36"/>
        <v>8811.1036282221121</v>
      </c>
      <c r="T57" s="42">
        <v>17118882.93</v>
      </c>
      <c r="U57" s="29">
        <v>2075.7088888888907</v>
      </c>
      <c r="V57" s="29">
        <v>8247.2465294319718</v>
      </c>
    </row>
    <row r="58" spans="1:31" s="34" customFormat="1">
      <c r="A58" s="45"/>
      <c r="B58" s="41"/>
      <c r="C58" s="41" t="s">
        <v>28</v>
      </c>
      <c r="D58" s="31">
        <f t="shared" ref="D58" si="38">SUM(K58+N58+Q58+H58)/SUM(L58+O58+R58+I58)</f>
        <v>11215.681224050588</v>
      </c>
      <c r="E58" s="46">
        <f>SUM(E49:E57)</f>
        <v>994974117.42000008</v>
      </c>
      <c r="F58" s="47">
        <f>SUM(F49:F57)</f>
        <v>78413.639999999985</v>
      </c>
      <c r="G58" s="31">
        <f>E58/F58</f>
        <v>12688.788805366008</v>
      </c>
      <c r="H58" s="46">
        <f>SUM(H49:H57)</f>
        <v>895520071.30000007</v>
      </c>
      <c r="I58" s="47">
        <f>SUM(I49:I57)</f>
        <v>77750.59</v>
      </c>
      <c r="J58" s="31">
        <f>H58/I58</f>
        <v>11517.855636851118</v>
      </c>
      <c r="K58" s="46">
        <f>SUM(K49:K57)</f>
        <v>901602035.00000012</v>
      </c>
      <c r="L58" s="47">
        <f>SUM(L49:L57)</f>
        <v>76785.029999999984</v>
      </c>
      <c r="M58" s="31">
        <f>K58/L58</f>
        <v>11741.898583617149</v>
      </c>
      <c r="N58" s="46">
        <f>SUM(N49:N57)</f>
        <v>812749886.28999996</v>
      </c>
      <c r="O58" s="47">
        <f>SUM(O49:O57)</f>
        <v>75419.689999999988</v>
      </c>
      <c r="P58" s="31">
        <f>N58/O58</f>
        <v>10776.362065264391</v>
      </c>
      <c r="Q58" s="46">
        <f>SUM(Q49:Q57)</f>
        <v>809720453.01999998</v>
      </c>
      <c r="R58" s="47">
        <f>SUM(R49:R57)</f>
        <v>74938.559333333324</v>
      </c>
      <c r="S58" s="31">
        <f>Q58/R58</f>
        <v>10805.124360855298</v>
      </c>
      <c r="T58" s="46">
        <f>SUM(T49:T57)</f>
        <v>776729270.33999979</v>
      </c>
      <c r="U58" s="47">
        <f>SUM(U49:U57)</f>
        <v>75103.315555555557</v>
      </c>
      <c r="V58" s="31">
        <f>T58/U58</f>
        <v>10342.143547117254</v>
      </c>
      <c r="W58" s="8"/>
      <c r="X58" s="8"/>
      <c r="Y58" s="8"/>
      <c r="Z58" s="8"/>
      <c r="AA58" s="8"/>
      <c r="AB58" s="8"/>
      <c r="AC58" s="8"/>
      <c r="AD58" s="8"/>
      <c r="AE58" s="8"/>
    </row>
    <row r="59" spans="1:31" ht="4.5" customHeight="1">
      <c r="A59" s="35"/>
      <c r="C59" s="36"/>
      <c r="E59" s="37"/>
      <c r="F59" s="38"/>
      <c r="H59" s="37"/>
      <c r="I59" s="38"/>
      <c r="K59" s="37"/>
      <c r="L59" s="38"/>
      <c r="N59" s="37"/>
      <c r="O59" s="38"/>
      <c r="Q59" s="37"/>
      <c r="R59" s="38"/>
      <c r="T59" s="37"/>
      <c r="U59" s="38"/>
      <c r="W59" s="48"/>
      <c r="X59" s="48"/>
      <c r="Y59" s="48"/>
      <c r="Z59" s="48"/>
      <c r="AA59" s="48"/>
      <c r="AB59" s="48"/>
      <c r="AC59" s="48"/>
      <c r="AD59" s="48"/>
      <c r="AE59" s="48"/>
    </row>
    <row r="60" spans="1:31">
      <c r="A60" s="45" t="s">
        <v>92</v>
      </c>
      <c r="B60" s="44"/>
      <c r="C60" s="41"/>
    </row>
    <row r="61" spans="1:31">
      <c r="A61" s="35"/>
      <c r="B61" s="44" t="s">
        <v>93</v>
      </c>
      <c r="C61" s="44" t="s">
        <v>94</v>
      </c>
      <c r="D61" s="29">
        <f t="shared" ref="D61:D62" si="39">SUM(H61+K61+N61+E61)/SUM(I61+L61+O61+F61)</f>
        <v>14169.550461670602</v>
      </c>
      <c r="E61" s="42">
        <v>5937137.71</v>
      </c>
      <c r="F61" s="29">
        <v>392.54</v>
      </c>
      <c r="G61" s="29">
        <f>E61/F61</f>
        <v>15124.924109644877</v>
      </c>
      <c r="H61" s="42">
        <v>5810738.6199999992</v>
      </c>
      <c r="I61" s="29">
        <v>420.56999999999994</v>
      </c>
      <c r="J61" s="29">
        <v>13816.341203604632</v>
      </c>
      <c r="K61" s="42">
        <v>6147793.8399999989</v>
      </c>
      <c r="L61" s="29">
        <v>427.30000000000007</v>
      </c>
      <c r="M61" s="29">
        <v>14387.535314767138</v>
      </c>
      <c r="N61" s="42">
        <v>5859864.5700000003</v>
      </c>
      <c r="O61" s="29">
        <v>436.11</v>
      </c>
      <c r="P61" s="29">
        <v>13436.666368576736</v>
      </c>
      <c r="Q61" s="42">
        <f>VLOOKUP($B61,allfund1112,7,FALSE)</f>
        <v>5766532.3799999999</v>
      </c>
      <c r="R61" s="29">
        <f>VLOOKUP($B61,enroll1112,3,FALSE)</f>
        <v>454.32322222222217</v>
      </c>
      <c r="S61" s="29">
        <f t="shared" ref="S61:S62" si="40">Q61/R61</f>
        <v>12692.576777815306</v>
      </c>
      <c r="T61" s="42">
        <v>5544962.8700000001</v>
      </c>
      <c r="U61" s="29">
        <v>477.16555555555556</v>
      </c>
      <c r="V61" s="29">
        <v>11620.626856739684</v>
      </c>
    </row>
    <row r="62" spans="1:31">
      <c r="A62" s="35"/>
      <c r="B62" s="44" t="s">
        <v>95</v>
      </c>
      <c r="C62" s="44" t="s">
        <v>96</v>
      </c>
      <c r="D62" s="29">
        <f t="shared" si="39"/>
        <v>19826.85959031657</v>
      </c>
      <c r="E62" s="42">
        <v>547834.42000000004</v>
      </c>
      <c r="F62" s="29">
        <v>27.4</v>
      </c>
      <c r="G62" s="29">
        <f>E62/F62</f>
        <v>19993.95693430657</v>
      </c>
      <c r="H62" s="42">
        <v>571712.72</v>
      </c>
      <c r="I62" s="29">
        <v>24.2</v>
      </c>
      <c r="J62" s="29">
        <v>23624.492561983472</v>
      </c>
      <c r="K62" s="42">
        <v>530891.85</v>
      </c>
      <c r="L62" s="29">
        <v>28.9</v>
      </c>
      <c r="M62" s="29">
        <v>18369.960207612457</v>
      </c>
      <c r="N62" s="42">
        <v>478965.73</v>
      </c>
      <c r="O62" s="29">
        <v>26.9</v>
      </c>
      <c r="P62" s="29">
        <v>17805.417472118959</v>
      </c>
      <c r="Q62" s="42">
        <f>VLOOKUP($B62,allfund1112,7,FALSE)</f>
        <v>486114.99</v>
      </c>
      <c r="R62" s="29">
        <f>VLOOKUP($B62,enroll1112,3,FALSE)</f>
        <v>24.79</v>
      </c>
      <c r="S62" s="29">
        <f t="shared" si="40"/>
        <v>19609.317870108916</v>
      </c>
      <c r="T62" s="42">
        <v>540884.64</v>
      </c>
      <c r="U62" s="29">
        <v>23.444444444444443</v>
      </c>
      <c r="V62" s="29">
        <v>23070.90881516588</v>
      </c>
    </row>
    <row r="63" spans="1:31" s="34" customFormat="1">
      <c r="A63" s="45"/>
      <c r="B63" s="41"/>
      <c r="C63" s="41" t="s">
        <v>28</v>
      </c>
      <c r="D63" s="31">
        <f>SUM(K63+N63+Q63+H63)/SUM(L63+O63+R63+I63)</f>
        <v>13918.240483284169</v>
      </c>
      <c r="E63" s="46">
        <f>SUM(E61:E62)</f>
        <v>6484972.1299999999</v>
      </c>
      <c r="F63" s="47">
        <f>SUM(F61:F62)</f>
        <v>419.94</v>
      </c>
      <c r="G63" s="31">
        <f>E63/F63</f>
        <v>15442.615921322093</v>
      </c>
      <c r="H63" s="46">
        <f>SUM(H61:H62)</f>
        <v>6382451.3399999989</v>
      </c>
      <c r="I63" s="47">
        <f>SUM(I61:I62)</f>
        <v>444.76999999999992</v>
      </c>
      <c r="J63" s="31">
        <f>H63/I63</f>
        <v>14350.00413696967</v>
      </c>
      <c r="K63" s="46">
        <f>SUM(K61:K62)</f>
        <v>6678685.6899999985</v>
      </c>
      <c r="L63" s="47">
        <f>SUM(L61:L62)</f>
        <v>456.20000000000005</v>
      </c>
      <c r="M63" s="31">
        <f>K63/L63</f>
        <v>14639.819574747913</v>
      </c>
      <c r="N63" s="46">
        <f>SUM(N61:N62)</f>
        <v>6338830.3000000007</v>
      </c>
      <c r="O63" s="47">
        <f>SUM(O61:O62)</f>
        <v>463.01</v>
      </c>
      <c r="P63" s="31">
        <f>N63/O63</f>
        <v>13690.482494978512</v>
      </c>
      <c r="Q63" s="46">
        <f>SUM(Q61:Q62)</f>
        <v>6252647.3700000001</v>
      </c>
      <c r="R63" s="47">
        <f>SUM(R61:R62)</f>
        <v>479.11322222222219</v>
      </c>
      <c r="S63" s="31">
        <f>Q63/R63</f>
        <v>13050.458805956097</v>
      </c>
      <c r="T63" s="46">
        <f>SUM(T61:T62)</f>
        <v>6085847.5099999998</v>
      </c>
      <c r="U63" s="47">
        <f>SUM(U61:U62)</f>
        <v>500.61</v>
      </c>
      <c r="V63" s="31">
        <f>T63/U63</f>
        <v>12156.86364635145</v>
      </c>
      <c r="W63" s="8"/>
      <c r="X63" s="8"/>
      <c r="Y63" s="8"/>
      <c r="Z63" s="8"/>
      <c r="AA63" s="8"/>
      <c r="AB63" s="8"/>
      <c r="AC63" s="8"/>
      <c r="AD63" s="8"/>
      <c r="AE63" s="8"/>
    </row>
    <row r="64" spans="1:31" ht="4.5" customHeight="1">
      <c r="A64" s="35"/>
      <c r="C64" s="36"/>
      <c r="E64" s="37"/>
      <c r="F64" s="38"/>
      <c r="H64" s="37"/>
      <c r="I64" s="38"/>
      <c r="K64" s="37"/>
      <c r="L64" s="38"/>
      <c r="N64" s="37"/>
      <c r="O64" s="38"/>
      <c r="Q64" s="37"/>
      <c r="R64" s="38"/>
      <c r="T64" s="37"/>
      <c r="U64" s="38"/>
    </row>
    <row r="65" spans="1:31">
      <c r="A65" s="45" t="s">
        <v>97</v>
      </c>
      <c r="B65" s="44"/>
      <c r="C65" s="41"/>
    </row>
    <row r="66" spans="1:31">
      <c r="A66" s="35"/>
      <c r="B66" s="44" t="s">
        <v>98</v>
      </c>
      <c r="C66" s="44" t="s">
        <v>99</v>
      </c>
      <c r="D66" s="29">
        <f t="shared" ref="D66:D71" si="41">SUM(H66+K66+N66+E66)/SUM(I66+L66+O66+F66)</f>
        <v>11620.609355980412</v>
      </c>
      <c r="E66" s="42">
        <v>83088098.50999999</v>
      </c>
      <c r="F66" s="29">
        <v>6786.91</v>
      </c>
      <c r="G66" s="29">
        <f t="shared" ref="G66:G72" si="42">E66/F66</f>
        <v>12242.404645118322</v>
      </c>
      <c r="H66" s="42">
        <v>75728593.709999993</v>
      </c>
      <c r="I66" s="29">
        <v>6601.38</v>
      </c>
      <c r="J66" s="29">
        <v>11471.630736300591</v>
      </c>
      <c r="K66" s="42">
        <v>77460838.039999992</v>
      </c>
      <c r="L66" s="29">
        <v>6649.9500000000007</v>
      </c>
      <c r="M66" s="29">
        <v>11648.333903262428</v>
      </c>
      <c r="N66" s="42">
        <v>71599707.459999993</v>
      </c>
      <c r="O66" s="29">
        <v>6455.829999999999</v>
      </c>
      <c r="P66" s="29">
        <v>11090.705216835016</v>
      </c>
      <c r="Q66" s="42">
        <f t="shared" ref="Q66:Q71" si="43">VLOOKUP($B66,allfund1112,7,FALSE)</f>
        <v>69912157.719999999</v>
      </c>
      <c r="R66" s="29">
        <f t="shared" ref="R66:R71" si="44">VLOOKUP($B66,enroll1112,3,FALSE)</f>
        <v>6502.1157777777789</v>
      </c>
      <c r="S66" s="29">
        <f t="shared" ref="S66:S72" si="45">Q66/R66</f>
        <v>10752.216679828762</v>
      </c>
      <c r="T66" s="42">
        <v>70947056.270000011</v>
      </c>
      <c r="U66" s="29">
        <v>6720.0533333333315</v>
      </c>
      <c r="V66" s="29">
        <v>10557.51386943358</v>
      </c>
    </row>
    <row r="67" spans="1:31">
      <c r="A67" s="35"/>
      <c r="B67" s="44" t="s">
        <v>100</v>
      </c>
      <c r="C67" s="44" t="s">
        <v>101</v>
      </c>
      <c r="D67" s="29">
        <f t="shared" si="41"/>
        <v>11830.169428973182</v>
      </c>
      <c r="E67" s="42">
        <v>8478492.2799999993</v>
      </c>
      <c r="F67" s="29">
        <v>631.66999999999985</v>
      </c>
      <c r="G67" s="29">
        <f t="shared" si="42"/>
        <v>13422.344388683967</v>
      </c>
      <c r="H67" s="42">
        <v>6655532.9000000004</v>
      </c>
      <c r="I67" s="29">
        <v>586.68999999999983</v>
      </c>
      <c r="J67" s="29">
        <v>11344.207162215143</v>
      </c>
      <c r="K67" s="42">
        <v>6553542.8099999996</v>
      </c>
      <c r="L67" s="29">
        <v>579.69000000000017</v>
      </c>
      <c r="M67" s="29">
        <v>11305.254204833614</v>
      </c>
      <c r="N67" s="42">
        <v>6328520.9500000002</v>
      </c>
      <c r="O67" s="29">
        <v>570.13999999999987</v>
      </c>
      <c r="P67" s="29">
        <v>11099.942031781671</v>
      </c>
      <c r="Q67" s="42">
        <f t="shared" si="43"/>
        <v>6453314.1299999999</v>
      </c>
      <c r="R67" s="29">
        <f t="shared" si="44"/>
        <v>600.58222222222219</v>
      </c>
      <c r="S67" s="29">
        <f t="shared" si="45"/>
        <v>10745.096826412888</v>
      </c>
      <c r="T67" s="42">
        <v>6598244.9399999995</v>
      </c>
      <c r="U67" s="29">
        <v>616.45444444444456</v>
      </c>
      <c r="V67" s="29">
        <v>10703.540220147832</v>
      </c>
    </row>
    <row r="68" spans="1:31">
      <c r="A68" s="35"/>
      <c r="B68" s="44" t="s">
        <v>102</v>
      </c>
      <c r="C68" s="44" t="s">
        <v>103</v>
      </c>
      <c r="D68" s="29">
        <f t="shared" si="41"/>
        <v>10276.304417272637</v>
      </c>
      <c r="E68" s="42">
        <v>13784082.330000002</v>
      </c>
      <c r="F68" s="29">
        <v>1234.45</v>
      </c>
      <c r="G68" s="29">
        <f t="shared" si="42"/>
        <v>11166.173056826929</v>
      </c>
      <c r="H68" s="42">
        <v>13189028.76</v>
      </c>
      <c r="I68" s="29">
        <v>1264.68</v>
      </c>
      <c r="J68" s="29">
        <v>10428.74779390834</v>
      </c>
      <c r="K68" s="42">
        <v>13024368.93</v>
      </c>
      <c r="L68" s="29">
        <v>1291.94</v>
      </c>
      <c r="M68" s="29">
        <v>10081.249075034444</v>
      </c>
      <c r="N68" s="42">
        <v>12050871.459999999</v>
      </c>
      <c r="O68" s="29">
        <v>1273.8200000000002</v>
      </c>
      <c r="P68" s="29">
        <v>9460.4194156160193</v>
      </c>
      <c r="Q68" s="42">
        <f t="shared" si="43"/>
        <v>11995872.43</v>
      </c>
      <c r="R68" s="29">
        <f t="shared" si="44"/>
        <v>1311.094888888889</v>
      </c>
      <c r="S68" s="29">
        <f t="shared" si="45"/>
        <v>9149.5074320411077</v>
      </c>
      <c r="T68" s="42">
        <v>12880793.26</v>
      </c>
      <c r="U68" s="29">
        <v>1316.8550000000007</v>
      </c>
      <c r="V68" s="29">
        <v>9781.4818336111366</v>
      </c>
    </row>
    <row r="69" spans="1:31">
      <c r="A69" s="35"/>
      <c r="B69" s="44" t="s">
        <v>104</v>
      </c>
      <c r="C69" s="44" t="s">
        <v>105</v>
      </c>
      <c r="D69" s="29">
        <f t="shared" si="41"/>
        <v>10347.352155627974</v>
      </c>
      <c r="E69" s="42">
        <v>9663859.6999999993</v>
      </c>
      <c r="F69" s="29">
        <v>919.37999999999988</v>
      </c>
      <c r="G69" s="29">
        <f t="shared" si="42"/>
        <v>10511.27901411821</v>
      </c>
      <c r="H69" s="42">
        <v>9728366.6899999995</v>
      </c>
      <c r="I69" s="29">
        <v>892.09000000000015</v>
      </c>
      <c r="J69" s="29">
        <v>10905.14038942259</v>
      </c>
      <c r="K69" s="42">
        <v>8923936.2300000004</v>
      </c>
      <c r="L69" s="29">
        <v>894.02</v>
      </c>
      <c r="M69" s="29">
        <v>9981.8082705084908</v>
      </c>
      <c r="N69" s="42">
        <v>9278665.0199999996</v>
      </c>
      <c r="O69" s="29">
        <v>927.79</v>
      </c>
      <c r="P69" s="29">
        <v>10000.824561592603</v>
      </c>
      <c r="Q69" s="42">
        <f t="shared" si="43"/>
        <v>8698956.2300000004</v>
      </c>
      <c r="R69" s="29">
        <f t="shared" si="44"/>
        <v>959.92555555555566</v>
      </c>
      <c r="S69" s="29">
        <f t="shared" si="45"/>
        <v>9062.1154730748785</v>
      </c>
      <c r="T69" s="42">
        <v>8318284.54</v>
      </c>
      <c r="U69" s="29">
        <v>1012.2016666666669</v>
      </c>
      <c r="V69" s="29">
        <v>8218.0111077996626</v>
      </c>
    </row>
    <row r="70" spans="1:31">
      <c r="A70" s="35"/>
      <c r="B70" s="44" t="s">
        <v>106</v>
      </c>
      <c r="C70" s="44" t="s">
        <v>107</v>
      </c>
      <c r="D70" s="29">
        <f t="shared" si="41"/>
        <v>20122.317941896275</v>
      </c>
      <c r="E70" s="42">
        <v>33806316.159999996</v>
      </c>
      <c r="F70" s="29">
        <v>2309.5699999999997</v>
      </c>
      <c r="G70" s="29">
        <f t="shared" si="42"/>
        <v>14637.493628684128</v>
      </c>
      <c r="H70" s="42">
        <v>58019715.32</v>
      </c>
      <c r="I70" s="29">
        <v>2237.2700000000004</v>
      </c>
      <c r="J70" s="29">
        <v>25933.264791464593</v>
      </c>
      <c r="K70" s="42">
        <v>56912940.989999995</v>
      </c>
      <c r="L70" s="29">
        <v>2252.37</v>
      </c>
      <c r="M70" s="29">
        <v>25268.024787224123</v>
      </c>
      <c r="N70" s="42">
        <v>30667187.390000001</v>
      </c>
      <c r="O70" s="29">
        <v>2116.5700000000002</v>
      </c>
      <c r="P70" s="29">
        <v>14489.096694179734</v>
      </c>
      <c r="Q70" s="42">
        <f t="shared" si="43"/>
        <v>25025705.439999998</v>
      </c>
      <c r="R70" s="29">
        <f t="shared" si="44"/>
        <v>2080.2951111111111</v>
      </c>
      <c r="S70" s="29">
        <f t="shared" si="45"/>
        <v>12029.882350025551</v>
      </c>
      <c r="T70" s="42">
        <v>22455268.340000004</v>
      </c>
      <c r="U70" s="29">
        <v>2062.2150000000001</v>
      </c>
      <c r="V70" s="29">
        <v>10888.907480548829</v>
      </c>
    </row>
    <row r="71" spans="1:31">
      <c r="A71" s="35"/>
      <c r="B71" s="44" t="s">
        <v>108</v>
      </c>
      <c r="C71" s="44" t="s">
        <v>109</v>
      </c>
      <c r="D71" s="29">
        <f t="shared" si="41"/>
        <v>10965.751973060271</v>
      </c>
      <c r="E71" s="42">
        <v>57229973.079999998</v>
      </c>
      <c r="F71" s="29">
        <v>4972.21</v>
      </c>
      <c r="G71" s="29">
        <f t="shared" si="42"/>
        <v>11509.967012656343</v>
      </c>
      <c r="H71" s="42">
        <v>52892531.310000002</v>
      </c>
      <c r="I71" s="29">
        <v>4817.24</v>
      </c>
      <c r="J71" s="29">
        <v>10979.841425795685</v>
      </c>
      <c r="K71" s="42">
        <v>52664085.710000001</v>
      </c>
      <c r="L71" s="29">
        <v>4797.8600000000006</v>
      </c>
      <c r="M71" s="29">
        <v>10976.578247385292</v>
      </c>
      <c r="N71" s="42">
        <v>49268902.240000002</v>
      </c>
      <c r="O71" s="29">
        <v>4750.67</v>
      </c>
      <c r="P71" s="29">
        <v>10370.937623535207</v>
      </c>
      <c r="Q71" s="42">
        <f t="shared" si="43"/>
        <v>49503522.140000001</v>
      </c>
      <c r="R71" s="29">
        <f t="shared" si="44"/>
        <v>4795.2465555555555</v>
      </c>
      <c r="S71" s="29">
        <f t="shared" si="45"/>
        <v>10323.457108299774</v>
      </c>
      <c r="T71" s="42">
        <v>48280975.290000007</v>
      </c>
      <c r="U71" s="29">
        <v>4879.333333333333</v>
      </c>
      <c r="V71" s="29">
        <v>9894.994252630142</v>
      </c>
    </row>
    <row r="72" spans="1:31" s="34" customFormat="1">
      <c r="A72" s="45"/>
      <c r="B72" s="41"/>
      <c r="C72" s="41" t="s">
        <v>28</v>
      </c>
      <c r="D72" s="31">
        <f t="shared" ref="D72" si="46">SUM(K72+N72+Q72+H72)/SUM(L72+O72+R72+I72)</f>
        <v>12000.394770261506</v>
      </c>
      <c r="E72" s="46">
        <f>SUM(E66:E71)</f>
        <v>206050822.06</v>
      </c>
      <c r="F72" s="47">
        <f>SUM(F66:F71)</f>
        <v>16854.189999999999</v>
      </c>
      <c r="G72" s="31">
        <f t="shared" si="42"/>
        <v>12225.495384827156</v>
      </c>
      <c r="H72" s="46">
        <f>SUM(H66:H71)</f>
        <v>216213768.69</v>
      </c>
      <c r="I72" s="47">
        <f>SUM(I66:I71)</f>
        <v>16399.349999999999</v>
      </c>
      <c r="J72" s="31">
        <f t="shared" ref="J72" si="47">H72/I72</f>
        <v>13184.288931573508</v>
      </c>
      <c r="K72" s="46">
        <f>SUM(K66:K71)</f>
        <v>215539712.71000001</v>
      </c>
      <c r="L72" s="47">
        <f>SUM(L66:L71)</f>
        <v>16465.830000000002</v>
      </c>
      <c r="M72" s="31">
        <f t="shared" ref="M72" si="48">K72/L72</f>
        <v>13090.121342805069</v>
      </c>
      <c r="N72" s="46">
        <f>SUM(N66:N71)</f>
        <v>179193854.51999998</v>
      </c>
      <c r="O72" s="47">
        <f>SUM(O66:O71)</f>
        <v>16094.819999999998</v>
      </c>
      <c r="P72" s="31">
        <f t="shared" ref="P72" si="49">N72/O72</f>
        <v>11133.63520188483</v>
      </c>
      <c r="Q72" s="46">
        <f>SUM(Q66:Q71)</f>
        <v>171589528.09</v>
      </c>
      <c r="R72" s="47">
        <f>SUM(R66:R71)</f>
        <v>16249.260111111113</v>
      </c>
      <c r="S72" s="31">
        <f t="shared" si="45"/>
        <v>10559.836381268122</v>
      </c>
      <c r="T72" s="46">
        <f>SUM(T66:T71)</f>
        <v>169480622.64000005</v>
      </c>
      <c r="U72" s="47">
        <f>SUM(U66:U71)</f>
        <v>16607.112777777777</v>
      </c>
      <c r="V72" s="31">
        <f t="shared" ref="V72" si="50">T72/U72</f>
        <v>10205.303288286485</v>
      </c>
      <c r="W72" s="8"/>
      <c r="X72" s="8"/>
      <c r="Y72" s="8"/>
      <c r="Z72" s="8"/>
      <c r="AA72" s="8"/>
      <c r="AB72" s="8"/>
      <c r="AC72" s="8"/>
      <c r="AD72" s="8"/>
      <c r="AE72" s="8"/>
    </row>
    <row r="73" spans="1:31" ht="4.5" customHeight="1">
      <c r="A73" s="35"/>
      <c r="C73" s="36"/>
      <c r="E73" s="37"/>
      <c r="F73" s="38"/>
      <c r="H73" s="37"/>
      <c r="I73" s="38"/>
      <c r="K73" s="37"/>
      <c r="L73" s="38"/>
      <c r="N73" s="37"/>
      <c r="O73" s="38"/>
      <c r="Q73" s="37"/>
      <c r="R73" s="38"/>
      <c r="T73" s="37"/>
      <c r="U73" s="38"/>
    </row>
    <row r="74" spans="1:31">
      <c r="A74" s="45" t="s">
        <v>110</v>
      </c>
      <c r="B74" s="44"/>
      <c r="C74" s="41"/>
    </row>
    <row r="75" spans="1:31">
      <c r="A75" s="35"/>
      <c r="B75" s="44" t="s">
        <v>111</v>
      </c>
      <c r="C75" s="44" t="s">
        <v>112</v>
      </c>
      <c r="D75" s="29">
        <f t="shared" ref="D75:D80" si="51">SUM(H75+K75+N75+E75)/SUM(I75+L75+O75+F75)</f>
        <v>19673.68537568429</v>
      </c>
      <c r="E75" s="42">
        <v>3450323.99</v>
      </c>
      <c r="F75" s="29">
        <v>152.94999999999999</v>
      </c>
      <c r="G75" s="29">
        <f t="shared" ref="G75:G81" si="52">E75/F75</f>
        <v>22558.509251389347</v>
      </c>
      <c r="H75" s="42">
        <v>3254314.62</v>
      </c>
      <c r="I75" s="29">
        <v>174.07</v>
      </c>
      <c r="J75" s="29">
        <v>18695.436433618659</v>
      </c>
      <c r="K75" s="42">
        <v>3252536.2800000003</v>
      </c>
      <c r="L75" s="29">
        <v>158.19999999999999</v>
      </c>
      <c r="M75" s="29">
        <v>20559.647787610622</v>
      </c>
      <c r="N75" s="42">
        <v>3124251.99</v>
      </c>
      <c r="O75" s="29">
        <v>179.70000000000002</v>
      </c>
      <c r="P75" s="29">
        <v>17385.93205342237</v>
      </c>
      <c r="Q75" s="42">
        <f t="shared" ref="Q75:Q80" si="53">VLOOKUP($B75,allfund1112,7,FALSE)</f>
        <v>3053436.9000000004</v>
      </c>
      <c r="R75" s="29">
        <f t="shared" ref="R75:R80" si="54">VLOOKUP($B75,enroll1112,3,FALSE)</f>
        <v>188.7</v>
      </c>
      <c r="S75" s="29">
        <f t="shared" ref="S75:S81" si="55">Q75/R75</f>
        <v>16181.435612082674</v>
      </c>
      <c r="T75" s="42">
        <v>2975209.59</v>
      </c>
      <c r="U75" s="29">
        <v>192.125</v>
      </c>
      <c r="V75" s="29">
        <v>15485.801379310344</v>
      </c>
    </row>
    <row r="76" spans="1:31">
      <c r="A76" s="35"/>
      <c r="B76" s="44" t="s">
        <v>113</v>
      </c>
      <c r="C76" s="44" t="s">
        <v>114</v>
      </c>
      <c r="D76" s="29">
        <f t="shared" si="51"/>
        <v>10447.225805772126</v>
      </c>
      <c r="E76" s="42">
        <v>9868442.6699999981</v>
      </c>
      <c r="F76" s="29">
        <v>868.4</v>
      </c>
      <c r="G76" s="29">
        <f t="shared" si="52"/>
        <v>11363.936745739289</v>
      </c>
      <c r="H76" s="42">
        <v>8499178.0600000005</v>
      </c>
      <c r="I76" s="29">
        <v>835.45999999999992</v>
      </c>
      <c r="J76" s="29">
        <v>10173.052043185791</v>
      </c>
      <c r="K76" s="42">
        <v>8402782.0899999999</v>
      </c>
      <c r="L76" s="29">
        <v>826.61000000000013</v>
      </c>
      <c r="M76" s="29">
        <v>10165.352572555375</v>
      </c>
      <c r="N76" s="42">
        <v>7947922.4500000002</v>
      </c>
      <c r="O76" s="29">
        <v>792.74</v>
      </c>
      <c r="P76" s="29">
        <v>10025.887996064284</v>
      </c>
      <c r="Q76" s="42">
        <f t="shared" si="53"/>
        <v>8339783.1200000001</v>
      </c>
      <c r="R76" s="29">
        <f t="shared" si="54"/>
        <v>785.78800000000001</v>
      </c>
      <c r="S76" s="29">
        <f t="shared" si="55"/>
        <v>10613.273707412178</v>
      </c>
      <c r="T76" s="42">
        <v>8934487.8399999999</v>
      </c>
      <c r="U76" s="29">
        <v>783.61388888888894</v>
      </c>
      <c r="V76" s="29">
        <v>11401.645589345659</v>
      </c>
    </row>
    <row r="77" spans="1:31">
      <c r="A77" s="35"/>
      <c r="B77" s="44" t="s">
        <v>115</v>
      </c>
      <c r="C77" s="44" t="s">
        <v>116</v>
      </c>
      <c r="D77" s="29">
        <f t="shared" si="51"/>
        <v>23474.414470663851</v>
      </c>
      <c r="E77" s="42">
        <v>631802.14</v>
      </c>
      <c r="F77" s="29">
        <v>35.44</v>
      </c>
      <c r="G77" s="29">
        <f t="shared" si="52"/>
        <v>17827.374153498873</v>
      </c>
      <c r="H77" s="42">
        <v>735312.76</v>
      </c>
      <c r="I77" s="29">
        <v>29.93</v>
      </c>
      <c r="J77" s="29">
        <v>24567.750083528234</v>
      </c>
      <c r="K77" s="42">
        <v>614935.38</v>
      </c>
      <c r="L77" s="29">
        <v>24.8</v>
      </c>
      <c r="M77" s="29">
        <v>24795.781451612904</v>
      </c>
      <c r="N77" s="42">
        <v>574548.19999999995</v>
      </c>
      <c r="O77" s="29">
        <v>18.740000000000002</v>
      </c>
      <c r="P77" s="29">
        <v>30658.922091782279</v>
      </c>
      <c r="Q77" s="42">
        <f t="shared" si="53"/>
        <v>585075.04</v>
      </c>
      <c r="R77" s="29">
        <f t="shared" si="54"/>
        <v>16.7</v>
      </c>
      <c r="S77" s="29">
        <f t="shared" si="55"/>
        <v>35034.433532934134</v>
      </c>
      <c r="T77" s="42">
        <v>564002.37</v>
      </c>
      <c r="U77" s="29">
        <v>16.777777777777779</v>
      </c>
      <c r="V77" s="29">
        <v>33616.035298013245</v>
      </c>
    </row>
    <row r="78" spans="1:31">
      <c r="A78" s="35"/>
      <c r="B78" s="44" t="s">
        <v>117</v>
      </c>
      <c r="C78" s="44" t="s">
        <v>118</v>
      </c>
      <c r="D78" s="29">
        <f t="shared" si="51"/>
        <v>13234.418270678678</v>
      </c>
      <c r="E78" s="42">
        <v>66249821.030000009</v>
      </c>
      <c r="F78" s="29">
        <v>5901.82</v>
      </c>
      <c r="G78" s="29">
        <f t="shared" si="52"/>
        <v>11225.320499439158</v>
      </c>
      <c r="H78" s="42">
        <v>64869605.969999999</v>
      </c>
      <c r="I78" s="29">
        <v>5749.8200000000015</v>
      </c>
      <c r="J78" s="29">
        <v>11282.023779874846</v>
      </c>
      <c r="K78" s="42">
        <v>76195394.099999994</v>
      </c>
      <c r="L78" s="29">
        <v>5607.5499999999993</v>
      </c>
      <c r="M78" s="29">
        <v>13588.000838155702</v>
      </c>
      <c r="N78" s="42">
        <v>93262639.779999986</v>
      </c>
      <c r="O78" s="29">
        <v>5452.61</v>
      </c>
      <c r="P78" s="29">
        <v>17104.219773649682</v>
      </c>
      <c r="Q78" s="42">
        <f t="shared" si="53"/>
        <v>72102231.939999998</v>
      </c>
      <c r="R78" s="29">
        <f t="shared" si="54"/>
        <v>5444.802555555556</v>
      </c>
      <c r="S78" s="29">
        <f t="shared" si="55"/>
        <v>13242.396065662862</v>
      </c>
      <c r="T78" s="42">
        <v>58511566.649999999</v>
      </c>
      <c r="U78" s="29">
        <v>5430.4172222222214</v>
      </c>
      <c r="V78" s="29">
        <v>10774.782904444319</v>
      </c>
    </row>
    <row r="79" spans="1:31">
      <c r="A79" s="35"/>
      <c r="B79" s="44" t="s">
        <v>119</v>
      </c>
      <c r="C79" s="44" t="s">
        <v>120</v>
      </c>
      <c r="D79" s="29">
        <f t="shared" si="51"/>
        <v>23643.041786467318</v>
      </c>
      <c r="E79" s="42">
        <v>2192885.87</v>
      </c>
      <c r="F79" s="29">
        <v>92.759999999999991</v>
      </c>
      <c r="G79" s="29">
        <f t="shared" si="52"/>
        <v>23640.425506683918</v>
      </c>
      <c r="H79" s="42">
        <v>2305678.1</v>
      </c>
      <c r="I79" s="29">
        <v>97.95</v>
      </c>
      <c r="J79" s="29">
        <v>23539.337417049515</v>
      </c>
      <c r="K79" s="42">
        <v>2046971.99</v>
      </c>
      <c r="L79" s="29">
        <v>79.559999999999988</v>
      </c>
      <c r="M79" s="29">
        <v>25728.657491201611</v>
      </c>
      <c r="N79" s="42">
        <v>2088666.47</v>
      </c>
      <c r="O79" s="29">
        <v>94.92</v>
      </c>
      <c r="P79" s="29">
        <v>22004.492941424356</v>
      </c>
      <c r="Q79" s="42">
        <f t="shared" si="53"/>
        <v>2487690.63</v>
      </c>
      <c r="R79" s="29">
        <f t="shared" si="54"/>
        <v>85.805555555555557</v>
      </c>
      <c r="S79" s="29">
        <f t="shared" si="55"/>
        <v>28992.186040789897</v>
      </c>
      <c r="T79" s="42">
        <v>1987030.14</v>
      </c>
      <c r="U79" s="29">
        <v>76.198888888888888</v>
      </c>
      <c r="V79" s="29">
        <v>26076.891264089591</v>
      </c>
    </row>
    <row r="80" spans="1:31">
      <c r="A80" s="35"/>
      <c r="B80" s="44" t="s">
        <v>121</v>
      </c>
      <c r="C80" s="44" t="s">
        <v>122</v>
      </c>
      <c r="D80" s="29">
        <f t="shared" si="51"/>
        <v>16785.770120198587</v>
      </c>
      <c r="E80" s="42">
        <v>4338537.75</v>
      </c>
      <c r="F80" s="29">
        <v>269.19999999999993</v>
      </c>
      <c r="G80" s="29">
        <f t="shared" si="52"/>
        <v>16116.41066121843</v>
      </c>
      <c r="H80" s="42">
        <v>4284659.5299999993</v>
      </c>
      <c r="I80" s="29">
        <v>265.79000000000002</v>
      </c>
      <c r="J80" s="29">
        <v>16120.469280258847</v>
      </c>
      <c r="K80" s="42">
        <v>4661193.620000001</v>
      </c>
      <c r="L80" s="29">
        <v>270.44</v>
      </c>
      <c r="M80" s="29">
        <v>17235.592441946461</v>
      </c>
      <c r="N80" s="42">
        <v>4702568.93</v>
      </c>
      <c r="O80" s="29">
        <v>266.13000000000005</v>
      </c>
      <c r="P80" s="29">
        <v>17670.194754443313</v>
      </c>
      <c r="Q80" s="42">
        <f t="shared" si="53"/>
        <v>4135556.0600000005</v>
      </c>
      <c r="R80" s="29">
        <f t="shared" si="54"/>
        <v>265.37111111111108</v>
      </c>
      <c r="S80" s="29">
        <f t="shared" si="55"/>
        <v>15584.047723523456</v>
      </c>
      <c r="T80" s="42">
        <v>4024174.4299999997</v>
      </c>
      <c r="U80" s="29">
        <v>270.4805555555555</v>
      </c>
      <c r="V80" s="29">
        <v>14877.869581916961</v>
      </c>
    </row>
    <row r="81" spans="1:31" s="34" customFormat="1">
      <c r="A81" s="45"/>
      <c r="B81" s="41"/>
      <c r="C81" s="41" t="s">
        <v>28</v>
      </c>
      <c r="D81" s="31">
        <f t="shared" ref="D81" si="56">SUM(K81+N81+Q81+H81)/SUM(L81+O81+R81+I81)</f>
        <v>13767.478219981713</v>
      </c>
      <c r="E81" s="46">
        <f>SUM(E75:E80)</f>
        <v>86731813.450000018</v>
      </c>
      <c r="F81" s="47">
        <f>SUM(F75:F80)</f>
        <v>7320.57</v>
      </c>
      <c r="G81" s="31">
        <f t="shared" si="52"/>
        <v>11847.685829108939</v>
      </c>
      <c r="H81" s="46">
        <f>SUM(H75:H80)</f>
        <v>83948749.039999992</v>
      </c>
      <c r="I81" s="47">
        <f>SUM(I75:I80)</f>
        <v>7153.0200000000013</v>
      </c>
      <c r="J81" s="31">
        <f t="shared" ref="J81" si="57">H81/I81</f>
        <v>11736.126704524799</v>
      </c>
      <c r="K81" s="46">
        <f>SUM(K75:K80)</f>
        <v>95173813.459999993</v>
      </c>
      <c r="L81" s="47">
        <f>SUM(L75:L80)</f>
        <v>6967.16</v>
      </c>
      <c r="M81" s="31">
        <f t="shared" ref="M81" si="58">K81/L81</f>
        <v>13660.345601364113</v>
      </c>
      <c r="N81" s="46">
        <f>SUM(N75:N80)</f>
        <v>111700597.81999999</v>
      </c>
      <c r="O81" s="47">
        <f>SUM(O75:O80)</f>
        <v>6804.84</v>
      </c>
      <c r="P81" s="31">
        <f t="shared" ref="P81" si="59">N81/O81</f>
        <v>16414.874974283008</v>
      </c>
      <c r="Q81" s="46">
        <f>SUM(Q75:Q80)</f>
        <v>90703773.689999998</v>
      </c>
      <c r="R81" s="47">
        <f>SUM(R75:R80)</f>
        <v>6787.1672222222223</v>
      </c>
      <c r="S81" s="31">
        <f t="shared" si="55"/>
        <v>13364.010450931868</v>
      </c>
      <c r="T81" s="46">
        <f>SUM(T75:T80)</f>
        <v>76996471.020000011</v>
      </c>
      <c r="U81" s="47">
        <f>SUM(U75:U80)</f>
        <v>6769.6133333333328</v>
      </c>
      <c r="V81" s="31">
        <f t="shared" ref="V81" si="60">T81/U81</f>
        <v>11373.835879351063</v>
      </c>
      <c r="W81" s="8"/>
      <c r="X81" s="8"/>
      <c r="Y81" s="8"/>
      <c r="Z81" s="8"/>
      <c r="AA81" s="8"/>
      <c r="AB81" s="8"/>
      <c r="AC81" s="8"/>
      <c r="AD81" s="8"/>
      <c r="AE81" s="8"/>
    </row>
    <row r="82" spans="1:31" ht="4.5" customHeight="1">
      <c r="A82" s="35"/>
      <c r="C82" s="36"/>
      <c r="E82" s="37"/>
      <c r="F82" s="38"/>
      <c r="H82" s="37"/>
      <c r="I82" s="38"/>
      <c r="K82" s="37"/>
      <c r="L82" s="38"/>
      <c r="N82" s="37"/>
      <c r="O82" s="38"/>
      <c r="Q82" s="37"/>
      <c r="R82" s="38"/>
      <c r="T82" s="37"/>
      <c r="U82" s="38"/>
    </row>
    <row r="83" spans="1:31">
      <c r="A83" s="45" t="s">
        <v>123</v>
      </c>
      <c r="B83" s="44"/>
      <c r="C83" s="41"/>
    </row>
    <row r="84" spans="1:31">
      <c r="A84" s="35"/>
      <c r="B84" s="44" t="s">
        <v>124</v>
      </c>
      <c r="C84" s="44" t="s">
        <v>125</v>
      </c>
      <c r="D84" s="29">
        <f t="shared" ref="D84:D88" si="61">SUM(H84+K84+N84+E84)/SUM(I84+L84+O84+F84)</f>
        <v>36384.748371134025</v>
      </c>
      <c r="E84" s="42">
        <v>1024958.17</v>
      </c>
      <c r="F84" s="29">
        <v>27.150000000000002</v>
      </c>
      <c r="G84" s="29">
        <f t="shared" ref="G84:G89" si="62">E84/F84</f>
        <v>37751.682136279924</v>
      </c>
      <c r="H84" s="42">
        <v>1079247.6199999999</v>
      </c>
      <c r="I84" s="29">
        <v>30.45</v>
      </c>
      <c r="J84" s="29">
        <v>35443.27159277504</v>
      </c>
      <c r="K84" s="42">
        <v>1120598.8900000001</v>
      </c>
      <c r="L84" s="29">
        <v>38.300000000000004</v>
      </c>
      <c r="M84" s="29">
        <v>29258.456657963448</v>
      </c>
      <c r="N84" s="42">
        <v>1186846.06</v>
      </c>
      <c r="O84" s="29">
        <v>25.35</v>
      </c>
      <c r="P84" s="29">
        <v>46818.38500986193</v>
      </c>
      <c r="Q84" s="42">
        <f>VLOOKUP($B84,allfund1112,7,FALSE)</f>
        <v>1286204.7</v>
      </c>
      <c r="R84" s="29">
        <f>VLOOKUP($B84,enroll1112,3,FALSE)</f>
        <v>33.549999999999997</v>
      </c>
      <c r="S84" s="29">
        <f t="shared" ref="S84:S89" si="63">Q84/R84</f>
        <v>38336.950819672136</v>
      </c>
      <c r="T84" s="42">
        <v>1327382.5699999998</v>
      </c>
      <c r="U84" s="29">
        <v>23.888888888888889</v>
      </c>
      <c r="V84" s="29">
        <v>55564.851767441854</v>
      </c>
    </row>
    <row r="85" spans="1:31">
      <c r="A85" s="35"/>
      <c r="B85" s="44" t="s">
        <v>126</v>
      </c>
      <c r="C85" s="44" t="s">
        <v>127</v>
      </c>
      <c r="D85" s="29">
        <f t="shared" si="61"/>
        <v>14378.603558088003</v>
      </c>
      <c r="E85" s="42">
        <v>2915334.97</v>
      </c>
      <c r="F85" s="29">
        <v>171.35999999999999</v>
      </c>
      <c r="G85" s="29">
        <f t="shared" si="62"/>
        <v>17012.925828664804</v>
      </c>
      <c r="H85" s="42">
        <v>2787891.93</v>
      </c>
      <c r="I85" s="29">
        <v>199.39</v>
      </c>
      <c r="J85" s="29">
        <v>13982.105070464921</v>
      </c>
      <c r="K85" s="42">
        <v>2803578.84</v>
      </c>
      <c r="L85" s="29">
        <v>210.7</v>
      </c>
      <c r="M85" s="29">
        <v>13306.022021831988</v>
      </c>
      <c r="N85" s="42">
        <v>2848696.42</v>
      </c>
      <c r="O85" s="29">
        <v>208.3</v>
      </c>
      <c r="P85" s="29">
        <v>13675.930964954392</v>
      </c>
      <c r="Q85" s="42">
        <f>VLOOKUP($B85,allfund1112,7,FALSE)</f>
        <v>2755555.57</v>
      </c>
      <c r="R85" s="29">
        <f>VLOOKUP($B85,enroll1112,3,FALSE)</f>
        <v>207.13811111111116</v>
      </c>
      <c r="S85" s="29">
        <f t="shared" si="63"/>
        <v>13302.986858472845</v>
      </c>
      <c r="T85" s="42">
        <v>3045146.47</v>
      </c>
      <c r="U85" s="29">
        <v>219.97277777777776</v>
      </c>
      <c r="V85" s="29">
        <v>13843.287795712098</v>
      </c>
    </row>
    <row r="86" spans="1:31">
      <c r="A86" s="35"/>
      <c r="B86" s="44" t="s">
        <v>128</v>
      </c>
      <c r="C86" s="44" t="s">
        <v>129</v>
      </c>
      <c r="D86" s="29">
        <f t="shared" si="61"/>
        <v>16133.125972875987</v>
      </c>
      <c r="E86" s="42">
        <v>1101738.3799999999</v>
      </c>
      <c r="F86" s="29">
        <v>71.94</v>
      </c>
      <c r="G86" s="29">
        <f t="shared" si="62"/>
        <v>15314.684181262162</v>
      </c>
      <c r="H86" s="42">
        <v>1246339.1599999999</v>
      </c>
      <c r="I86" s="29">
        <v>73.599999999999994</v>
      </c>
      <c r="J86" s="29">
        <v>16933.95597826087</v>
      </c>
      <c r="K86" s="42">
        <v>1612188.64</v>
      </c>
      <c r="L86" s="29">
        <v>104.74</v>
      </c>
      <c r="M86" s="29">
        <v>15392.291770097383</v>
      </c>
      <c r="N86" s="42">
        <v>2963103.5</v>
      </c>
      <c r="O86" s="29">
        <v>178.85999999999999</v>
      </c>
      <c r="P86" s="29">
        <v>16566.607961534162</v>
      </c>
      <c r="Q86" s="42">
        <f>VLOOKUP($B86,allfund1112,7,FALSE)</f>
        <v>6497882.0999999996</v>
      </c>
      <c r="R86" s="29">
        <f>VLOOKUP($B86,enroll1112,3,FALSE)</f>
        <v>338.55499999999995</v>
      </c>
      <c r="S86" s="29">
        <f t="shared" si="63"/>
        <v>19192.988140774763</v>
      </c>
      <c r="T86" s="42">
        <v>2660406.33</v>
      </c>
      <c r="U86" s="29">
        <v>333.76111111111135</v>
      </c>
      <c r="V86" s="29">
        <v>7970.9895534064563</v>
      </c>
    </row>
    <row r="87" spans="1:31">
      <c r="A87" s="35"/>
      <c r="B87" s="44" t="s">
        <v>130</v>
      </c>
      <c r="C87" s="44" t="s">
        <v>131</v>
      </c>
      <c r="D87" s="29">
        <f t="shared" si="61"/>
        <v>17714.550011539352</v>
      </c>
      <c r="E87" s="42">
        <v>4332175.0000000009</v>
      </c>
      <c r="F87" s="29">
        <v>214.88000000000002</v>
      </c>
      <c r="G87" s="29">
        <f t="shared" si="62"/>
        <v>20160.903760238274</v>
      </c>
      <c r="H87" s="42">
        <v>3726614.74</v>
      </c>
      <c r="I87" s="29">
        <v>220</v>
      </c>
      <c r="J87" s="29">
        <v>16939.157909090911</v>
      </c>
      <c r="K87" s="42">
        <v>3815776.4</v>
      </c>
      <c r="L87" s="29">
        <v>216.33999999999997</v>
      </c>
      <c r="M87" s="29">
        <v>17637.868170472408</v>
      </c>
      <c r="N87" s="42">
        <v>3476862.9</v>
      </c>
      <c r="O87" s="29">
        <v>215.38</v>
      </c>
      <c r="P87" s="29">
        <v>16142.923669792925</v>
      </c>
      <c r="Q87" s="42">
        <f>VLOOKUP($B87,allfund1112,7,FALSE)</f>
        <v>3408032.66</v>
      </c>
      <c r="R87" s="29">
        <f>VLOOKUP($B87,enroll1112,3,FALSE)</f>
        <v>205.68433333333331</v>
      </c>
      <c r="S87" s="29">
        <f t="shared" si="63"/>
        <v>16569.237942283729</v>
      </c>
      <c r="T87" s="42">
        <v>3437165.36</v>
      </c>
      <c r="U87" s="29">
        <v>199.88500000000008</v>
      </c>
      <c r="V87" s="29">
        <v>17195.714335743047</v>
      </c>
    </row>
    <row r="88" spans="1:31">
      <c r="A88" s="35"/>
      <c r="B88" s="44" t="s">
        <v>132</v>
      </c>
      <c r="C88" s="44" t="s">
        <v>133</v>
      </c>
      <c r="D88" s="29">
        <f t="shared" si="61"/>
        <v>12963.365302021944</v>
      </c>
      <c r="E88" s="42">
        <v>4468192.28</v>
      </c>
      <c r="F88" s="29">
        <v>335.04</v>
      </c>
      <c r="G88" s="29">
        <f t="shared" si="62"/>
        <v>13336.295009551099</v>
      </c>
      <c r="H88" s="42">
        <v>4388967.6099999994</v>
      </c>
      <c r="I88" s="29">
        <v>319.74</v>
      </c>
      <c r="J88" s="29">
        <v>13726.676706073682</v>
      </c>
      <c r="K88" s="42">
        <v>4389224.42</v>
      </c>
      <c r="L88" s="29">
        <v>341.19</v>
      </c>
      <c r="M88" s="29">
        <v>12864.45798528679</v>
      </c>
      <c r="N88" s="42">
        <v>4109098.79</v>
      </c>
      <c r="O88" s="29">
        <v>342.84000000000003</v>
      </c>
      <c r="P88" s="29">
        <v>11985.47074437055</v>
      </c>
      <c r="Q88" s="42">
        <f>VLOOKUP($B88,allfund1112,7,FALSE)</f>
        <v>4175499.44</v>
      </c>
      <c r="R88" s="29">
        <f>VLOOKUP($B88,enroll1112,3,FALSE)</f>
        <v>356.6868888888888</v>
      </c>
      <c r="S88" s="29">
        <f t="shared" si="63"/>
        <v>11706.34405152107</v>
      </c>
      <c r="T88" s="42">
        <v>4900907.32</v>
      </c>
      <c r="U88" s="29">
        <v>390.36388888888871</v>
      </c>
      <c r="V88" s="29">
        <v>12554.71486860551</v>
      </c>
    </row>
    <row r="89" spans="1:31" s="34" customFormat="1">
      <c r="A89" s="45"/>
      <c r="B89" s="41"/>
      <c r="C89" s="41" t="s">
        <v>28</v>
      </c>
      <c r="D89" s="31">
        <f t="shared" ref="D89" si="64">SUM(K89+N89+Q89+H89)/SUM(L89+O89+R89+I89)</f>
        <v>15433.510356511506</v>
      </c>
      <c r="E89" s="46">
        <f>SUM(E84:E88)</f>
        <v>13842398.800000001</v>
      </c>
      <c r="F89" s="47">
        <f>SUM(F84:F88)</f>
        <v>820.37000000000012</v>
      </c>
      <c r="G89" s="31">
        <f t="shared" si="62"/>
        <v>16873.360556821921</v>
      </c>
      <c r="H89" s="46">
        <f>SUM(H84:H88)</f>
        <v>13229061.059999999</v>
      </c>
      <c r="I89" s="47">
        <f>SUM(I84:I88)</f>
        <v>843.18</v>
      </c>
      <c r="J89" s="31">
        <f t="shared" ref="J89" si="65">H89/I89</f>
        <v>15689.486301857254</v>
      </c>
      <c r="K89" s="46">
        <f>SUM(K84:K88)</f>
        <v>13741367.189999999</v>
      </c>
      <c r="L89" s="47">
        <f>SUM(L84:L88)</f>
        <v>911.27</v>
      </c>
      <c r="M89" s="31">
        <f t="shared" ref="M89" si="66">K89/L89</f>
        <v>15079.358686229109</v>
      </c>
      <c r="N89" s="46">
        <f>SUM(N84:N88)</f>
        <v>14584607.670000002</v>
      </c>
      <c r="O89" s="47">
        <f>SUM(O84:O88)</f>
        <v>970.73</v>
      </c>
      <c r="P89" s="31">
        <f t="shared" ref="P89" si="67">N89/O89</f>
        <v>15024.3710094465</v>
      </c>
      <c r="Q89" s="46">
        <f>SUM(Q84:Q88)</f>
        <v>18123174.469999999</v>
      </c>
      <c r="R89" s="47">
        <f>SUM(R84:R88)</f>
        <v>1141.6143333333334</v>
      </c>
      <c r="S89" s="31">
        <f t="shared" si="63"/>
        <v>15875.041106993807</v>
      </c>
      <c r="T89" s="46">
        <f>SUM(T84:T88)</f>
        <v>15371008.050000001</v>
      </c>
      <c r="U89" s="47">
        <f>SUM(U84:U88)</f>
        <v>1167.8716666666669</v>
      </c>
      <c r="V89" s="31">
        <f t="shared" ref="V89" si="68">T89/U89</f>
        <v>13161.555750275071</v>
      </c>
      <c r="W89" s="8"/>
      <c r="X89" s="8"/>
      <c r="Y89" s="8"/>
      <c r="Z89" s="8"/>
      <c r="AA89" s="8"/>
      <c r="AB89" s="8"/>
      <c r="AC89" s="8"/>
      <c r="AD89" s="8"/>
      <c r="AE89" s="8"/>
    </row>
    <row r="90" spans="1:31" ht="4.5" customHeight="1">
      <c r="A90" s="35"/>
      <c r="C90" s="36"/>
      <c r="E90" s="37"/>
      <c r="F90" s="38"/>
      <c r="H90" s="37"/>
      <c r="I90" s="38"/>
      <c r="K90" s="37"/>
      <c r="L90" s="38"/>
      <c r="N90" s="37"/>
      <c r="O90" s="38"/>
      <c r="Q90" s="37"/>
      <c r="R90" s="38"/>
      <c r="T90" s="37"/>
      <c r="U90" s="38"/>
    </row>
    <row r="91" spans="1:31">
      <c r="A91" s="45" t="s">
        <v>134</v>
      </c>
      <c r="B91" s="44"/>
      <c r="C91" s="41"/>
    </row>
    <row r="92" spans="1:31">
      <c r="A92" s="35"/>
      <c r="B92" s="44" t="s">
        <v>135</v>
      </c>
      <c r="C92" s="44" t="s">
        <v>136</v>
      </c>
      <c r="D92" s="29">
        <f t="shared" ref="D92:D95" si="69">SUM(H92+K92+N92+E92)/SUM(I92+L92+O92+F92)</f>
        <v>12567.519227366796</v>
      </c>
      <c r="E92" s="42">
        <v>226473558.22</v>
      </c>
      <c r="F92" s="29">
        <v>17375.98</v>
      </c>
      <c r="G92" s="29">
        <f>E92/F92</f>
        <v>13033.714254965764</v>
      </c>
      <c r="H92" s="42">
        <v>240404514.36999997</v>
      </c>
      <c r="I92" s="29">
        <v>16779.701999999997</v>
      </c>
      <c r="J92" s="29">
        <v>14327.102732217772</v>
      </c>
      <c r="K92" s="42">
        <v>200137536.49000001</v>
      </c>
      <c r="L92" s="29">
        <v>16346.279999999997</v>
      </c>
      <c r="M92" s="29">
        <v>12243.613622793691</v>
      </c>
      <c r="N92" s="42">
        <v>164204662.06000003</v>
      </c>
      <c r="O92" s="29">
        <v>15638.400000000001</v>
      </c>
      <c r="P92" s="29">
        <v>10500.093491661552</v>
      </c>
      <c r="Q92" s="42">
        <f>VLOOKUP($B92,allfund1112,7,FALSE)</f>
        <v>153870887.39999998</v>
      </c>
      <c r="R92" s="29">
        <f>VLOOKUP($B92,enroll1112,3,FALSE)</f>
        <v>15258.13</v>
      </c>
      <c r="S92" s="29">
        <f t="shared" ref="S92:S95" si="70">Q92/R92</f>
        <v>10084.518050377077</v>
      </c>
      <c r="T92" s="42">
        <v>152770206.06000003</v>
      </c>
      <c r="U92" s="29">
        <v>14466.077222222226</v>
      </c>
      <c r="V92" s="29">
        <v>10560.582783653359</v>
      </c>
    </row>
    <row r="93" spans="1:31">
      <c r="A93" s="35"/>
      <c r="B93" s="44" t="s">
        <v>137</v>
      </c>
      <c r="C93" s="44" t="s">
        <v>138</v>
      </c>
      <c r="D93" s="29">
        <f t="shared" si="69"/>
        <v>12494.198961815797</v>
      </c>
      <c r="E93" s="42">
        <v>26797446.380000003</v>
      </c>
      <c r="F93" s="29">
        <v>2078.27</v>
      </c>
      <c r="G93" s="29">
        <f>E93/F93</f>
        <v>12894.112112478168</v>
      </c>
      <c r="H93" s="42">
        <v>23907703.890000004</v>
      </c>
      <c r="I93" s="29">
        <v>2114.2139999999999</v>
      </c>
      <c r="J93" s="29">
        <v>11308.081343705038</v>
      </c>
      <c r="K93" s="42">
        <v>25499265.920000002</v>
      </c>
      <c r="L93" s="29">
        <v>2085.36</v>
      </c>
      <c r="M93" s="29">
        <v>12227.752483983581</v>
      </c>
      <c r="N93" s="42">
        <v>28049478.880000003</v>
      </c>
      <c r="O93" s="29">
        <v>2066.34</v>
      </c>
      <c r="P93" s="29">
        <v>13574.474133008121</v>
      </c>
      <c r="Q93" s="42">
        <f>VLOOKUP($B93,allfund1112,7,FALSE)</f>
        <v>30891994.760000002</v>
      </c>
      <c r="R93" s="29">
        <f>VLOOKUP($B93,enroll1112,3,FALSE)</f>
        <v>2059.8160000000003</v>
      </c>
      <c r="S93" s="29">
        <f t="shared" si="70"/>
        <v>14997.453539539452</v>
      </c>
      <c r="T93" s="42">
        <v>32193049.129999999</v>
      </c>
      <c r="U93" s="29">
        <v>2024.1227777777779</v>
      </c>
      <c r="V93" s="29">
        <v>15904.691890945349</v>
      </c>
    </row>
    <row r="94" spans="1:31">
      <c r="A94" s="35"/>
      <c r="B94" s="44" t="s">
        <v>139</v>
      </c>
      <c r="C94" s="44" t="s">
        <v>140</v>
      </c>
      <c r="D94" s="29">
        <f t="shared" si="69"/>
        <v>54300.701965065498</v>
      </c>
      <c r="E94" s="42">
        <v>361492.96</v>
      </c>
      <c r="F94" s="29">
        <v>8.85</v>
      </c>
      <c r="G94" s="29">
        <f>E94/F94</f>
        <v>40846.662146892661</v>
      </c>
      <c r="H94" s="42">
        <v>414432.89999999997</v>
      </c>
      <c r="I94" s="29">
        <v>7.53</v>
      </c>
      <c r="J94" s="29">
        <v>55037.569721115535</v>
      </c>
      <c r="K94" s="42">
        <v>373857.84</v>
      </c>
      <c r="L94" s="29">
        <v>4</v>
      </c>
      <c r="M94" s="29">
        <v>93464.46</v>
      </c>
      <c r="N94" s="42">
        <v>342399.59</v>
      </c>
      <c r="O94" s="29">
        <v>7.1</v>
      </c>
      <c r="P94" s="29">
        <v>48225.294366197188</v>
      </c>
      <c r="Q94" s="42">
        <f>VLOOKUP($B94,allfund1112,7,FALSE)</f>
        <v>394773.94</v>
      </c>
      <c r="R94" s="29">
        <f>VLOOKUP($B94,enroll1112,3,FALSE)</f>
        <v>11</v>
      </c>
      <c r="S94" s="29">
        <f t="shared" si="70"/>
        <v>35888.54</v>
      </c>
      <c r="T94" s="42">
        <v>326434.62</v>
      </c>
      <c r="U94" s="29">
        <v>12.5</v>
      </c>
      <c r="V94" s="29">
        <v>26114.7696</v>
      </c>
    </row>
    <row r="95" spans="1:31">
      <c r="A95" s="35"/>
      <c r="B95" s="44" t="s">
        <v>141</v>
      </c>
      <c r="C95" s="44" t="s">
        <v>142</v>
      </c>
      <c r="D95" s="29">
        <f t="shared" si="69"/>
        <v>39505.953830542872</v>
      </c>
      <c r="E95" s="42">
        <v>2095076.83</v>
      </c>
      <c r="F95" s="29">
        <v>46.999999999999993</v>
      </c>
      <c r="G95" s="29">
        <f>E95/F95</f>
        <v>44576.102765957454</v>
      </c>
      <c r="H95" s="42">
        <v>1922584.43</v>
      </c>
      <c r="I95" s="29">
        <v>46.6</v>
      </c>
      <c r="J95" s="29">
        <v>41257.17660944206</v>
      </c>
      <c r="K95" s="42">
        <v>1921896.56</v>
      </c>
      <c r="L95" s="29">
        <v>50.5</v>
      </c>
      <c r="M95" s="29">
        <v>38057.357623762378</v>
      </c>
      <c r="N95" s="42">
        <v>1847065.6800000002</v>
      </c>
      <c r="O95" s="29">
        <v>53</v>
      </c>
      <c r="P95" s="29">
        <v>34850.295849056609</v>
      </c>
      <c r="Q95" s="42">
        <f>VLOOKUP($B95,allfund1112,7,FALSE)</f>
        <v>1978044.35</v>
      </c>
      <c r="R95" s="29">
        <f>VLOOKUP($B95,enroll1112,3,FALSE)</f>
        <v>54.17</v>
      </c>
      <c r="S95" s="29">
        <f t="shared" si="70"/>
        <v>36515.494738785303</v>
      </c>
      <c r="T95" s="42">
        <v>2060055.3399999999</v>
      </c>
      <c r="U95" s="29">
        <v>53.104444444444439</v>
      </c>
      <c r="V95" s="29">
        <v>38792.522199439263</v>
      </c>
    </row>
    <row r="96" spans="1:31" s="34" customFormat="1">
      <c r="A96" s="45"/>
      <c r="B96" s="41"/>
      <c r="C96" s="41" t="s">
        <v>28</v>
      </c>
      <c r="D96" s="31">
        <f>SUM(K96+N96+Q96+H96)/SUM(L96+O96+R96+I96)</f>
        <v>12071.303972539143</v>
      </c>
      <c r="E96" s="46">
        <f>SUM(E92:E95)</f>
        <v>255727574.39000002</v>
      </c>
      <c r="F96" s="47">
        <f>SUM(F92:F95)</f>
        <v>19510.099999999999</v>
      </c>
      <c r="G96" s="31">
        <f>E96/F96</f>
        <v>13107.445599458744</v>
      </c>
      <c r="H96" s="46">
        <f>SUM(H92:H95)</f>
        <v>266649235.59</v>
      </c>
      <c r="I96" s="47">
        <f>SUM(I92:I95)</f>
        <v>18948.045999999995</v>
      </c>
      <c r="J96" s="31">
        <f>H96/I96</f>
        <v>14072.650846952771</v>
      </c>
      <c r="K96" s="46">
        <f>SUM(K92:K95)</f>
        <v>227932556.81000003</v>
      </c>
      <c r="L96" s="47">
        <f>SUM(L92:L95)</f>
        <v>18486.139999999996</v>
      </c>
      <c r="M96" s="31">
        <f>K96/L96</f>
        <v>12329.916186396948</v>
      </c>
      <c r="N96" s="46">
        <f>SUM(N92:N95)</f>
        <v>194443606.21000004</v>
      </c>
      <c r="O96" s="47">
        <f>SUM(O92:O95)</f>
        <v>17764.84</v>
      </c>
      <c r="P96" s="31">
        <f>N96/O96</f>
        <v>10945.418377536755</v>
      </c>
      <c r="Q96" s="46">
        <f>SUM(Q92:Q95)</f>
        <v>187135700.44999996</v>
      </c>
      <c r="R96" s="47">
        <f>SUM(R92:R95)</f>
        <v>17383.115999999998</v>
      </c>
      <c r="S96" s="31">
        <f>Q96/R96</f>
        <v>10765.371435708073</v>
      </c>
      <c r="T96" s="46">
        <f>SUM(T92:T95)</f>
        <v>187349745.15000004</v>
      </c>
      <c r="U96" s="47">
        <f>SUM(U92:U95)</f>
        <v>16555.804444444449</v>
      </c>
      <c r="V96" s="31">
        <f>T96/U96</f>
        <v>11316.257435794252</v>
      </c>
      <c r="W96" s="8"/>
      <c r="X96" s="8"/>
      <c r="Y96" s="8"/>
      <c r="Z96" s="8"/>
      <c r="AA96" s="8"/>
      <c r="AB96" s="8"/>
      <c r="AC96" s="8"/>
      <c r="AD96" s="8"/>
      <c r="AE96" s="8"/>
    </row>
    <row r="97" spans="1:31" ht="4.5" customHeight="1">
      <c r="A97" s="35"/>
      <c r="C97" s="36"/>
      <c r="E97" s="37"/>
      <c r="F97" s="38"/>
      <c r="H97" s="37"/>
      <c r="I97" s="38"/>
      <c r="K97" s="37"/>
      <c r="L97" s="38"/>
      <c r="N97" s="37"/>
      <c r="O97" s="38"/>
      <c r="Q97" s="37"/>
      <c r="R97" s="38"/>
      <c r="T97" s="37"/>
      <c r="U97" s="38"/>
    </row>
    <row r="98" spans="1:31">
      <c r="A98" s="45" t="s">
        <v>143</v>
      </c>
      <c r="B98" s="44"/>
      <c r="C98" s="41"/>
    </row>
    <row r="99" spans="1:31">
      <c r="A99" s="35"/>
      <c r="B99" s="44" t="s">
        <v>144</v>
      </c>
      <c r="C99" s="44" t="s">
        <v>145</v>
      </c>
      <c r="D99" s="29">
        <f t="shared" ref="D99" si="71">SUM(H99+K99+N99+E99)/SUM(I99+L99+O99+F99)</f>
        <v>16187.101175201324</v>
      </c>
      <c r="E99" s="42">
        <v>5469490.7700000005</v>
      </c>
      <c r="F99" s="29">
        <v>356.47999999999996</v>
      </c>
      <c r="G99" s="29">
        <f>E99/F99</f>
        <v>15343.050858393181</v>
      </c>
      <c r="H99" s="42">
        <v>4783020.33</v>
      </c>
      <c r="I99" s="29">
        <v>307.30999999999995</v>
      </c>
      <c r="J99" s="29">
        <v>15564.154534509131</v>
      </c>
      <c r="K99" s="42">
        <v>5002669.3900000006</v>
      </c>
      <c r="L99" s="29">
        <v>317.2700000000001</v>
      </c>
      <c r="M99" s="29">
        <v>15767.861411416141</v>
      </c>
      <c r="N99" s="42">
        <v>5750011.3499999996</v>
      </c>
      <c r="O99" s="29">
        <v>316.59000000000003</v>
      </c>
      <c r="P99" s="29">
        <v>18162.327774092671</v>
      </c>
      <c r="Q99" s="42">
        <f>VLOOKUP($B99,allfund1112,7,FALSE)</f>
        <v>12380214.610000001</v>
      </c>
      <c r="R99" s="29">
        <f>VLOOKUP($B99,enroll1112,3,FALSE)</f>
        <v>305.26</v>
      </c>
      <c r="S99" s="29">
        <f t="shared" ref="S99" si="72">Q99/R99</f>
        <v>40556.29499443098</v>
      </c>
      <c r="T99" s="42">
        <v>5384366.3599999994</v>
      </c>
      <c r="U99" s="29">
        <v>318.1155555555556</v>
      </c>
      <c r="V99" s="29">
        <v>16925.819143288249</v>
      </c>
    </row>
    <row r="100" spans="1:31" s="34" customFormat="1">
      <c r="A100" s="45"/>
      <c r="B100" s="41"/>
      <c r="C100" s="41" t="s">
        <v>28</v>
      </c>
      <c r="D100" s="31">
        <f>SUM(K100+N100+Q100+H100)/SUM(L100+O100+R100+I100)</f>
        <v>22396.697512094539</v>
      </c>
      <c r="E100" s="46">
        <f>SUM(E99)</f>
        <v>5469490.7700000005</v>
      </c>
      <c r="F100" s="47">
        <f>SUM(F99)</f>
        <v>356.47999999999996</v>
      </c>
      <c r="G100" s="31">
        <f>E100/F100</f>
        <v>15343.050858393181</v>
      </c>
      <c r="H100" s="46">
        <f>SUM(H99)</f>
        <v>4783020.33</v>
      </c>
      <c r="I100" s="47">
        <f>SUM(I99)</f>
        <v>307.30999999999995</v>
      </c>
      <c r="J100" s="31">
        <f>H100/I100</f>
        <v>15564.154534509131</v>
      </c>
      <c r="K100" s="46">
        <f>SUM(K99)</f>
        <v>5002669.3900000006</v>
      </c>
      <c r="L100" s="47">
        <f>SUM(L99)</f>
        <v>317.2700000000001</v>
      </c>
      <c r="M100" s="31">
        <f>K100/L100</f>
        <v>15767.861411416141</v>
      </c>
      <c r="N100" s="46">
        <f>SUM(N99)</f>
        <v>5750011.3499999996</v>
      </c>
      <c r="O100" s="47">
        <f>SUM(O99)</f>
        <v>316.59000000000003</v>
      </c>
      <c r="P100" s="31">
        <f>N100/O100</f>
        <v>18162.327774092671</v>
      </c>
      <c r="Q100" s="46">
        <f>SUM(Q99)</f>
        <v>12380214.610000001</v>
      </c>
      <c r="R100" s="47">
        <f>SUM(R99)</f>
        <v>305.26</v>
      </c>
      <c r="S100" s="31">
        <f>Q100/R100</f>
        <v>40556.29499443098</v>
      </c>
      <c r="T100" s="46">
        <f>SUM(T99)</f>
        <v>5384366.3599999994</v>
      </c>
      <c r="U100" s="47">
        <f>SUM(U99)</f>
        <v>318.1155555555556</v>
      </c>
      <c r="V100" s="31">
        <f>T100/U100</f>
        <v>16925.819143288249</v>
      </c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 ht="4.5" customHeight="1">
      <c r="A101" s="35"/>
      <c r="C101" s="36"/>
      <c r="E101" s="37"/>
      <c r="F101" s="38"/>
      <c r="H101" s="37"/>
      <c r="I101" s="38"/>
      <c r="K101" s="37"/>
      <c r="L101" s="38"/>
      <c r="N101" s="37"/>
      <c r="O101" s="38"/>
      <c r="Q101" s="37"/>
      <c r="R101" s="38"/>
      <c r="T101" s="37"/>
      <c r="U101" s="38"/>
    </row>
    <row r="102" spans="1:31">
      <c r="A102" s="45" t="s">
        <v>146</v>
      </c>
      <c r="B102" s="44"/>
      <c r="C102" s="41"/>
    </row>
    <row r="103" spans="1:31">
      <c r="A103" s="35"/>
      <c r="B103" s="44" t="s">
        <v>147</v>
      </c>
      <c r="C103" s="44" t="s">
        <v>148</v>
      </c>
      <c r="D103" s="29">
        <f t="shared" ref="D103:D112" si="73">SUM(H103+K103+N103+E103)/SUM(I103+L103+O103+F103)</f>
        <v>11017.965958427743</v>
      </c>
      <c r="E103" s="42">
        <v>26797745.509999998</v>
      </c>
      <c r="F103" s="29">
        <v>2297.5299999999997</v>
      </c>
      <c r="G103" s="29">
        <f>E103/F103</f>
        <v>11663.719520528568</v>
      </c>
      <c r="H103" s="42">
        <v>24932331.650000002</v>
      </c>
      <c r="I103" s="29">
        <v>2242.41</v>
      </c>
      <c r="J103" s="29">
        <v>11118.542840069391</v>
      </c>
      <c r="K103" s="42">
        <v>23489157.09</v>
      </c>
      <c r="L103" s="29">
        <v>2217.7800000000007</v>
      </c>
      <c r="M103" s="29">
        <v>10591.292684576465</v>
      </c>
      <c r="N103" s="42">
        <v>22762986.119999997</v>
      </c>
      <c r="O103" s="29">
        <v>2135.2299999999996</v>
      </c>
      <c r="P103" s="29">
        <v>10660.671740280908</v>
      </c>
      <c r="Q103" s="42">
        <f t="shared" ref="Q103:Q112" si="74">VLOOKUP($B103,allfund1112,7,FALSE)</f>
        <v>22890359.699999999</v>
      </c>
      <c r="R103" s="29">
        <f t="shared" ref="R103:R112" si="75">VLOOKUP($B103,enroll1112,3,FALSE)</f>
        <v>2105.9464444444448</v>
      </c>
      <c r="S103" s="29">
        <f t="shared" ref="S103:S112" si="76">Q103/R103</f>
        <v>10869.393075206406</v>
      </c>
      <c r="T103" s="42">
        <v>22487510.66</v>
      </c>
      <c r="U103" s="29">
        <v>2037.8927777777774</v>
      </c>
      <c r="V103" s="29">
        <v>11034.687842861651</v>
      </c>
    </row>
    <row r="104" spans="1:31">
      <c r="A104" s="35"/>
      <c r="B104" s="44" t="s">
        <v>149</v>
      </c>
      <c r="C104" s="44" t="s">
        <v>150</v>
      </c>
      <c r="D104" s="29">
        <f t="shared" si="73"/>
        <v>11301.945289469955</v>
      </c>
      <c r="E104" s="42">
        <v>34575009.940000005</v>
      </c>
      <c r="F104" s="29">
        <v>2904.1099999999997</v>
      </c>
      <c r="G104" s="29">
        <f t="shared" ref="G104:G112" si="77">E104/F104</f>
        <v>11905.544190819221</v>
      </c>
      <c r="H104" s="42">
        <v>31110433.830000002</v>
      </c>
      <c r="I104" s="29">
        <v>2894.08</v>
      </c>
      <c r="J104" s="29">
        <v>10749.679977747679</v>
      </c>
      <c r="K104" s="42">
        <v>32237172.330000006</v>
      </c>
      <c r="L104" s="29">
        <v>2783.4800000000005</v>
      </c>
      <c r="M104" s="29">
        <v>11581.607315303147</v>
      </c>
      <c r="N104" s="42">
        <v>29671825.439999998</v>
      </c>
      <c r="O104" s="29">
        <v>2707.9300000000007</v>
      </c>
      <c r="P104" s="29">
        <v>10957.382738844797</v>
      </c>
      <c r="Q104" s="42">
        <f t="shared" si="74"/>
        <v>29246135.720000003</v>
      </c>
      <c r="R104" s="29">
        <f t="shared" si="75"/>
        <v>2620.6016666666674</v>
      </c>
      <c r="S104" s="29">
        <f t="shared" si="76"/>
        <v>11160.084377569779</v>
      </c>
      <c r="T104" s="42">
        <v>28946758.770000003</v>
      </c>
      <c r="U104" s="29">
        <v>2621.885555555556</v>
      </c>
      <c r="V104" s="29">
        <v>11040.43565466244</v>
      </c>
    </row>
    <row r="105" spans="1:31">
      <c r="A105" s="35"/>
      <c r="B105" s="44" t="s">
        <v>151</v>
      </c>
      <c r="C105" s="44" t="s">
        <v>152</v>
      </c>
      <c r="D105" s="29">
        <f t="shared" si="73"/>
        <v>11730.904316455259</v>
      </c>
      <c r="E105" s="42">
        <v>10945060.880000001</v>
      </c>
      <c r="F105" s="29">
        <v>982.63999999999987</v>
      </c>
      <c r="G105" s="29">
        <f t="shared" si="77"/>
        <v>11138.423919237974</v>
      </c>
      <c r="H105" s="42">
        <v>11167538.6</v>
      </c>
      <c r="I105" s="29">
        <v>972.81499999999983</v>
      </c>
      <c r="J105" s="29">
        <v>11479.611848090337</v>
      </c>
      <c r="K105" s="42">
        <v>10955157.42</v>
      </c>
      <c r="L105" s="29">
        <v>966.53</v>
      </c>
      <c r="M105" s="29">
        <v>11334.523936142696</v>
      </c>
      <c r="N105" s="42">
        <v>12585814.01</v>
      </c>
      <c r="O105" s="29">
        <v>969.75000000000011</v>
      </c>
      <c r="P105" s="29">
        <v>12978.410940964164</v>
      </c>
      <c r="Q105" s="42">
        <f t="shared" si="74"/>
        <v>13300877.52</v>
      </c>
      <c r="R105" s="29">
        <f t="shared" si="75"/>
        <v>995.55555555555566</v>
      </c>
      <c r="S105" s="29">
        <f t="shared" si="76"/>
        <v>13360.256437499998</v>
      </c>
      <c r="T105" s="42">
        <v>14712291.73</v>
      </c>
      <c r="U105" s="29">
        <v>991.2861111111115</v>
      </c>
      <c r="V105" s="29">
        <v>14841.619957238487</v>
      </c>
    </row>
    <row r="106" spans="1:31">
      <c r="A106" s="35"/>
      <c r="B106" s="44" t="s">
        <v>153</v>
      </c>
      <c r="C106" s="44" t="s">
        <v>154</v>
      </c>
      <c r="D106" s="29">
        <f t="shared" si="73"/>
        <v>17293.596784590303</v>
      </c>
      <c r="E106" s="42">
        <v>3589989.21</v>
      </c>
      <c r="F106" s="29">
        <v>201.29</v>
      </c>
      <c r="G106" s="29">
        <f t="shared" si="77"/>
        <v>17834.910874857171</v>
      </c>
      <c r="H106" s="42">
        <v>3410510.93</v>
      </c>
      <c r="I106" s="29">
        <v>199.61999999999998</v>
      </c>
      <c r="J106" s="29">
        <v>17085.016180743416</v>
      </c>
      <c r="K106" s="42">
        <v>3518599.28</v>
      </c>
      <c r="L106" s="29">
        <v>191.94</v>
      </c>
      <c r="M106" s="29">
        <v>18331.766593727207</v>
      </c>
      <c r="N106" s="42">
        <v>3163421.42</v>
      </c>
      <c r="O106" s="29">
        <v>198.33999999999997</v>
      </c>
      <c r="P106" s="29">
        <v>15949.48784914793</v>
      </c>
      <c r="Q106" s="42">
        <f t="shared" si="74"/>
        <v>3287908.4399999995</v>
      </c>
      <c r="R106" s="29">
        <f t="shared" si="75"/>
        <v>198.08199999999999</v>
      </c>
      <c r="S106" s="29">
        <f t="shared" si="76"/>
        <v>16598.72396280328</v>
      </c>
      <c r="T106" s="42">
        <v>3050691.79</v>
      </c>
      <c r="U106" s="29">
        <v>192.58499999999998</v>
      </c>
      <c r="V106" s="29">
        <v>15840.754939377419</v>
      </c>
    </row>
    <row r="107" spans="1:31">
      <c r="A107" s="35"/>
      <c r="B107" s="44" t="s">
        <v>155</v>
      </c>
      <c r="C107" s="44" t="s">
        <v>156</v>
      </c>
      <c r="D107" s="29">
        <f t="shared" si="73"/>
        <v>13204.052849189455</v>
      </c>
      <c r="E107" s="42">
        <v>6765131.4500000002</v>
      </c>
      <c r="F107" s="29">
        <v>506.73</v>
      </c>
      <c r="G107" s="29">
        <f t="shared" si="77"/>
        <v>13350.564304461943</v>
      </c>
      <c r="H107" s="42">
        <v>6307498.0800000001</v>
      </c>
      <c r="I107" s="29">
        <v>474.41999999999996</v>
      </c>
      <c r="J107" s="29">
        <v>13295.177437713421</v>
      </c>
      <c r="K107" s="42">
        <v>6512695.8900000006</v>
      </c>
      <c r="L107" s="29">
        <v>523.19999999999993</v>
      </c>
      <c r="M107" s="29">
        <v>12447.813245412846</v>
      </c>
      <c r="N107" s="42">
        <v>6218562.8199999994</v>
      </c>
      <c r="O107" s="29">
        <v>449.89000000000004</v>
      </c>
      <c r="P107" s="29">
        <v>13822.407299562112</v>
      </c>
      <c r="Q107" s="42">
        <f t="shared" si="74"/>
        <v>6120391.5500000007</v>
      </c>
      <c r="R107" s="29">
        <f t="shared" si="75"/>
        <v>465.46733333333339</v>
      </c>
      <c r="S107" s="29">
        <f t="shared" si="76"/>
        <v>13148.917467892485</v>
      </c>
      <c r="T107" s="42">
        <v>5543065.0599999996</v>
      </c>
      <c r="U107" s="29">
        <v>431.89666666666653</v>
      </c>
      <c r="V107" s="29">
        <v>12834.239038658941</v>
      </c>
    </row>
    <row r="108" spans="1:31">
      <c r="A108" s="35"/>
      <c r="B108" s="44" t="s">
        <v>157</v>
      </c>
      <c r="C108" s="44" t="s">
        <v>158</v>
      </c>
      <c r="D108" s="29">
        <f t="shared" si="73"/>
        <v>12737.811553158974</v>
      </c>
      <c r="E108" s="42">
        <v>18749482.16</v>
      </c>
      <c r="F108" s="29">
        <v>1716.3999999999999</v>
      </c>
      <c r="G108" s="29">
        <f t="shared" si="77"/>
        <v>10923.725332090422</v>
      </c>
      <c r="H108" s="42">
        <v>31437807.75</v>
      </c>
      <c r="I108" s="29">
        <v>1678.6299999999999</v>
      </c>
      <c r="J108" s="29">
        <v>18728.253248184534</v>
      </c>
      <c r="K108" s="42">
        <v>17511783.330000002</v>
      </c>
      <c r="L108" s="29">
        <v>1597.54</v>
      </c>
      <c r="M108" s="29">
        <v>10961.718223017891</v>
      </c>
      <c r="N108" s="42">
        <v>15734484.080000002</v>
      </c>
      <c r="O108" s="29">
        <v>1557.5</v>
      </c>
      <c r="P108" s="29">
        <v>10102.397483146069</v>
      </c>
      <c r="Q108" s="42">
        <f t="shared" si="74"/>
        <v>15317446.210000001</v>
      </c>
      <c r="R108" s="29">
        <f t="shared" si="75"/>
        <v>1563.2235555555551</v>
      </c>
      <c r="S108" s="29">
        <f t="shared" si="76"/>
        <v>9798.6280692631481</v>
      </c>
      <c r="T108" s="42">
        <v>14379837.979999999</v>
      </c>
      <c r="U108" s="29">
        <v>1515.6683333333333</v>
      </c>
      <c r="V108" s="29">
        <v>9487.4568952530281</v>
      </c>
    </row>
    <row r="109" spans="1:31">
      <c r="A109" s="35"/>
      <c r="B109" s="44" t="s">
        <v>159</v>
      </c>
      <c r="C109" s="44" t="s">
        <v>160</v>
      </c>
      <c r="D109" s="29">
        <f t="shared" si="73"/>
        <v>11714.153575480903</v>
      </c>
      <c r="E109" s="42">
        <v>98427541.139999986</v>
      </c>
      <c r="F109" s="29">
        <v>8463.5500000000011</v>
      </c>
      <c r="G109" s="29">
        <f t="shared" si="77"/>
        <v>11629.58110249245</v>
      </c>
      <c r="H109" s="42">
        <v>89711867.450000003</v>
      </c>
      <c r="I109" s="29">
        <v>8257.15</v>
      </c>
      <c r="J109" s="29">
        <v>10864.749635164677</v>
      </c>
      <c r="K109" s="42">
        <v>96154064.549999997</v>
      </c>
      <c r="L109" s="29">
        <v>8048.52</v>
      </c>
      <c r="M109" s="29">
        <v>11946.800722368833</v>
      </c>
      <c r="N109" s="42">
        <v>96352207.359999985</v>
      </c>
      <c r="O109" s="29">
        <v>7725.2900000000009</v>
      </c>
      <c r="P109" s="29">
        <v>12472.309435632833</v>
      </c>
      <c r="Q109" s="42">
        <f t="shared" si="74"/>
        <v>78937508.269999996</v>
      </c>
      <c r="R109" s="29">
        <f t="shared" si="75"/>
        <v>7621.6186666666663</v>
      </c>
      <c r="S109" s="29">
        <f t="shared" si="76"/>
        <v>10357.052972911792</v>
      </c>
      <c r="T109" s="42">
        <v>88849857.469999999</v>
      </c>
      <c r="U109" s="29">
        <v>7577.5677777777764</v>
      </c>
      <c r="V109" s="29">
        <v>11725.379445706049</v>
      </c>
    </row>
    <row r="110" spans="1:31">
      <c r="A110" s="35"/>
      <c r="B110" s="44" t="s">
        <v>161</v>
      </c>
      <c r="C110" s="44" t="s">
        <v>162</v>
      </c>
      <c r="D110" s="29">
        <f t="shared" si="73"/>
        <v>10381.194797048563</v>
      </c>
      <c r="E110" s="42">
        <v>26518613.539999999</v>
      </c>
      <c r="F110" s="29">
        <v>2373.2500000000005</v>
      </c>
      <c r="G110" s="29">
        <f t="shared" si="77"/>
        <v>11173.965465079529</v>
      </c>
      <c r="H110" s="42">
        <v>25287023.020000003</v>
      </c>
      <c r="I110" s="29">
        <v>2401.7400000000002</v>
      </c>
      <c r="J110" s="29">
        <v>10528.626337571928</v>
      </c>
      <c r="K110" s="42">
        <v>23706555.810000002</v>
      </c>
      <c r="L110" s="29">
        <v>2358.6800000000003</v>
      </c>
      <c r="M110" s="29">
        <v>10050.772385402004</v>
      </c>
      <c r="N110" s="42">
        <v>21636585.719999999</v>
      </c>
      <c r="O110" s="29">
        <v>2224.48</v>
      </c>
      <c r="P110" s="29">
        <v>9726.5813673307912</v>
      </c>
      <c r="Q110" s="42">
        <f t="shared" si="74"/>
        <v>21421891.43</v>
      </c>
      <c r="R110" s="29">
        <f t="shared" si="75"/>
        <v>2224.3018888888892</v>
      </c>
      <c r="S110" s="29">
        <f t="shared" si="76"/>
        <v>9630.8381236419882</v>
      </c>
      <c r="T110" s="42">
        <v>22364966.299999997</v>
      </c>
      <c r="U110" s="29">
        <v>2249.0183333333343</v>
      </c>
      <c r="V110" s="29">
        <v>9944.3236938190021</v>
      </c>
    </row>
    <row r="111" spans="1:31">
      <c r="A111" s="35"/>
      <c r="B111" s="44" t="s">
        <v>163</v>
      </c>
      <c r="C111" s="44" t="s">
        <v>164</v>
      </c>
      <c r="D111" s="29">
        <f t="shared" si="73"/>
        <v>18698.755866103344</v>
      </c>
      <c r="E111" s="42">
        <v>2925920.29</v>
      </c>
      <c r="F111" s="29">
        <v>151.60000000000002</v>
      </c>
      <c r="G111" s="29">
        <f t="shared" si="77"/>
        <v>19300.265765171502</v>
      </c>
      <c r="H111" s="42">
        <v>2825211.9</v>
      </c>
      <c r="I111" s="29">
        <v>149</v>
      </c>
      <c r="J111" s="29">
        <v>18961.153691275169</v>
      </c>
      <c r="K111" s="42">
        <v>2895001.07</v>
      </c>
      <c r="L111" s="29">
        <v>172.59</v>
      </c>
      <c r="M111" s="29">
        <v>16773.86331768932</v>
      </c>
      <c r="N111" s="42">
        <v>2861081.1</v>
      </c>
      <c r="O111" s="29">
        <v>142.20999999999998</v>
      </c>
      <c r="P111" s="29">
        <v>20118.705435623378</v>
      </c>
      <c r="Q111" s="42">
        <f t="shared" si="74"/>
        <v>2515607.4</v>
      </c>
      <c r="R111" s="29">
        <f t="shared" si="75"/>
        <v>132.09066666666669</v>
      </c>
      <c r="S111" s="29">
        <f t="shared" si="76"/>
        <v>19044.550712641816</v>
      </c>
      <c r="T111" s="42">
        <v>2426827.46</v>
      </c>
      <c r="U111" s="29">
        <v>121.11555555555555</v>
      </c>
      <c r="V111" s="29">
        <v>20037.289585703278</v>
      </c>
    </row>
    <row r="112" spans="1:31">
      <c r="A112" s="35"/>
      <c r="B112" s="44" t="s">
        <v>165</v>
      </c>
      <c r="C112" s="44" t="s">
        <v>166</v>
      </c>
      <c r="D112" s="29">
        <f t="shared" si="73"/>
        <v>24817.474652905225</v>
      </c>
      <c r="E112" s="42">
        <v>10275516.369999999</v>
      </c>
      <c r="F112" s="29">
        <v>705.70999999999992</v>
      </c>
      <c r="G112" s="29">
        <f t="shared" si="77"/>
        <v>14560.536721882927</v>
      </c>
      <c r="H112" s="42">
        <v>12590900.5</v>
      </c>
      <c r="I112" s="29">
        <v>730.98099999999999</v>
      </c>
      <c r="J112" s="29">
        <v>17224.661790114929</v>
      </c>
      <c r="K112" s="42">
        <v>29157819.170000002</v>
      </c>
      <c r="L112" s="29">
        <v>696.77</v>
      </c>
      <c r="M112" s="29">
        <v>41847.121962771074</v>
      </c>
      <c r="N112" s="42">
        <v>16471522.469999999</v>
      </c>
      <c r="O112" s="29">
        <v>626.52</v>
      </c>
      <c r="P112" s="29">
        <v>26290.497462171996</v>
      </c>
      <c r="Q112" s="42">
        <f t="shared" si="74"/>
        <v>9204245.9900000002</v>
      </c>
      <c r="R112" s="29">
        <f t="shared" si="75"/>
        <v>639.30700000000013</v>
      </c>
      <c r="S112" s="29">
        <f t="shared" si="76"/>
        <v>14397.22385332868</v>
      </c>
      <c r="T112" s="42">
        <v>8468171.1400000006</v>
      </c>
      <c r="U112" s="29">
        <v>632.94833333333315</v>
      </c>
      <c r="V112" s="29">
        <v>13378.92951768049</v>
      </c>
    </row>
    <row r="113" spans="1:31" s="34" customFormat="1">
      <c r="A113" s="45"/>
      <c r="B113" s="41"/>
      <c r="C113" s="41" t="s">
        <v>28</v>
      </c>
      <c r="D113" s="31">
        <f t="shared" ref="D113" si="78">SUM(K113+N113+Q113+H113)/SUM(L113+O113+R113+I113)</f>
        <v>11899.630296800322</v>
      </c>
      <c r="E113" s="46">
        <f>SUM(E103:E112)</f>
        <v>239570010.48999995</v>
      </c>
      <c r="F113" s="47">
        <f>SUM(F103:F112)</f>
        <v>20302.809999999998</v>
      </c>
      <c r="G113" s="31">
        <f>E113/F113</f>
        <v>11799.844971705887</v>
      </c>
      <c r="H113" s="46">
        <f>SUM(H103:H112)</f>
        <v>238781123.71000004</v>
      </c>
      <c r="I113" s="47">
        <f>SUM(I103:I112)</f>
        <v>20000.846000000001</v>
      </c>
      <c r="J113" s="31">
        <f>H113/I113</f>
        <v>11938.551184784885</v>
      </c>
      <c r="K113" s="46">
        <f>SUM(K103:K112)</f>
        <v>246138005.94</v>
      </c>
      <c r="L113" s="47">
        <f>SUM(L103:L112)</f>
        <v>19557.030000000002</v>
      </c>
      <c r="M113" s="31">
        <f>K113/L113</f>
        <v>12585.653646796061</v>
      </c>
      <c r="N113" s="46">
        <f>SUM(N103:N112)</f>
        <v>227458490.53999996</v>
      </c>
      <c r="O113" s="47">
        <f>SUM(O103:O112)</f>
        <v>18737.14</v>
      </c>
      <c r="P113" s="31">
        <f>N113/O113</f>
        <v>12139.445536511974</v>
      </c>
      <c r="Q113" s="46">
        <f>SUM(Q103:Q112)</f>
        <v>202242372.22999999</v>
      </c>
      <c r="R113" s="47">
        <f>SUM(R103:R112)</f>
        <v>18566.194777777779</v>
      </c>
      <c r="S113" s="31">
        <f>Q113/R113</f>
        <v>10893.043763176913</v>
      </c>
      <c r="T113" s="46">
        <f>SUM(T103:T112)</f>
        <v>211229978.36000007</v>
      </c>
      <c r="U113" s="47">
        <f>SUM(U103:U112)</f>
        <v>18371.864444444444</v>
      </c>
      <c r="V113" s="31">
        <f>T113/U113</f>
        <v>11497.47098334785</v>
      </c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 ht="4.5" customHeight="1">
      <c r="A114" s="35"/>
      <c r="C114" s="36"/>
      <c r="E114" s="37"/>
      <c r="F114" s="38"/>
      <c r="H114" s="37"/>
      <c r="I114" s="38"/>
      <c r="K114" s="37"/>
      <c r="L114" s="38"/>
      <c r="N114" s="37"/>
      <c r="O114" s="38"/>
      <c r="Q114" s="37"/>
      <c r="R114" s="38"/>
      <c r="T114" s="37"/>
      <c r="U114" s="38"/>
      <c r="W114" s="48"/>
      <c r="X114" s="48"/>
      <c r="Y114" s="48"/>
      <c r="Z114" s="48"/>
      <c r="AA114" s="48"/>
      <c r="AB114" s="48"/>
      <c r="AC114" s="48"/>
      <c r="AD114" s="48"/>
      <c r="AE114" s="48"/>
    </row>
    <row r="115" spans="1:31">
      <c r="A115" s="45" t="s">
        <v>167</v>
      </c>
      <c r="B115" s="44"/>
      <c r="C115" s="41"/>
    </row>
    <row r="116" spans="1:31">
      <c r="A116" s="35"/>
      <c r="B116" s="44" t="s">
        <v>168</v>
      </c>
      <c r="C116" s="44" t="s">
        <v>169</v>
      </c>
      <c r="D116" s="29">
        <f t="shared" ref="D116:D128" si="79">SUM(H116+K116+N116+E116)/SUM(I116+L116+O116+F116)</f>
        <v>12461.079264727989</v>
      </c>
      <c r="E116" s="42">
        <v>44144454.740000002</v>
      </c>
      <c r="F116" s="29">
        <v>3346.8000000000006</v>
      </c>
      <c r="G116" s="29">
        <f>E116/F116</f>
        <v>13190.048625552765</v>
      </c>
      <c r="H116" s="42">
        <v>41672745.579999998</v>
      </c>
      <c r="I116" s="29">
        <v>3316.33</v>
      </c>
      <c r="J116" s="29">
        <v>12565.922444388827</v>
      </c>
      <c r="K116" s="42">
        <v>40200326.640000001</v>
      </c>
      <c r="L116" s="29">
        <v>3275.96</v>
      </c>
      <c r="M116" s="29">
        <v>12271.311810889021</v>
      </c>
      <c r="N116" s="42">
        <v>38109591.030000001</v>
      </c>
      <c r="O116" s="29">
        <v>3232.09</v>
      </c>
      <c r="P116" s="29">
        <v>11791.005519648277</v>
      </c>
      <c r="Q116" s="42">
        <f t="shared" ref="Q116:Q128" si="80">VLOOKUP($B116,allfund1112,7,FALSE)</f>
        <v>38313238.149999999</v>
      </c>
      <c r="R116" s="29">
        <f t="shared" ref="R116:R128" si="81">VLOOKUP($B116,enroll1112,3,FALSE)</f>
        <v>3228.0695555555558</v>
      </c>
      <c r="S116" s="29">
        <f t="shared" ref="S116:S128" si="82">Q116/R116</f>
        <v>11868.777140834014</v>
      </c>
      <c r="T116" s="42">
        <v>38658095.459999993</v>
      </c>
      <c r="U116" s="29">
        <v>3279.6172222222208</v>
      </c>
      <c r="V116" s="29">
        <v>11787.380307085297</v>
      </c>
    </row>
    <row r="117" spans="1:31">
      <c r="A117" s="35"/>
      <c r="B117" s="44" t="s">
        <v>170</v>
      </c>
      <c r="C117" s="44" t="s">
        <v>171</v>
      </c>
      <c r="D117" s="29">
        <f t="shared" si="79"/>
        <v>11944.801719532252</v>
      </c>
      <c r="E117" s="42">
        <v>21317715.129999999</v>
      </c>
      <c r="F117" s="29">
        <v>1685.14</v>
      </c>
      <c r="G117" s="29">
        <f t="shared" ref="G117:G128" si="83">E117/F117</f>
        <v>12650.411912363363</v>
      </c>
      <c r="H117" s="42">
        <v>20949362.77</v>
      </c>
      <c r="I117" s="29">
        <v>1691.94</v>
      </c>
      <c r="J117" s="29">
        <v>12381.859149851649</v>
      </c>
      <c r="K117" s="42">
        <v>19316349.140000001</v>
      </c>
      <c r="L117" s="29">
        <v>1680.53</v>
      </c>
      <c r="M117" s="29">
        <v>11494.200722391151</v>
      </c>
      <c r="N117" s="42">
        <v>18010042.529999997</v>
      </c>
      <c r="O117" s="29">
        <v>1605.83</v>
      </c>
      <c r="P117" s="29">
        <v>11215.410429497517</v>
      </c>
      <c r="Q117" s="42">
        <f t="shared" si="80"/>
        <v>19140505.34</v>
      </c>
      <c r="R117" s="29">
        <f t="shared" si="81"/>
        <v>1666.0784444444444</v>
      </c>
      <c r="S117" s="29">
        <f t="shared" si="82"/>
        <v>11488.357828422912</v>
      </c>
      <c r="T117" s="42">
        <v>21131881.989999998</v>
      </c>
      <c r="U117" s="29">
        <v>1761.2416666666666</v>
      </c>
      <c r="V117" s="29">
        <v>11998.286430501208</v>
      </c>
    </row>
    <row r="118" spans="1:31">
      <c r="A118" s="35"/>
      <c r="B118" s="44" t="s">
        <v>172</v>
      </c>
      <c r="C118" s="44" t="s">
        <v>173</v>
      </c>
      <c r="D118" s="29">
        <f t="shared" si="79"/>
        <v>12849.53283107835</v>
      </c>
      <c r="E118" s="42">
        <v>9309985.8300000001</v>
      </c>
      <c r="F118" s="29">
        <v>679.4</v>
      </c>
      <c r="G118" s="29">
        <f t="shared" si="83"/>
        <v>13703.246732410951</v>
      </c>
      <c r="H118" s="42">
        <v>8611772.4700000007</v>
      </c>
      <c r="I118" s="29">
        <v>673.3900000000001</v>
      </c>
      <c r="J118" s="29">
        <v>12788.684818604374</v>
      </c>
      <c r="K118" s="42">
        <v>8158770.25</v>
      </c>
      <c r="L118" s="29">
        <v>649.78</v>
      </c>
      <c r="M118" s="29">
        <v>12556.204022900059</v>
      </c>
      <c r="N118" s="42">
        <v>7928715.4799999995</v>
      </c>
      <c r="O118" s="29">
        <v>644.16000000000008</v>
      </c>
      <c r="P118" s="29">
        <v>12308.611959761547</v>
      </c>
      <c r="Q118" s="42">
        <f t="shared" si="80"/>
        <v>7960080.0499999998</v>
      </c>
      <c r="R118" s="29">
        <f t="shared" si="81"/>
        <v>638.03711111111124</v>
      </c>
      <c r="S118" s="29">
        <f t="shared" si="82"/>
        <v>12475.888802358062</v>
      </c>
      <c r="T118" s="42">
        <v>8848512.2699999996</v>
      </c>
      <c r="U118" s="29">
        <v>623.82611111111112</v>
      </c>
      <c r="V118" s="29">
        <v>14184.26082588898</v>
      </c>
    </row>
    <row r="119" spans="1:31">
      <c r="A119" s="35"/>
      <c r="B119" s="44" t="s">
        <v>174</v>
      </c>
      <c r="C119" s="44" t="s">
        <v>175</v>
      </c>
      <c r="D119" s="29">
        <f t="shared" si="79"/>
        <v>13544.172979212764</v>
      </c>
      <c r="E119" s="42">
        <v>4041864.4300000006</v>
      </c>
      <c r="F119" s="29">
        <v>313.73</v>
      </c>
      <c r="G119" s="29">
        <f t="shared" si="83"/>
        <v>12883.257673795941</v>
      </c>
      <c r="H119" s="42">
        <v>3764197.9</v>
      </c>
      <c r="I119" s="29">
        <v>273.14999999999998</v>
      </c>
      <c r="J119" s="29">
        <v>13780.698883397401</v>
      </c>
      <c r="K119" s="42">
        <v>3604479.3100000005</v>
      </c>
      <c r="L119" s="29">
        <v>266.86</v>
      </c>
      <c r="M119" s="29">
        <v>13507.004833995356</v>
      </c>
      <c r="N119" s="42">
        <v>4077084.72</v>
      </c>
      <c r="O119" s="29">
        <v>289.75</v>
      </c>
      <c r="P119" s="29">
        <v>14071.04303710095</v>
      </c>
      <c r="Q119" s="42">
        <f t="shared" si="80"/>
        <v>3690424.33</v>
      </c>
      <c r="R119" s="29">
        <f t="shared" si="81"/>
        <v>305.54999999999995</v>
      </c>
      <c r="S119" s="29">
        <f t="shared" si="82"/>
        <v>12077.971952217315</v>
      </c>
      <c r="T119" s="42">
        <v>3622201.9</v>
      </c>
      <c r="U119" s="29">
        <v>310.24222222222221</v>
      </c>
      <c r="V119" s="29">
        <v>11675.399544441978</v>
      </c>
    </row>
    <row r="120" spans="1:31">
      <c r="A120" s="35"/>
      <c r="B120" s="44" t="s">
        <v>176</v>
      </c>
      <c r="C120" s="44" t="s">
        <v>177</v>
      </c>
      <c r="D120" s="29">
        <f t="shared" si="79"/>
        <v>11573.166718454448</v>
      </c>
      <c r="E120" s="42">
        <v>15774892.530000001</v>
      </c>
      <c r="F120" s="29">
        <v>1377.1200000000001</v>
      </c>
      <c r="G120" s="29">
        <f t="shared" si="83"/>
        <v>11454.987604566051</v>
      </c>
      <c r="H120" s="42">
        <v>15376016.16</v>
      </c>
      <c r="I120" s="29">
        <v>1280.6199999999997</v>
      </c>
      <c r="J120" s="29">
        <v>12006.696881198173</v>
      </c>
      <c r="K120" s="42">
        <v>14707175.520000001</v>
      </c>
      <c r="L120" s="29">
        <v>1256.2000000000003</v>
      </c>
      <c r="M120" s="29">
        <v>11707.670370960037</v>
      </c>
      <c r="N120" s="42">
        <v>13734697.32</v>
      </c>
      <c r="O120" s="29">
        <v>1235.28</v>
      </c>
      <c r="P120" s="29">
        <v>11118.691567903634</v>
      </c>
      <c r="Q120" s="42">
        <f t="shared" si="80"/>
        <v>12613815</v>
      </c>
      <c r="R120" s="29">
        <f t="shared" si="81"/>
        <v>1210.1620000000005</v>
      </c>
      <c r="S120" s="29">
        <f t="shared" si="82"/>
        <v>10423.24498703479</v>
      </c>
      <c r="T120" s="42">
        <v>14562588.08</v>
      </c>
      <c r="U120" s="29">
        <v>1222.1766666666665</v>
      </c>
      <c r="V120" s="29">
        <v>11915.288908041119</v>
      </c>
    </row>
    <row r="121" spans="1:31">
      <c r="A121" s="35"/>
      <c r="B121" s="44" t="s">
        <v>178</v>
      </c>
      <c r="C121" s="44" t="s">
        <v>179</v>
      </c>
      <c r="D121" s="29">
        <f t="shared" si="79"/>
        <v>10813.733095594285</v>
      </c>
      <c r="E121" s="42">
        <v>17098222.600000001</v>
      </c>
      <c r="F121" s="29">
        <v>1445.8700000000001</v>
      </c>
      <c r="G121" s="29">
        <f t="shared" si="83"/>
        <v>11825.560112596568</v>
      </c>
      <c r="H121" s="42">
        <v>15747278.609999999</v>
      </c>
      <c r="I121" s="29">
        <v>1499.3140000000001</v>
      </c>
      <c r="J121" s="29">
        <v>10502.989107018275</v>
      </c>
      <c r="K121" s="42">
        <v>15778093.560000001</v>
      </c>
      <c r="L121" s="29">
        <v>1540.0400000000002</v>
      </c>
      <c r="M121" s="29">
        <v>10245.249188332769</v>
      </c>
      <c r="N121" s="42">
        <v>16099560.77</v>
      </c>
      <c r="O121" s="29">
        <v>1500.05</v>
      </c>
      <c r="P121" s="29">
        <v>10732.682757241426</v>
      </c>
      <c r="Q121" s="42">
        <f t="shared" si="80"/>
        <v>15331805.310000001</v>
      </c>
      <c r="R121" s="29">
        <f t="shared" si="81"/>
        <v>1541.4705555555554</v>
      </c>
      <c r="S121" s="29">
        <f t="shared" si="82"/>
        <v>9946.2200265475221</v>
      </c>
      <c r="T121" s="42">
        <v>16924688.09</v>
      </c>
      <c r="U121" s="29">
        <v>1611.8577777777771</v>
      </c>
      <c r="V121" s="29">
        <v>10500.112555422595</v>
      </c>
    </row>
    <row r="122" spans="1:31">
      <c r="A122" s="35"/>
      <c r="B122" s="44" t="s">
        <v>180</v>
      </c>
      <c r="C122" s="44" t="s">
        <v>181</v>
      </c>
      <c r="D122" s="29">
        <f t="shared" si="79"/>
        <v>24077.563263120777</v>
      </c>
      <c r="E122" s="42">
        <v>5592078.6299999999</v>
      </c>
      <c r="F122" s="29">
        <v>182.07000000000002</v>
      </c>
      <c r="G122" s="29">
        <f t="shared" si="83"/>
        <v>30713.893722194756</v>
      </c>
      <c r="H122" s="42">
        <v>4465527.41</v>
      </c>
      <c r="I122" s="29">
        <v>192.14</v>
      </c>
      <c r="J122" s="29">
        <v>23241.00869157906</v>
      </c>
      <c r="K122" s="42">
        <v>4043133.06</v>
      </c>
      <c r="L122" s="29">
        <v>185.61999999999998</v>
      </c>
      <c r="M122" s="29">
        <v>21781.77491649607</v>
      </c>
      <c r="N122" s="42">
        <v>4337136.5200000005</v>
      </c>
      <c r="O122" s="29">
        <v>205.94</v>
      </c>
      <c r="P122" s="29">
        <v>21060.194814023504</v>
      </c>
      <c r="Q122" s="42">
        <f t="shared" si="80"/>
        <v>4062913.62</v>
      </c>
      <c r="R122" s="29">
        <f t="shared" si="81"/>
        <v>186.52499999999998</v>
      </c>
      <c r="S122" s="29">
        <f t="shared" si="82"/>
        <v>21782.139766787299</v>
      </c>
      <c r="T122" s="42">
        <v>4235954.1100000003</v>
      </c>
      <c r="U122" s="29">
        <v>188.16500000000002</v>
      </c>
      <c r="V122" s="29">
        <v>22511.913001886642</v>
      </c>
    </row>
    <row r="123" spans="1:31">
      <c r="A123" s="35"/>
      <c r="B123" s="44" t="s">
        <v>182</v>
      </c>
      <c r="C123" s="44" t="s">
        <v>183</v>
      </c>
      <c r="D123" s="29">
        <f t="shared" si="79"/>
        <v>21711.812343224228</v>
      </c>
      <c r="E123" s="42">
        <v>3377787.5700000003</v>
      </c>
      <c r="F123" s="29">
        <v>168.04</v>
      </c>
      <c r="G123" s="29">
        <f t="shared" si="83"/>
        <v>20101.092418471795</v>
      </c>
      <c r="H123" s="42">
        <v>3365959.15</v>
      </c>
      <c r="I123" s="29">
        <v>164.7</v>
      </c>
      <c r="J123" s="29">
        <v>20436.910443230117</v>
      </c>
      <c r="K123" s="42">
        <v>3612556.4699999997</v>
      </c>
      <c r="L123" s="29">
        <v>163.57999999999998</v>
      </c>
      <c r="M123" s="29">
        <v>22084.340811835187</v>
      </c>
      <c r="N123" s="42">
        <v>3838879.72</v>
      </c>
      <c r="O123" s="29">
        <v>157.47999999999996</v>
      </c>
      <c r="P123" s="29">
        <v>24376.934975869957</v>
      </c>
      <c r="Q123" s="42">
        <f t="shared" si="80"/>
        <v>3335983.9699999997</v>
      </c>
      <c r="R123" s="29">
        <f t="shared" si="81"/>
        <v>170.18477777777775</v>
      </c>
      <c r="S123" s="29">
        <f t="shared" si="82"/>
        <v>19602.129012713634</v>
      </c>
      <c r="T123" s="42">
        <v>3190681.24</v>
      </c>
      <c r="U123" s="29">
        <v>198.6322222222222</v>
      </c>
      <c r="V123" s="29">
        <v>16063.261057565913</v>
      </c>
    </row>
    <row r="124" spans="1:31">
      <c r="A124" s="35"/>
      <c r="B124" s="44" t="s">
        <v>184</v>
      </c>
      <c r="C124" s="44" t="s">
        <v>185</v>
      </c>
      <c r="D124" s="49">
        <f t="shared" si="79"/>
        <v>15291.445797534554</v>
      </c>
      <c r="E124" s="50">
        <v>2204545.39</v>
      </c>
      <c r="F124" s="29">
        <v>146.57999999999998</v>
      </c>
      <c r="G124" s="29">
        <f t="shared" si="83"/>
        <v>15039.87849638423</v>
      </c>
      <c r="H124" s="50">
        <v>2071605.9500000002</v>
      </c>
      <c r="I124" s="29">
        <v>135.44999999999999</v>
      </c>
      <c r="J124" s="29">
        <v>15294.248431155411</v>
      </c>
      <c r="K124" s="50">
        <v>1928601.7600000002</v>
      </c>
      <c r="L124" s="29">
        <v>128.26999999999998</v>
      </c>
      <c r="M124" s="29">
        <v>15035.48577219927</v>
      </c>
      <c r="N124" s="42">
        <v>1982286.9800000002</v>
      </c>
      <c r="O124" s="29">
        <v>125.10000000000001</v>
      </c>
      <c r="P124" s="29">
        <v>15845.619344524381</v>
      </c>
      <c r="Q124" s="42">
        <f t="shared" si="80"/>
        <v>2311112.71</v>
      </c>
      <c r="R124" s="29">
        <f t="shared" si="81"/>
        <v>147.64599999999996</v>
      </c>
      <c r="S124" s="29">
        <f t="shared" si="82"/>
        <v>15653.066862630891</v>
      </c>
      <c r="T124" s="42">
        <v>2279334.87</v>
      </c>
      <c r="U124" s="29">
        <v>160.76388888888889</v>
      </c>
      <c r="V124" s="29">
        <v>14178.152107127431</v>
      </c>
    </row>
    <row r="125" spans="1:31">
      <c r="A125" s="35"/>
      <c r="B125" s="44" t="s">
        <v>186</v>
      </c>
      <c r="C125" s="44" t="s">
        <v>187</v>
      </c>
      <c r="D125" s="29">
        <f t="shared" si="79"/>
        <v>10681.97061123688</v>
      </c>
      <c r="E125" s="42">
        <v>685098.34</v>
      </c>
      <c r="F125" s="29">
        <v>68.599999999999994</v>
      </c>
      <c r="G125" s="29">
        <f t="shared" si="83"/>
        <v>9986.8562682215743</v>
      </c>
      <c r="H125" s="42">
        <v>668991.09</v>
      </c>
      <c r="I125" s="29">
        <v>58.8</v>
      </c>
      <c r="J125" s="29">
        <v>11377.399489795918</v>
      </c>
      <c r="K125" s="42">
        <v>617878.6</v>
      </c>
      <c r="L125" s="29">
        <v>58.599999999999994</v>
      </c>
      <c r="M125" s="29">
        <v>10544.003412969283</v>
      </c>
      <c r="N125" s="42">
        <v>623216.73</v>
      </c>
      <c r="O125" s="29">
        <v>56.949999999999996</v>
      </c>
      <c r="P125" s="29">
        <v>10943.226163301142</v>
      </c>
      <c r="Q125" s="42">
        <f t="shared" si="80"/>
        <v>637568.27</v>
      </c>
      <c r="R125" s="29">
        <f t="shared" si="81"/>
        <v>50.779999999999994</v>
      </c>
      <c r="S125" s="29">
        <f t="shared" si="82"/>
        <v>12555.499606144152</v>
      </c>
      <c r="T125" s="42">
        <v>598421.88</v>
      </c>
      <c r="U125" s="29">
        <v>52.555555555555557</v>
      </c>
      <c r="V125" s="29">
        <v>11386.462832980973</v>
      </c>
    </row>
    <row r="126" spans="1:31">
      <c r="A126" s="35"/>
      <c r="B126" s="44" t="s">
        <v>188</v>
      </c>
      <c r="C126" s="44" t="s">
        <v>189</v>
      </c>
      <c r="D126" s="29">
        <f t="shared" si="79"/>
        <v>16106.130420617637</v>
      </c>
      <c r="E126" s="42">
        <v>2495113.71</v>
      </c>
      <c r="F126" s="29">
        <v>150.51000000000002</v>
      </c>
      <c r="G126" s="29">
        <f t="shared" si="83"/>
        <v>16577.727127765596</v>
      </c>
      <c r="H126" s="42">
        <v>2446872.6</v>
      </c>
      <c r="I126" s="29">
        <v>146.07999999999998</v>
      </c>
      <c r="J126" s="29">
        <v>16750.22316538883</v>
      </c>
      <c r="K126" s="42">
        <v>2252636.6999999997</v>
      </c>
      <c r="L126" s="29">
        <v>145.60999999999999</v>
      </c>
      <c r="M126" s="29">
        <v>15470.343383009409</v>
      </c>
      <c r="N126" s="42">
        <v>2198311.19</v>
      </c>
      <c r="O126" s="29">
        <v>140.99</v>
      </c>
      <c r="P126" s="29">
        <v>15591.965316689126</v>
      </c>
      <c r="Q126" s="42">
        <f t="shared" si="80"/>
        <v>2002127.69</v>
      </c>
      <c r="R126" s="29">
        <f t="shared" si="81"/>
        <v>136.02799999999999</v>
      </c>
      <c r="S126" s="29">
        <f t="shared" si="82"/>
        <v>14718.496853588967</v>
      </c>
      <c r="T126" s="42">
        <v>2022081.66</v>
      </c>
      <c r="U126" s="29">
        <v>119.12444444444444</v>
      </c>
      <c r="V126" s="29">
        <v>16974.531712867964</v>
      </c>
    </row>
    <row r="127" spans="1:31">
      <c r="A127" s="35"/>
      <c r="B127" s="44" t="s">
        <v>190</v>
      </c>
      <c r="C127" s="44" t="s">
        <v>191</v>
      </c>
      <c r="D127" s="29">
        <f t="shared" si="79"/>
        <v>19849.204232692278</v>
      </c>
      <c r="E127" s="42">
        <v>17032150.910000004</v>
      </c>
      <c r="F127" s="29">
        <v>621.54999999999995</v>
      </c>
      <c r="G127" s="29">
        <f t="shared" si="83"/>
        <v>27402.704384200795</v>
      </c>
      <c r="H127" s="42">
        <v>15852335.77</v>
      </c>
      <c r="I127" s="29">
        <v>636.08000000000015</v>
      </c>
      <c r="J127" s="29">
        <v>24921.921409256691</v>
      </c>
      <c r="K127" s="42">
        <v>9340267.8399999999</v>
      </c>
      <c r="L127" s="29">
        <v>664.2</v>
      </c>
      <c r="M127" s="29">
        <v>14062.4327612165</v>
      </c>
      <c r="N127" s="42">
        <v>8431208.6500000004</v>
      </c>
      <c r="O127" s="29">
        <v>630.21</v>
      </c>
      <c r="P127" s="29">
        <v>13378.411402548356</v>
      </c>
      <c r="Q127" s="42">
        <f t="shared" si="80"/>
        <v>7370468.4199999999</v>
      </c>
      <c r="R127" s="29">
        <f t="shared" si="81"/>
        <v>646.19555555555564</v>
      </c>
      <c r="S127" s="29">
        <f t="shared" si="82"/>
        <v>11405.941060153787</v>
      </c>
      <c r="T127" s="42">
        <v>7749990.2699999996</v>
      </c>
      <c r="U127" s="29">
        <v>659.00277777777785</v>
      </c>
      <c r="V127" s="29">
        <v>11760.178456506252</v>
      </c>
    </row>
    <row r="128" spans="1:31">
      <c r="A128" s="35"/>
      <c r="B128" s="44" t="s">
        <v>192</v>
      </c>
      <c r="C128" s="44" t="s">
        <v>193</v>
      </c>
      <c r="D128" s="29">
        <f t="shared" si="79"/>
        <v>16176.99875051229</v>
      </c>
      <c r="E128" s="42">
        <v>4044847.57</v>
      </c>
      <c r="F128" s="29">
        <v>230.61999999999998</v>
      </c>
      <c r="G128" s="29">
        <f t="shared" si="83"/>
        <v>17539.014699505682</v>
      </c>
      <c r="H128" s="42">
        <v>3937800.76</v>
      </c>
      <c r="I128" s="29">
        <v>246.00000000000003</v>
      </c>
      <c r="J128" s="29">
        <v>16007.320162601623</v>
      </c>
      <c r="K128" s="42">
        <v>4107630.1599999997</v>
      </c>
      <c r="L128" s="29">
        <v>257.36999999999995</v>
      </c>
      <c r="M128" s="29">
        <v>15960.019271865409</v>
      </c>
      <c r="N128" s="42">
        <v>4093352.8299999996</v>
      </c>
      <c r="O128" s="29">
        <v>266.41999999999996</v>
      </c>
      <c r="P128" s="29">
        <v>15364.285076195481</v>
      </c>
      <c r="Q128" s="42">
        <f t="shared" si="80"/>
        <v>4080330.61</v>
      </c>
      <c r="R128" s="29">
        <f t="shared" si="81"/>
        <v>287.714</v>
      </c>
      <c r="S128" s="29">
        <f t="shared" si="82"/>
        <v>14181.898030683247</v>
      </c>
      <c r="T128" s="42">
        <v>4534402.04</v>
      </c>
      <c r="U128" s="29">
        <v>267.23055555555555</v>
      </c>
      <c r="V128" s="29">
        <v>16968.127131170546</v>
      </c>
    </row>
    <row r="129" spans="1:31" s="34" customFormat="1">
      <c r="A129" s="45"/>
      <c r="B129" s="41"/>
      <c r="C129" s="41" t="s">
        <v>28</v>
      </c>
      <c r="D129" s="31">
        <f t="shared" ref="D129" si="84">SUM(K129+N129+Q129+H129)/SUM(L129+O129+R129+I129)</f>
        <v>12494.412275910487</v>
      </c>
      <c r="E129" s="46">
        <f>SUM(E116:E128)</f>
        <v>147118757.38</v>
      </c>
      <c r="F129" s="47">
        <f>SUM(F116:F128)</f>
        <v>10416.030000000001</v>
      </c>
      <c r="G129" s="31">
        <f>E129/F129</f>
        <v>14124.263983494669</v>
      </c>
      <c r="H129" s="46">
        <f>SUM(H116:H128)</f>
        <v>138930466.22</v>
      </c>
      <c r="I129" s="47">
        <f>SUM(I116:I128)</f>
        <v>10313.994000000001</v>
      </c>
      <c r="J129" s="31">
        <f>H129/I129</f>
        <v>13470.093759992491</v>
      </c>
      <c r="K129" s="46">
        <f>SUM(K116:K128)</f>
        <v>127667899.01000001</v>
      </c>
      <c r="L129" s="47">
        <f>SUM(L116:L128)</f>
        <v>10272.620000000004</v>
      </c>
      <c r="M129" s="31">
        <f>K129/L129</f>
        <v>12427.978355083704</v>
      </c>
      <c r="N129" s="46">
        <f>SUM(N116:N128)</f>
        <v>123464084.47000001</v>
      </c>
      <c r="O129" s="47">
        <f>SUM(O116:O128)</f>
        <v>10090.250000000002</v>
      </c>
      <c r="P129" s="31">
        <f>N129/O129</f>
        <v>12235.978738881593</v>
      </c>
      <c r="Q129" s="46">
        <f>SUM(Q116:Q128)</f>
        <v>120850373.46999998</v>
      </c>
      <c r="R129" s="47">
        <f>SUM(R116:R128)</f>
        <v>10214.441000000003</v>
      </c>
      <c r="S129" s="31">
        <f>Q129/R129</f>
        <v>11831.325225726983</v>
      </c>
      <c r="T129" s="46">
        <f>SUM(T116:T128)</f>
        <v>128358833.85999998</v>
      </c>
      <c r="U129" s="47">
        <f>SUM(U116:U128)</f>
        <v>10454.436111111108</v>
      </c>
      <c r="V129" s="31">
        <f>T129/U129</f>
        <v>12277.929913750066</v>
      </c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 ht="4.5" customHeight="1">
      <c r="A130" s="35"/>
      <c r="C130" s="36"/>
      <c r="E130" s="37"/>
      <c r="F130" s="38"/>
      <c r="H130" s="37"/>
      <c r="I130" s="38"/>
      <c r="K130" s="37"/>
      <c r="L130" s="38"/>
      <c r="N130" s="37"/>
      <c r="O130" s="38"/>
      <c r="Q130" s="37"/>
      <c r="R130" s="38"/>
      <c r="T130" s="37"/>
      <c r="U130" s="38"/>
    </row>
    <row r="131" spans="1:31">
      <c r="A131" s="45" t="s">
        <v>194</v>
      </c>
      <c r="B131" s="44"/>
      <c r="C131" s="41"/>
    </row>
    <row r="132" spans="1:31">
      <c r="A132" s="35"/>
      <c r="B132" s="44" t="s">
        <v>195</v>
      </c>
      <c r="C132" s="44" t="s">
        <v>196</v>
      </c>
      <c r="D132" s="29">
        <f t="shared" ref="D132:D134" si="85">SUM(H132+K132+N132+E132)/SUM(I132+L132+O132+F132)</f>
        <v>11168.663884001826</v>
      </c>
      <c r="E132" s="42">
        <v>69025635.75</v>
      </c>
      <c r="F132" s="29">
        <v>5781.4700000000021</v>
      </c>
      <c r="G132" s="29">
        <f>E132/F132</f>
        <v>11939.115095295829</v>
      </c>
      <c r="H132" s="42">
        <v>63265864.020000003</v>
      </c>
      <c r="I132" s="29">
        <v>5463.1299999999992</v>
      </c>
      <c r="J132" s="29">
        <v>11580.515935004294</v>
      </c>
      <c r="K132" s="42">
        <v>60909154.340000004</v>
      </c>
      <c r="L132" s="29">
        <v>5402.5399999999991</v>
      </c>
      <c r="M132" s="29">
        <v>11274.16999041192</v>
      </c>
      <c r="N132" s="42">
        <v>51966930.899999999</v>
      </c>
      <c r="O132" s="29">
        <v>5304.2400000000016</v>
      </c>
      <c r="P132" s="29">
        <v>9797.2435070811243</v>
      </c>
      <c r="Q132" s="42">
        <f>VLOOKUP($B132,allfund1112,7,FALSE)</f>
        <v>53535379.609999999</v>
      </c>
      <c r="R132" s="29">
        <f>VLOOKUP($B132,enroll1112,3,FALSE)</f>
        <v>5469.3576666666659</v>
      </c>
      <c r="S132" s="29">
        <f t="shared" ref="S132:S134" si="86">Q132/R132</f>
        <v>9788.2389254362788</v>
      </c>
      <c r="T132" s="42">
        <v>62125821.039999999</v>
      </c>
      <c r="U132" s="29">
        <v>5519.9811111111103</v>
      </c>
      <c r="V132" s="29">
        <v>11254.716237152987</v>
      </c>
    </row>
    <row r="133" spans="1:31">
      <c r="A133" s="35"/>
      <c r="B133" s="44" t="s">
        <v>197</v>
      </c>
      <c r="C133" s="44" t="s">
        <v>198</v>
      </c>
      <c r="D133" s="29">
        <f t="shared" si="85"/>
        <v>13101.966744116166</v>
      </c>
      <c r="E133" s="42">
        <v>13758577.67</v>
      </c>
      <c r="F133" s="29">
        <v>974.79</v>
      </c>
      <c r="G133" s="29">
        <f>E133/F133</f>
        <v>14114.401737810196</v>
      </c>
      <c r="H133" s="42">
        <v>11671257.610000001</v>
      </c>
      <c r="I133" s="29">
        <v>892.74</v>
      </c>
      <c r="J133" s="29">
        <v>13073.523769518562</v>
      </c>
      <c r="K133" s="42">
        <v>11598253.26</v>
      </c>
      <c r="L133" s="29">
        <v>920.91000000000008</v>
      </c>
      <c r="M133" s="29">
        <v>12594.339577157376</v>
      </c>
      <c r="N133" s="42">
        <v>11805037.83</v>
      </c>
      <c r="O133" s="29">
        <v>938.72</v>
      </c>
      <c r="P133" s="29">
        <v>12575.675206664393</v>
      </c>
      <c r="Q133" s="42">
        <f>VLOOKUP($B133,allfund1112,7,FALSE)</f>
        <v>11339374.760000002</v>
      </c>
      <c r="R133" s="29">
        <f>VLOOKUP($B133,enroll1112,3,FALSE)</f>
        <v>991.75577777777767</v>
      </c>
      <c r="S133" s="29">
        <f t="shared" si="86"/>
        <v>11433.636197621236</v>
      </c>
      <c r="T133" s="42">
        <v>12021972.08</v>
      </c>
      <c r="U133" s="29">
        <v>1006.7761111111109</v>
      </c>
      <c r="V133" s="29">
        <v>11941.058143237189</v>
      </c>
    </row>
    <row r="134" spans="1:31">
      <c r="A134" s="35"/>
      <c r="B134" s="44" t="s">
        <v>199</v>
      </c>
      <c r="C134" s="44" t="s">
        <v>200</v>
      </c>
      <c r="D134" s="29">
        <f t="shared" si="85"/>
        <v>12306.842579620972</v>
      </c>
      <c r="E134" s="42">
        <v>18007539.800000001</v>
      </c>
      <c r="F134" s="29">
        <v>1379.96</v>
      </c>
      <c r="G134" s="29">
        <f>E134/F134</f>
        <v>13049.320125221022</v>
      </c>
      <c r="H134" s="42">
        <v>17577334.220000003</v>
      </c>
      <c r="I134" s="29">
        <v>1405.79</v>
      </c>
      <c r="J134" s="29">
        <v>12503.527710397715</v>
      </c>
      <c r="K134" s="42">
        <v>17327843.559999999</v>
      </c>
      <c r="L134" s="29">
        <v>1422.95</v>
      </c>
      <c r="M134" s="29">
        <v>12177.408594820618</v>
      </c>
      <c r="N134" s="42">
        <v>17013777.41</v>
      </c>
      <c r="O134" s="29">
        <v>1473.22</v>
      </c>
      <c r="P134" s="29">
        <v>11548.701083341253</v>
      </c>
      <c r="Q134" s="42">
        <f>VLOOKUP($B134,allfund1112,7,FALSE)</f>
        <v>16348039.199999999</v>
      </c>
      <c r="R134" s="29">
        <f>VLOOKUP($B134,enroll1112,3,FALSE)</f>
        <v>1511.7465555555557</v>
      </c>
      <c r="S134" s="29">
        <f t="shared" si="86"/>
        <v>10814.007903588188</v>
      </c>
      <c r="T134" s="42">
        <v>19697500.390000001</v>
      </c>
      <c r="U134" s="29">
        <v>1605.5316666666658</v>
      </c>
      <c r="V134" s="29">
        <v>12268.521885273733</v>
      </c>
    </row>
    <row r="135" spans="1:31" s="34" customFormat="1">
      <c r="A135" s="45"/>
      <c r="B135" s="41"/>
      <c r="C135" s="41" t="s">
        <v>28</v>
      </c>
      <c r="D135" s="31">
        <f>SUM(K135+N135+Q135+H135)/SUM(L135+O135+R135+I135)</f>
        <v>11038.14927413125</v>
      </c>
      <c r="E135" s="46">
        <f>SUM(E132:E134)</f>
        <v>100791753.22</v>
      </c>
      <c r="F135" s="47">
        <f>SUM(F132:F134)</f>
        <v>8136.2200000000021</v>
      </c>
      <c r="G135" s="31">
        <f>E135/F135</f>
        <v>12388.03193866439</v>
      </c>
      <c r="H135" s="46">
        <f>SUM(H132:H134)</f>
        <v>92514455.850000009</v>
      </c>
      <c r="I135" s="47">
        <f>SUM(I132:I134)</f>
        <v>7761.6599999999989</v>
      </c>
      <c r="J135" s="31">
        <f>H135/I135</f>
        <v>11919.416188031944</v>
      </c>
      <c r="K135" s="46">
        <f>SUM(K132:K134)</f>
        <v>89835251.160000011</v>
      </c>
      <c r="L135" s="47">
        <f>SUM(L132:L134)</f>
        <v>7746.3999999999987</v>
      </c>
      <c r="M135" s="31">
        <f>K135/L135</f>
        <v>11597.032319529075</v>
      </c>
      <c r="N135" s="46">
        <f>SUM(N132:N134)</f>
        <v>80785746.140000001</v>
      </c>
      <c r="O135" s="47">
        <f>SUM(O132:O134)</f>
        <v>7716.1800000000021</v>
      </c>
      <c r="P135" s="31">
        <f>N135/O135</f>
        <v>10469.655469416211</v>
      </c>
      <c r="Q135" s="46">
        <f>SUM(Q132:Q134)</f>
        <v>81222793.570000008</v>
      </c>
      <c r="R135" s="47">
        <f>SUM(R132:R134)</f>
        <v>7972.8599999999988</v>
      </c>
      <c r="S135" s="31">
        <f>Q135/R135</f>
        <v>10187.409984622836</v>
      </c>
      <c r="T135" s="46">
        <f>SUM(T132:T134)</f>
        <v>93845293.510000005</v>
      </c>
      <c r="U135" s="47">
        <f>SUM(U132:U134)</f>
        <v>8132.2888888888874</v>
      </c>
      <c r="V135" s="31">
        <f>T135/U135</f>
        <v>11539.837651146461</v>
      </c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 ht="4.5" customHeight="1">
      <c r="A136" s="35"/>
      <c r="C136" s="36"/>
      <c r="E136" s="37"/>
      <c r="F136" s="38"/>
      <c r="H136" s="37"/>
      <c r="I136" s="38"/>
      <c r="K136" s="37"/>
      <c r="L136" s="38"/>
      <c r="N136" s="37"/>
      <c r="O136" s="38"/>
      <c r="Q136" s="37"/>
      <c r="R136" s="38"/>
      <c r="T136" s="37"/>
      <c r="U136" s="38"/>
    </row>
    <row r="137" spans="1:31">
      <c r="A137" s="45" t="s">
        <v>201</v>
      </c>
      <c r="B137" s="44"/>
      <c r="C137" s="41"/>
    </row>
    <row r="138" spans="1:31">
      <c r="A138" s="35"/>
      <c r="B138" s="44" t="s">
        <v>202</v>
      </c>
      <c r="C138" s="44" t="s">
        <v>203</v>
      </c>
      <c r="D138" s="29">
        <f t="shared" ref="D138:D142" si="87">SUM(H138+K138+N138+E138)/SUM(I138+L138+O138+F138)</f>
        <v>43017.055353708049</v>
      </c>
      <c r="E138" s="42">
        <v>910173.28</v>
      </c>
      <c r="F138" s="29">
        <v>19.399999999999999</v>
      </c>
      <c r="G138" s="29">
        <f t="shared" ref="G138:G143" si="88">E138/F138</f>
        <v>46916.14845360825</v>
      </c>
      <c r="H138" s="42">
        <v>1026593.7599999999</v>
      </c>
      <c r="I138" s="29">
        <v>27.110000000000003</v>
      </c>
      <c r="J138" s="29">
        <v>37867.715234230905</v>
      </c>
      <c r="K138" s="42">
        <v>1102981.1800000002</v>
      </c>
      <c r="L138" s="29">
        <v>24.669999999999998</v>
      </c>
      <c r="M138" s="29">
        <v>44709.411430887725</v>
      </c>
      <c r="N138" s="42">
        <v>985787.82</v>
      </c>
      <c r="O138" s="29">
        <v>22.400000000000002</v>
      </c>
      <c r="P138" s="29">
        <v>44008.384821428568</v>
      </c>
      <c r="Q138" s="42">
        <f>VLOOKUP($B138,allfund1112,7,FALSE)</f>
        <v>980984.06</v>
      </c>
      <c r="R138" s="29">
        <f>VLOOKUP($B138,enroll1112,3,FALSE)</f>
        <v>28.28</v>
      </c>
      <c r="S138" s="29">
        <f t="shared" ref="S138:S143" si="89">Q138/R138</f>
        <v>34688.262376237624</v>
      </c>
      <c r="T138" s="42">
        <v>935112.52</v>
      </c>
      <c r="U138" s="29">
        <v>24.291666666666668</v>
      </c>
      <c r="V138" s="29">
        <v>38495.198078902227</v>
      </c>
    </row>
    <row r="139" spans="1:31">
      <c r="A139" s="35"/>
      <c r="B139" s="44" t="s">
        <v>204</v>
      </c>
      <c r="C139" s="44" t="s">
        <v>205</v>
      </c>
      <c r="D139" s="29">
        <f t="shared" si="87"/>
        <v>24349.253379612717</v>
      </c>
      <c r="E139" s="42">
        <v>1222412.1200000001</v>
      </c>
      <c r="F139" s="29">
        <v>51.18</v>
      </c>
      <c r="G139" s="29">
        <f t="shared" si="88"/>
        <v>23884.566627588905</v>
      </c>
      <c r="H139" s="42">
        <v>1038417.52</v>
      </c>
      <c r="I139" s="29">
        <v>40.51</v>
      </c>
      <c r="J139" s="29">
        <v>25633.609479140956</v>
      </c>
      <c r="K139" s="42">
        <v>867334.69</v>
      </c>
      <c r="L139" s="29">
        <v>35.799999999999997</v>
      </c>
      <c r="M139" s="29">
        <v>24227.22597765363</v>
      </c>
      <c r="N139" s="42">
        <v>870470.06</v>
      </c>
      <c r="O139" s="29">
        <v>36.730000000000004</v>
      </c>
      <c r="P139" s="29">
        <v>23699.157636809148</v>
      </c>
      <c r="Q139" s="42">
        <f>VLOOKUP($B139,allfund1112,7,FALSE)</f>
        <v>846333.41</v>
      </c>
      <c r="R139" s="29">
        <f>VLOOKUP($B139,enroll1112,3,FALSE)</f>
        <v>34.74</v>
      </c>
      <c r="S139" s="29">
        <f t="shared" si="89"/>
        <v>24361.928900402992</v>
      </c>
      <c r="T139" s="42">
        <v>952328.69</v>
      </c>
      <c r="U139" s="29">
        <v>37.611111111111114</v>
      </c>
      <c r="V139" s="29">
        <v>25320.408301329389</v>
      </c>
    </row>
    <row r="140" spans="1:31">
      <c r="A140" s="35"/>
      <c r="B140" s="44" t="s">
        <v>206</v>
      </c>
      <c r="C140" s="44" t="s">
        <v>207</v>
      </c>
      <c r="D140" s="29">
        <f t="shared" si="87"/>
        <v>9172.2036836499592</v>
      </c>
      <c r="E140" s="42">
        <v>6336080.0600000005</v>
      </c>
      <c r="F140" s="29">
        <v>585.05999999999995</v>
      </c>
      <c r="G140" s="29">
        <f t="shared" si="88"/>
        <v>10829.795337230371</v>
      </c>
      <c r="H140" s="42">
        <v>5142072.87</v>
      </c>
      <c r="I140" s="29">
        <v>558.64</v>
      </c>
      <c r="J140" s="29">
        <v>9204.6270764714318</v>
      </c>
      <c r="K140" s="42">
        <v>4603591.84</v>
      </c>
      <c r="L140" s="29">
        <v>555.84</v>
      </c>
      <c r="M140" s="29">
        <v>8282.2248128957963</v>
      </c>
      <c r="N140" s="42">
        <v>4500405.13</v>
      </c>
      <c r="O140" s="29">
        <v>544.42999999999995</v>
      </c>
      <c r="P140" s="29">
        <v>8266.2695479676004</v>
      </c>
      <c r="Q140" s="42">
        <f>VLOOKUP($B140,allfund1112,7,FALSE)</f>
        <v>4400108.6399999997</v>
      </c>
      <c r="R140" s="29">
        <f>VLOOKUP($B140,enroll1112,3,FALSE)</f>
        <v>497.10933333333338</v>
      </c>
      <c r="S140" s="29">
        <f t="shared" si="89"/>
        <v>8851.3901167281765</v>
      </c>
      <c r="T140" s="42">
        <v>4270559.08</v>
      </c>
      <c r="U140" s="29">
        <v>422.01888888888902</v>
      </c>
      <c r="V140" s="29">
        <v>10119.35530005239</v>
      </c>
    </row>
    <row r="141" spans="1:31">
      <c r="A141" s="35"/>
      <c r="B141" s="44" t="s">
        <v>208</v>
      </c>
      <c r="C141" s="44" t="s">
        <v>209</v>
      </c>
      <c r="D141" s="29">
        <f t="shared" si="87"/>
        <v>12582.191764893802</v>
      </c>
      <c r="E141" s="42">
        <v>13699564.640000001</v>
      </c>
      <c r="F141" s="29">
        <v>1065.6099999999999</v>
      </c>
      <c r="G141" s="29">
        <f t="shared" si="88"/>
        <v>12856.077401676037</v>
      </c>
      <c r="H141" s="42">
        <v>13002438.800000001</v>
      </c>
      <c r="I141" s="29">
        <v>1068.1599999999996</v>
      </c>
      <c r="J141" s="29">
        <v>12172.744532654289</v>
      </c>
      <c r="K141" s="42">
        <v>13813171.119999999</v>
      </c>
      <c r="L141" s="29">
        <v>1090.42</v>
      </c>
      <c r="M141" s="29">
        <v>12667.752902551309</v>
      </c>
      <c r="N141" s="42">
        <v>13048977.289999999</v>
      </c>
      <c r="O141" s="29">
        <v>1032.9500000000003</v>
      </c>
      <c r="P141" s="29">
        <v>12632.728873614402</v>
      </c>
      <c r="Q141" s="42">
        <f>VLOOKUP($B141,allfund1112,7,FALSE)</f>
        <v>11749766</v>
      </c>
      <c r="R141" s="29">
        <f>VLOOKUP($B141,enroll1112,3,FALSE)</f>
        <v>1080.8056666666666</v>
      </c>
      <c r="S141" s="29">
        <f t="shared" si="89"/>
        <v>10871.303105060208</v>
      </c>
      <c r="T141" s="42">
        <v>12470545</v>
      </c>
      <c r="U141" s="29">
        <v>1113.1916666666668</v>
      </c>
      <c r="V141" s="29">
        <v>11202.513792922751</v>
      </c>
    </row>
    <row r="142" spans="1:31">
      <c r="A142" s="35"/>
      <c r="B142" s="44" t="s">
        <v>210</v>
      </c>
      <c r="C142" s="44" t="s">
        <v>211</v>
      </c>
      <c r="D142" s="29">
        <f t="shared" si="87"/>
        <v>12431.269988436614</v>
      </c>
      <c r="E142" s="42">
        <v>16043536.629999999</v>
      </c>
      <c r="F142" s="29">
        <v>1167.4499999999998</v>
      </c>
      <c r="G142" s="29">
        <f t="shared" si="88"/>
        <v>13742.375801961542</v>
      </c>
      <c r="H142" s="42">
        <v>14200117.98</v>
      </c>
      <c r="I142" s="29">
        <v>1172.1699999999998</v>
      </c>
      <c r="J142" s="29">
        <v>12114.384415229875</v>
      </c>
      <c r="K142" s="42">
        <v>14804380.15</v>
      </c>
      <c r="L142" s="29">
        <v>1215.9100000000001</v>
      </c>
      <c r="M142" s="29">
        <v>12175.55587995822</v>
      </c>
      <c r="N142" s="42">
        <v>14724992.1</v>
      </c>
      <c r="O142" s="29">
        <v>1252.75</v>
      </c>
      <c r="P142" s="29">
        <v>11754.134583915386</v>
      </c>
      <c r="Q142" s="42">
        <f>VLOOKUP($B142,allfund1112,7,FALSE)</f>
        <v>14734918.33</v>
      </c>
      <c r="R142" s="29">
        <f>VLOOKUP($B142,enroll1112,3,FALSE)</f>
        <v>1281.4313333333334</v>
      </c>
      <c r="S142" s="29">
        <f t="shared" si="89"/>
        <v>11498.796655510738</v>
      </c>
      <c r="T142" s="42">
        <v>15220940.640000001</v>
      </c>
      <c r="U142" s="29">
        <v>1319.8011111111114</v>
      </c>
      <c r="V142" s="29">
        <v>11532.753315524813</v>
      </c>
    </row>
    <row r="143" spans="1:31" s="34" customFormat="1">
      <c r="A143" s="45"/>
      <c r="B143" s="41"/>
      <c r="C143" s="41" t="s">
        <v>28</v>
      </c>
      <c r="D143" s="31">
        <f t="shared" ref="D143" si="90">SUM(K143+N143+Q143+H143)/SUM(L143+O143+R143+I143)</f>
        <v>11761.531979147861</v>
      </c>
      <c r="E143" s="46">
        <f>SUM(E138:E142)</f>
        <v>38211766.730000004</v>
      </c>
      <c r="F143" s="47">
        <f>SUM(F138:F142)</f>
        <v>2888.7</v>
      </c>
      <c r="G143" s="31">
        <f t="shared" si="88"/>
        <v>13228.014930591618</v>
      </c>
      <c r="H143" s="46">
        <f>SUM(H138:H142)</f>
        <v>34409640.930000007</v>
      </c>
      <c r="I143" s="47">
        <f>SUM(I138:I142)</f>
        <v>2866.5899999999992</v>
      </c>
      <c r="J143" s="31">
        <f t="shared" ref="J143" si="91">H143/I143</f>
        <v>12003.684143878272</v>
      </c>
      <c r="K143" s="46">
        <f>SUM(K138:K142)</f>
        <v>35191458.979999997</v>
      </c>
      <c r="L143" s="47">
        <f>SUM(L138:L142)</f>
        <v>2922.6400000000003</v>
      </c>
      <c r="M143" s="31">
        <f t="shared" ref="M143" si="92">K143/L143</f>
        <v>12040.983145375412</v>
      </c>
      <c r="N143" s="46">
        <f>SUM(N138:N142)</f>
        <v>34130632.399999999</v>
      </c>
      <c r="O143" s="47">
        <f>SUM(O138:O142)</f>
        <v>2889.26</v>
      </c>
      <c r="P143" s="31">
        <f t="shared" ref="P143" si="93">N143/O143</f>
        <v>11812.932169482841</v>
      </c>
      <c r="Q143" s="46">
        <f>SUM(Q138:Q142)</f>
        <v>32712110.439999998</v>
      </c>
      <c r="R143" s="47">
        <f>SUM(R138:R142)</f>
        <v>2922.3663333333334</v>
      </c>
      <c r="S143" s="31">
        <f t="shared" si="89"/>
        <v>11193.706301251987</v>
      </c>
      <c r="T143" s="46">
        <f>SUM(T138:T142)</f>
        <v>33849485.93</v>
      </c>
      <c r="U143" s="47">
        <f>SUM(U138:U142)</f>
        <v>2916.9144444444451</v>
      </c>
      <c r="V143" s="31">
        <f t="shared" ref="V143" si="94">T143/U143</f>
        <v>11604.55219880368</v>
      </c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 ht="4.5" customHeight="1">
      <c r="A144" s="35"/>
      <c r="C144" s="36"/>
      <c r="E144" s="37"/>
      <c r="F144" s="38"/>
      <c r="H144" s="37"/>
      <c r="I144" s="38"/>
      <c r="K144" s="37"/>
      <c r="L144" s="38"/>
      <c r="N144" s="37"/>
      <c r="O144" s="38"/>
      <c r="Q144" s="37"/>
      <c r="R144" s="38"/>
      <c r="T144" s="37"/>
      <c r="U144" s="38"/>
    </row>
    <row r="145" spans="1:22">
      <c r="A145" s="45" t="s">
        <v>212</v>
      </c>
      <c r="B145" s="44"/>
      <c r="C145" s="41"/>
    </row>
    <row r="146" spans="1:22">
      <c r="A146" s="35"/>
      <c r="B146" s="44" t="s">
        <v>213</v>
      </c>
      <c r="C146" s="44" t="s">
        <v>214</v>
      </c>
      <c r="D146" s="29">
        <f t="shared" ref="D146:D166" si="95">SUM(H146+K146+N146+E146)/SUM(I146+L146+O146+F146)</f>
        <v>15691.299100080367</v>
      </c>
      <c r="E146" s="42">
        <v>937849173.19000006</v>
      </c>
      <c r="F146" s="29">
        <v>51908.91</v>
      </c>
      <c r="G146" s="29">
        <f>E146/F146</f>
        <v>18067.209910398811</v>
      </c>
      <c r="H146" s="42">
        <v>779183510.88</v>
      </c>
      <c r="I146" s="29">
        <v>51168.460000000006</v>
      </c>
      <c r="J146" s="29">
        <v>15227.808514854656</v>
      </c>
      <c r="K146" s="42">
        <v>741842457.07000005</v>
      </c>
      <c r="L146" s="29">
        <v>49979.53</v>
      </c>
      <c r="M146" s="29">
        <v>14842.925835236947</v>
      </c>
      <c r="N146" s="42">
        <v>702698340.34000003</v>
      </c>
      <c r="O146" s="29">
        <v>48428.87</v>
      </c>
      <c r="P146" s="29">
        <v>14509.905771908368</v>
      </c>
      <c r="Q146" s="42">
        <f t="shared" ref="Q146:Q164" si="96">VLOOKUP($B146,allfund1112,7,FALSE)</f>
        <v>695013138.91999996</v>
      </c>
      <c r="R146" s="29">
        <f t="shared" ref="R146:R164" si="97">VLOOKUP($B146,enroll1112,3,FALSE)</f>
        <v>47165.728555555557</v>
      </c>
      <c r="S146" s="29">
        <f t="shared" ref="S146:S164" si="98">Q146/R146</f>
        <v>14735.553975411576</v>
      </c>
      <c r="T146" s="42">
        <v>748522904.88999999</v>
      </c>
      <c r="U146" s="29">
        <v>45886.813333333339</v>
      </c>
      <c r="V146" s="29">
        <v>16312.374961681073</v>
      </c>
    </row>
    <row r="147" spans="1:22">
      <c r="A147" s="35"/>
      <c r="B147" s="44" t="s">
        <v>215</v>
      </c>
      <c r="C147" s="44" t="s">
        <v>216</v>
      </c>
      <c r="D147" s="29">
        <f t="shared" si="95"/>
        <v>12462.641883782764</v>
      </c>
      <c r="E147" s="42">
        <v>329555071.71999997</v>
      </c>
      <c r="F147" s="29">
        <v>22720.42</v>
      </c>
      <c r="G147" s="29">
        <f t="shared" ref="G147:G166" si="99">E147/F147</f>
        <v>14504.796641963485</v>
      </c>
      <c r="H147" s="42">
        <v>276691880.17000002</v>
      </c>
      <c r="I147" s="29">
        <v>21950.459999999995</v>
      </c>
      <c r="J147" s="29">
        <v>12605.288461836339</v>
      </c>
      <c r="K147" s="42">
        <v>251141892.52999997</v>
      </c>
      <c r="L147" s="29">
        <v>21862.12</v>
      </c>
      <c r="M147" s="29">
        <v>11487.536091193351</v>
      </c>
      <c r="N147" s="42">
        <v>236589462.34999999</v>
      </c>
      <c r="O147" s="29">
        <v>21247.609999999997</v>
      </c>
      <c r="P147" s="29">
        <v>11134.874103487406</v>
      </c>
      <c r="Q147" s="42">
        <f t="shared" si="96"/>
        <v>258922064.79999998</v>
      </c>
      <c r="R147" s="29">
        <f t="shared" si="97"/>
        <v>21375.029888888897</v>
      </c>
      <c r="S147" s="29">
        <f t="shared" si="98"/>
        <v>12113.296034949268</v>
      </c>
      <c r="T147" s="42">
        <v>276173850.92000002</v>
      </c>
      <c r="U147" s="29">
        <v>21462.165555555606</v>
      </c>
      <c r="V147" s="29">
        <v>12867.939640345883</v>
      </c>
    </row>
    <row r="148" spans="1:22">
      <c r="A148" s="35"/>
      <c r="B148" s="44" t="s">
        <v>217</v>
      </c>
      <c r="C148" s="44" t="s">
        <v>218</v>
      </c>
      <c r="D148" s="29">
        <f t="shared" si="95"/>
        <v>12505.258295814878</v>
      </c>
      <c r="E148" s="42">
        <v>62016022.619999997</v>
      </c>
      <c r="F148" s="29">
        <v>4033.6099999999997</v>
      </c>
      <c r="G148" s="29">
        <f t="shared" si="99"/>
        <v>15374.818740532675</v>
      </c>
      <c r="H148" s="42">
        <v>49118932.809999995</v>
      </c>
      <c r="I148" s="29">
        <v>3895.6200000000003</v>
      </c>
      <c r="J148" s="29">
        <v>12608.758762404956</v>
      </c>
      <c r="K148" s="42">
        <v>48043150.589999996</v>
      </c>
      <c r="L148" s="29">
        <v>4224.0700000000006</v>
      </c>
      <c r="M148" s="29">
        <v>11373.663454914333</v>
      </c>
      <c r="N148" s="42">
        <v>46723848.029999994</v>
      </c>
      <c r="O148" s="29">
        <v>4311.93</v>
      </c>
      <c r="P148" s="29">
        <v>10835.947714828393</v>
      </c>
      <c r="Q148" s="42">
        <f t="shared" si="96"/>
        <v>48283094.559999995</v>
      </c>
      <c r="R148" s="29">
        <f t="shared" si="97"/>
        <v>4311.7707777777787</v>
      </c>
      <c r="S148" s="29">
        <f t="shared" si="98"/>
        <v>11197.973419376522</v>
      </c>
      <c r="T148" s="42">
        <v>47071119.700000003</v>
      </c>
      <c r="U148" s="29">
        <v>4381.5216666666684</v>
      </c>
      <c r="V148" s="29">
        <v>10743.098695164119</v>
      </c>
    </row>
    <row r="149" spans="1:22">
      <c r="A149" s="35"/>
      <c r="B149" s="44" t="s">
        <v>219</v>
      </c>
      <c r="C149" s="44" t="s">
        <v>220</v>
      </c>
      <c r="D149" s="29">
        <f t="shared" si="95"/>
        <v>18863.049305706161</v>
      </c>
      <c r="E149" s="42">
        <v>119096596.61999999</v>
      </c>
      <c r="F149" s="29">
        <v>4286.3500000000004</v>
      </c>
      <c r="G149" s="29">
        <f t="shared" si="99"/>
        <v>27785.084423810462</v>
      </c>
      <c r="H149" s="42">
        <v>89613038.079999998</v>
      </c>
      <c r="I149" s="29">
        <v>4268.3099999999995</v>
      </c>
      <c r="J149" s="29">
        <v>20994.969456295352</v>
      </c>
      <c r="K149" s="42">
        <v>57133212.82</v>
      </c>
      <c r="L149" s="29">
        <v>4171.1100000000006</v>
      </c>
      <c r="M149" s="29">
        <v>13697.364207609004</v>
      </c>
      <c r="N149" s="42">
        <v>52492613.389999993</v>
      </c>
      <c r="O149" s="29">
        <v>4150.37</v>
      </c>
      <c r="P149" s="29">
        <v>12647.694877806074</v>
      </c>
      <c r="Q149" s="42">
        <f t="shared" si="96"/>
        <v>51832745.519999996</v>
      </c>
      <c r="R149" s="29">
        <f t="shared" si="97"/>
        <v>4163.2754444444454</v>
      </c>
      <c r="S149" s="29">
        <f t="shared" si="98"/>
        <v>12449.991890199484</v>
      </c>
      <c r="T149" s="42">
        <v>48169208.979999997</v>
      </c>
      <c r="U149" s="29">
        <v>4068.9633333333318</v>
      </c>
      <c r="V149" s="29">
        <v>11838.201781125254</v>
      </c>
    </row>
    <row r="150" spans="1:22">
      <c r="A150" s="35"/>
      <c r="B150" s="44" t="s">
        <v>221</v>
      </c>
      <c r="C150" s="44" t="s">
        <v>222</v>
      </c>
      <c r="D150" s="29">
        <f t="shared" si="95"/>
        <v>13301.002591251239</v>
      </c>
      <c r="E150" s="42">
        <v>272688177.26999998</v>
      </c>
      <c r="F150" s="29">
        <v>19844.010000000002</v>
      </c>
      <c r="G150" s="29">
        <f t="shared" si="99"/>
        <v>13741.586366364458</v>
      </c>
      <c r="H150" s="42">
        <v>259744561.39000002</v>
      </c>
      <c r="I150" s="29">
        <v>19478.130000000005</v>
      </c>
      <c r="J150" s="29">
        <v>13335.189845739809</v>
      </c>
      <c r="K150" s="42">
        <v>248823265.69999999</v>
      </c>
      <c r="L150" s="29">
        <v>19088.05</v>
      </c>
      <c r="M150" s="29">
        <v>13035.551860981084</v>
      </c>
      <c r="N150" s="42">
        <v>238782189.18000001</v>
      </c>
      <c r="O150" s="29">
        <v>18278.63</v>
      </c>
      <c r="P150" s="29">
        <v>13063.462041739451</v>
      </c>
      <c r="Q150" s="42">
        <f t="shared" si="96"/>
        <v>232954548.91</v>
      </c>
      <c r="R150" s="29">
        <f t="shared" si="97"/>
        <v>17960.039444444443</v>
      </c>
      <c r="S150" s="29">
        <f t="shared" si="98"/>
        <v>12970.714771011239</v>
      </c>
      <c r="T150" s="42">
        <v>224397785.60000002</v>
      </c>
      <c r="U150" s="29">
        <v>17949.85111111114</v>
      </c>
      <c r="V150" s="29">
        <v>12501.373087217169</v>
      </c>
    </row>
    <row r="151" spans="1:22">
      <c r="A151" s="35"/>
      <c r="B151" s="44" t="s">
        <v>223</v>
      </c>
      <c r="C151" s="44" t="s">
        <v>224</v>
      </c>
      <c r="D151" s="29">
        <f t="shared" si="95"/>
        <v>20827.580434417523</v>
      </c>
      <c r="E151" s="42">
        <v>22199503.140000001</v>
      </c>
      <c r="F151" s="29">
        <v>1537.4899999999996</v>
      </c>
      <c r="G151" s="29">
        <f t="shared" si="99"/>
        <v>14438.795140130997</v>
      </c>
      <c r="H151" s="42">
        <v>21903573.340000004</v>
      </c>
      <c r="I151" s="29">
        <v>1512.5000000000002</v>
      </c>
      <c r="J151" s="29">
        <v>14481.701381818182</v>
      </c>
      <c r="K151" s="42">
        <v>33124830.18</v>
      </c>
      <c r="L151" s="29">
        <v>1502.98</v>
      </c>
      <c r="M151" s="29">
        <v>22039.43510891695</v>
      </c>
      <c r="N151" s="42">
        <v>48029786.899999999</v>
      </c>
      <c r="O151" s="29">
        <v>1461.0599999999997</v>
      </c>
      <c r="P151" s="29">
        <v>32873.247436792473</v>
      </c>
      <c r="Q151" s="42">
        <f t="shared" si="96"/>
        <v>28309107.120000001</v>
      </c>
      <c r="R151" s="29">
        <f t="shared" si="97"/>
        <v>1491.9938888888887</v>
      </c>
      <c r="S151" s="29">
        <f t="shared" si="98"/>
        <v>18974.010102066997</v>
      </c>
      <c r="T151" s="42">
        <v>18553472.07</v>
      </c>
      <c r="U151" s="29">
        <v>1504.518333333333</v>
      </c>
      <c r="V151" s="29">
        <v>12331.835152114025</v>
      </c>
    </row>
    <row r="152" spans="1:22">
      <c r="A152" s="35"/>
      <c r="B152" s="44" t="s">
        <v>225</v>
      </c>
      <c r="C152" s="44" t="s">
        <v>226</v>
      </c>
      <c r="D152" s="29">
        <f t="shared" si="95"/>
        <v>15570.190698857879</v>
      </c>
      <c r="E152" s="42">
        <v>254048838.70000002</v>
      </c>
      <c r="F152" s="29">
        <v>15737.800000000001</v>
      </c>
      <c r="G152" s="29">
        <f t="shared" si="99"/>
        <v>16142.589097586702</v>
      </c>
      <c r="H152" s="42">
        <v>246413426.53</v>
      </c>
      <c r="I152" s="29">
        <v>15308.200000000003</v>
      </c>
      <c r="J152" s="29">
        <v>16096.825657490754</v>
      </c>
      <c r="K152" s="42">
        <v>226560152.94000003</v>
      </c>
      <c r="L152" s="29">
        <v>14953.456999999997</v>
      </c>
      <c r="M152" s="29">
        <v>15151.0217964983</v>
      </c>
      <c r="N152" s="42">
        <v>213086342.47999999</v>
      </c>
      <c r="O152" s="29">
        <v>14379.299999999997</v>
      </c>
      <c r="P152" s="29">
        <v>14818.964934315303</v>
      </c>
      <c r="Q152" s="42">
        <f t="shared" si="96"/>
        <v>214810256.16999999</v>
      </c>
      <c r="R152" s="29">
        <f t="shared" si="97"/>
        <v>14217.917555555554</v>
      </c>
      <c r="S152" s="29">
        <f t="shared" si="98"/>
        <v>15108.419030469364</v>
      </c>
      <c r="T152" s="42">
        <v>202186077.48999998</v>
      </c>
      <c r="U152" s="29">
        <v>14092.711111111115</v>
      </c>
      <c r="V152" s="29">
        <v>14346.854618384281</v>
      </c>
    </row>
    <row r="153" spans="1:22">
      <c r="A153" s="35"/>
      <c r="B153" s="44" t="s">
        <v>227</v>
      </c>
      <c r="C153" s="44" t="s">
        <v>228</v>
      </c>
      <c r="D153" s="29">
        <f t="shared" si="95"/>
        <v>58800.059403602012</v>
      </c>
      <c r="E153" s="42">
        <v>3754262.62</v>
      </c>
      <c r="F153" s="29">
        <v>42.53</v>
      </c>
      <c r="G153" s="29">
        <f t="shared" si="99"/>
        <v>88273.2805078768</v>
      </c>
      <c r="H153" s="42">
        <v>2216913.09</v>
      </c>
      <c r="I153" s="29">
        <v>44.87</v>
      </c>
      <c r="J153" s="29">
        <v>49407.468018720749</v>
      </c>
      <c r="K153" s="42">
        <v>2056480.2</v>
      </c>
      <c r="L153" s="29">
        <v>47.85</v>
      </c>
      <c r="M153" s="29">
        <v>42977.642633228839</v>
      </c>
      <c r="N153" s="42">
        <v>1930134.1500000001</v>
      </c>
      <c r="O153" s="29">
        <v>34.1</v>
      </c>
      <c r="P153" s="29">
        <v>56602.174486803524</v>
      </c>
      <c r="Q153" s="42">
        <f t="shared" si="96"/>
        <v>1875431.67</v>
      </c>
      <c r="R153" s="29">
        <f t="shared" si="97"/>
        <v>41.285333333333334</v>
      </c>
      <c r="S153" s="29">
        <f t="shared" si="98"/>
        <v>45426.099744865001</v>
      </c>
      <c r="T153" s="42">
        <v>1976111.06</v>
      </c>
      <c r="U153" s="29">
        <v>43.726111111111109</v>
      </c>
      <c r="V153" s="29">
        <v>45192.929574243717</v>
      </c>
    </row>
    <row r="154" spans="1:22">
      <c r="A154" s="35"/>
      <c r="B154" s="44" t="s">
        <v>229</v>
      </c>
      <c r="C154" s="44" t="s">
        <v>230</v>
      </c>
      <c r="D154" s="29">
        <f t="shared" si="95"/>
        <v>19453.95231374192</v>
      </c>
      <c r="E154" s="42">
        <v>422375899.20999998</v>
      </c>
      <c r="F154" s="29">
        <v>19654.280000000006</v>
      </c>
      <c r="G154" s="29">
        <f t="shared" si="99"/>
        <v>21490.275869174544</v>
      </c>
      <c r="H154" s="42">
        <v>389241492.98000002</v>
      </c>
      <c r="I154" s="29">
        <v>19007.999999999996</v>
      </c>
      <c r="J154" s="29">
        <v>20477.77214751684</v>
      </c>
      <c r="K154" s="42">
        <v>363949003.77000004</v>
      </c>
      <c r="L154" s="29">
        <v>18391.899999999998</v>
      </c>
      <c r="M154" s="29">
        <v>19788.548424578217</v>
      </c>
      <c r="N154" s="42">
        <v>289868900.05000001</v>
      </c>
      <c r="O154" s="29">
        <v>18274.229999999996</v>
      </c>
      <c r="P154" s="29">
        <v>15862.167656311653</v>
      </c>
      <c r="Q154" s="42">
        <f t="shared" si="96"/>
        <v>307619562</v>
      </c>
      <c r="R154" s="29">
        <f t="shared" si="97"/>
        <v>17962.252999999997</v>
      </c>
      <c r="S154" s="29">
        <f t="shared" si="98"/>
        <v>17125.889608614245</v>
      </c>
      <c r="T154" s="42">
        <v>307404794.68000001</v>
      </c>
      <c r="U154" s="29">
        <v>17657.293333333313</v>
      </c>
      <c r="V154" s="29">
        <v>17409.508290813937</v>
      </c>
    </row>
    <row r="155" spans="1:22">
      <c r="A155" s="35"/>
      <c r="B155" s="44" t="s">
        <v>231</v>
      </c>
      <c r="C155" s="44" t="s">
        <v>232</v>
      </c>
      <c r="D155" s="29">
        <f t="shared" si="95"/>
        <v>14665.527247014881</v>
      </c>
      <c r="E155" s="42">
        <v>51281861.689999998</v>
      </c>
      <c r="F155" s="29">
        <v>2981.2899999999991</v>
      </c>
      <c r="G155" s="29">
        <f t="shared" si="99"/>
        <v>17201.23224845621</v>
      </c>
      <c r="H155" s="42">
        <v>45313131.329999998</v>
      </c>
      <c r="I155" s="29">
        <v>3033.73</v>
      </c>
      <c r="J155" s="29">
        <v>14936.441716962287</v>
      </c>
      <c r="K155" s="42">
        <v>38687801.740000002</v>
      </c>
      <c r="L155" s="29">
        <v>2953.13</v>
      </c>
      <c r="M155" s="29">
        <v>13100.609096111584</v>
      </c>
      <c r="N155" s="42">
        <v>38731312.099999994</v>
      </c>
      <c r="O155" s="29">
        <v>2897.369999999999</v>
      </c>
      <c r="P155" s="29">
        <v>13367.748026658663</v>
      </c>
      <c r="Q155" s="42">
        <f t="shared" si="96"/>
        <v>36441956.82</v>
      </c>
      <c r="R155" s="29">
        <f t="shared" si="97"/>
        <v>2877.4856666666665</v>
      </c>
      <c r="S155" s="29">
        <f t="shared" si="98"/>
        <v>12664.513760103295</v>
      </c>
      <c r="T155" s="42">
        <v>35652121.219999999</v>
      </c>
      <c r="U155" s="29">
        <v>2862.4416666666666</v>
      </c>
      <c r="V155" s="29">
        <v>12455.143325773743</v>
      </c>
    </row>
    <row r="156" spans="1:22">
      <c r="A156" s="35"/>
      <c r="B156" s="44" t="s">
        <v>233</v>
      </c>
      <c r="C156" s="44" t="s">
        <v>234</v>
      </c>
      <c r="D156" s="29">
        <f t="shared" si="95"/>
        <v>12020.729200362934</v>
      </c>
      <c r="E156" s="42">
        <v>42590543.049999997</v>
      </c>
      <c r="F156" s="29">
        <v>3159.6400000000003</v>
      </c>
      <c r="G156" s="29">
        <f t="shared" si="99"/>
        <v>13479.555598106112</v>
      </c>
      <c r="H156" s="42">
        <v>37194989.549999997</v>
      </c>
      <c r="I156" s="29">
        <v>3151.68</v>
      </c>
      <c r="J156" s="29">
        <v>11801.63898301858</v>
      </c>
      <c r="K156" s="42">
        <v>36619420.979999997</v>
      </c>
      <c r="L156" s="29">
        <v>3180.6999999999994</v>
      </c>
      <c r="M156" s="29">
        <v>11513.006878988903</v>
      </c>
      <c r="N156" s="42">
        <v>35951778.670000002</v>
      </c>
      <c r="O156" s="29">
        <v>3182.4800000000005</v>
      </c>
      <c r="P156" s="29">
        <v>11296.780708755436</v>
      </c>
      <c r="Q156" s="42">
        <f t="shared" si="96"/>
        <v>43533376.850000001</v>
      </c>
      <c r="R156" s="29">
        <f t="shared" si="97"/>
        <v>3146.2725555555548</v>
      </c>
      <c r="S156" s="29">
        <f t="shared" si="98"/>
        <v>13836.492573769749</v>
      </c>
      <c r="T156" s="42">
        <v>52398395.689999998</v>
      </c>
      <c r="U156" s="29">
        <v>3054.2961111111126</v>
      </c>
      <c r="V156" s="29">
        <v>17155.637103875353</v>
      </c>
    </row>
    <row r="157" spans="1:22">
      <c r="A157" s="35"/>
      <c r="B157" s="44" t="s">
        <v>235</v>
      </c>
      <c r="C157" s="44" t="s">
        <v>236</v>
      </c>
      <c r="D157" s="29">
        <f t="shared" si="95"/>
        <v>14112.094915689941</v>
      </c>
      <c r="E157" s="42">
        <v>215722460.03</v>
      </c>
      <c r="F157" s="29">
        <v>15752.660000000002</v>
      </c>
      <c r="G157" s="29">
        <f t="shared" si="99"/>
        <v>13694.351305112912</v>
      </c>
      <c r="H157" s="42">
        <v>230813412.14999998</v>
      </c>
      <c r="I157" s="29">
        <v>15310.84</v>
      </c>
      <c r="J157" s="29">
        <v>15075.16322749111</v>
      </c>
      <c r="K157" s="42">
        <v>231678956.15000001</v>
      </c>
      <c r="L157" s="29">
        <v>14984.57</v>
      </c>
      <c r="M157" s="29">
        <v>15461.168131618058</v>
      </c>
      <c r="N157" s="42">
        <v>173782863.03000003</v>
      </c>
      <c r="O157" s="29">
        <v>14325.509999999998</v>
      </c>
      <c r="P157" s="29">
        <f t="shared" ref="P157" si="100">N157/O157</f>
        <v>12131.007065717036</v>
      </c>
      <c r="Q157" s="42">
        <f t="shared" si="96"/>
        <v>158953137.29000002</v>
      </c>
      <c r="R157" s="29">
        <f t="shared" si="97"/>
        <v>14075.695</v>
      </c>
      <c r="S157" s="29">
        <f t="shared" si="98"/>
        <v>11292.738105649492</v>
      </c>
      <c r="T157" s="42">
        <v>155470565.22000003</v>
      </c>
      <c r="U157" s="29">
        <v>14214.58111111112</v>
      </c>
      <c r="V157" s="29">
        <v>10937.400406296409</v>
      </c>
    </row>
    <row r="158" spans="1:22">
      <c r="A158" s="35"/>
      <c r="B158" s="44" t="s">
        <v>237</v>
      </c>
      <c r="C158" s="44" t="s">
        <v>238</v>
      </c>
      <c r="D158" s="29">
        <f t="shared" si="95"/>
        <v>15936.917710741422</v>
      </c>
      <c r="E158" s="42">
        <v>206306157.72999999</v>
      </c>
      <c r="F158" s="29">
        <v>7829.7900000000009</v>
      </c>
      <c r="G158" s="29">
        <f t="shared" si="99"/>
        <v>26348.874967272426</v>
      </c>
      <c r="H158" s="42">
        <v>116420195.16</v>
      </c>
      <c r="I158" s="29">
        <v>7734.8499999999995</v>
      </c>
      <c r="J158" s="29">
        <v>15051.383693284291</v>
      </c>
      <c r="K158" s="42">
        <v>87615133.670000002</v>
      </c>
      <c r="L158" s="29">
        <v>7532.9800000000005</v>
      </c>
      <c r="M158" s="29">
        <v>11630.872997140574</v>
      </c>
      <c r="N158" s="42">
        <v>75949014.529999986</v>
      </c>
      <c r="O158" s="29">
        <v>7415.84</v>
      </c>
      <c r="P158" s="29">
        <v>10241.458085665277</v>
      </c>
      <c r="Q158" s="42">
        <f t="shared" si="96"/>
        <v>74208486.110000014</v>
      </c>
      <c r="R158" s="29">
        <f t="shared" si="97"/>
        <v>7208.0193333333336</v>
      </c>
      <c r="S158" s="29">
        <f t="shared" si="98"/>
        <v>10295.26735129919</v>
      </c>
      <c r="T158" s="42">
        <v>76442226.940000013</v>
      </c>
      <c r="U158" s="29">
        <v>7194.6172222222176</v>
      </c>
      <c r="V158" s="29">
        <v>10624.919238773502</v>
      </c>
    </row>
    <row r="159" spans="1:22">
      <c r="A159" s="35"/>
      <c r="B159" s="44" t="s">
        <v>239</v>
      </c>
      <c r="C159" s="44" t="s">
        <v>240</v>
      </c>
      <c r="D159" s="29">
        <f t="shared" si="95"/>
        <v>13313.263429272982</v>
      </c>
      <c r="E159" s="42">
        <v>123894738.59999999</v>
      </c>
      <c r="F159" s="29">
        <v>6643.17</v>
      </c>
      <c r="G159" s="29">
        <f t="shared" si="99"/>
        <v>18649.9425123849</v>
      </c>
      <c r="H159" s="42">
        <v>76709883.939999998</v>
      </c>
      <c r="I159" s="29">
        <v>6388.3900000000021</v>
      </c>
      <c r="J159" s="29">
        <v>12007.702087693451</v>
      </c>
      <c r="K159" s="42">
        <v>69938648.329999998</v>
      </c>
      <c r="L159" s="29">
        <v>6201.1100000000006</v>
      </c>
      <c r="M159" s="29">
        <v>11278.407951157131</v>
      </c>
      <c r="N159" s="42">
        <v>66484921.759999998</v>
      </c>
      <c r="O159" s="29">
        <v>6082.5500000000011</v>
      </c>
      <c r="P159" s="29">
        <v>10930.435715283884</v>
      </c>
      <c r="Q159" s="42">
        <f t="shared" si="96"/>
        <v>63499277.710000001</v>
      </c>
      <c r="R159" s="29">
        <f t="shared" si="97"/>
        <v>5935.148666666666</v>
      </c>
      <c r="S159" s="29">
        <f t="shared" si="98"/>
        <v>10698.852088849671</v>
      </c>
      <c r="T159" s="42">
        <v>62712947.75</v>
      </c>
      <c r="U159" s="29">
        <v>5886.8794444444447</v>
      </c>
      <c r="V159" s="29">
        <v>10653.003572067941</v>
      </c>
    </row>
    <row r="160" spans="1:22">
      <c r="A160" s="35"/>
      <c r="B160" s="44" t="s">
        <v>241</v>
      </c>
      <c r="C160" s="44" t="s">
        <v>242</v>
      </c>
      <c r="D160" s="29">
        <f t="shared" si="95"/>
        <v>15369.600323652874</v>
      </c>
      <c r="E160" s="42">
        <v>329152580.21999997</v>
      </c>
      <c r="F160" s="29">
        <v>19309.539999999997</v>
      </c>
      <c r="G160" s="29">
        <f t="shared" si="99"/>
        <v>17046.111933272361</v>
      </c>
      <c r="H160" s="42">
        <v>287962769.81</v>
      </c>
      <c r="I160" s="29">
        <v>18733.82</v>
      </c>
      <c r="J160" s="29">
        <v>15371.278778700767</v>
      </c>
      <c r="K160" s="42">
        <v>257842022.92000002</v>
      </c>
      <c r="L160" s="29">
        <v>18176.249999999996</v>
      </c>
      <c r="M160" s="29">
        <v>14185.655617632903</v>
      </c>
      <c r="N160" s="42">
        <v>259718894.23999998</v>
      </c>
      <c r="O160" s="29">
        <v>17606.399999999998</v>
      </c>
      <c r="P160" s="29">
        <v>14751.391212286442</v>
      </c>
      <c r="Q160" s="42">
        <f t="shared" si="96"/>
        <v>266600636.66</v>
      </c>
      <c r="R160" s="29">
        <f t="shared" si="97"/>
        <v>17188.147888888892</v>
      </c>
      <c r="S160" s="29">
        <f t="shared" si="98"/>
        <v>15510.725087043342</v>
      </c>
      <c r="T160" s="42">
        <v>245531264.63999999</v>
      </c>
      <c r="U160" s="29">
        <v>16726.08444444443</v>
      </c>
      <c r="V160" s="29">
        <v>14679.542331352584</v>
      </c>
    </row>
    <row r="161" spans="1:31">
      <c r="A161" s="35"/>
      <c r="B161" s="50" t="s">
        <v>243</v>
      </c>
      <c r="C161" s="44" t="s">
        <v>244</v>
      </c>
      <c r="D161" s="29">
        <f t="shared" si="95"/>
        <v>16879.958298869125</v>
      </c>
      <c r="E161" s="42">
        <v>139803506.06999999</v>
      </c>
      <c r="F161" s="29">
        <v>9343.32</v>
      </c>
      <c r="G161" s="29">
        <f t="shared" si="99"/>
        <v>14962.936736620388</v>
      </c>
      <c r="H161" s="42">
        <v>130947204.33999999</v>
      </c>
      <c r="I161" s="29">
        <v>8979.2800000000007</v>
      </c>
      <c r="J161" s="29">
        <v>14583.263283915858</v>
      </c>
      <c r="K161" s="42">
        <v>147552411.24000001</v>
      </c>
      <c r="L161" s="29">
        <v>9129.4340000000011</v>
      </c>
      <c r="M161" s="29">
        <v>16162.273722554979</v>
      </c>
      <c r="N161" s="42">
        <v>188537185.89999998</v>
      </c>
      <c r="O161" s="29">
        <v>8498.3100000000031</v>
      </c>
      <c r="P161" s="29">
        <v>22185.256350968593</v>
      </c>
      <c r="Q161" s="42">
        <f t="shared" si="96"/>
        <v>166712217.28</v>
      </c>
      <c r="R161" s="29">
        <f t="shared" si="97"/>
        <v>8517.2587777777771</v>
      </c>
      <c r="S161" s="29">
        <f t="shared" si="98"/>
        <v>19573.459211426776</v>
      </c>
      <c r="T161" s="42">
        <v>134953658.11000001</v>
      </c>
      <c r="U161" s="29">
        <v>8672.4655555555546</v>
      </c>
      <c r="V161" s="29">
        <v>15561.163921089214</v>
      </c>
    </row>
    <row r="162" spans="1:31">
      <c r="A162" s="35"/>
      <c r="B162" s="44" t="s">
        <v>245</v>
      </c>
      <c r="C162" s="44" t="s">
        <v>246</v>
      </c>
      <c r="D162" s="29">
        <f t="shared" si="95"/>
        <v>14331.776160917274</v>
      </c>
      <c r="E162" s="42">
        <v>374138557.56</v>
      </c>
      <c r="F162" s="29">
        <v>27515.849999999995</v>
      </c>
      <c r="G162" s="29">
        <f t="shared" si="99"/>
        <v>13597.201524212411</v>
      </c>
      <c r="H162" s="42">
        <v>388576650.13</v>
      </c>
      <c r="I162" s="29">
        <v>26275.39</v>
      </c>
      <c r="J162" s="29">
        <v>14788.615892285519</v>
      </c>
      <c r="K162" s="42">
        <v>325035701.63</v>
      </c>
      <c r="L162" s="29">
        <v>25594.790000000005</v>
      </c>
      <c r="M162" s="29">
        <v>12699.291599188738</v>
      </c>
      <c r="N162" s="42">
        <v>406455565.87999994</v>
      </c>
      <c r="O162" s="29">
        <v>24872.260000000002</v>
      </c>
      <c r="P162" s="29">
        <v>16341.722299461324</v>
      </c>
      <c r="Q162" s="42">
        <f t="shared" si="96"/>
        <v>418735791.41999996</v>
      </c>
      <c r="R162" s="29">
        <f t="shared" si="97"/>
        <v>24350.938777777774</v>
      </c>
      <c r="S162" s="29">
        <f t="shared" si="98"/>
        <v>17195.878780744613</v>
      </c>
      <c r="T162" s="42">
        <v>378037200.42000002</v>
      </c>
      <c r="U162" s="29">
        <v>24011.167222222226</v>
      </c>
      <c r="V162" s="29">
        <v>15744.22421539459</v>
      </c>
    </row>
    <row r="163" spans="1:31">
      <c r="A163" s="35"/>
      <c r="B163" s="44" t="s">
        <v>247</v>
      </c>
      <c r="C163" s="44" t="s">
        <v>248</v>
      </c>
      <c r="D163" s="29">
        <f t="shared" si="95"/>
        <v>12306.91414662131</v>
      </c>
      <c r="E163" s="42">
        <v>373912611.94999993</v>
      </c>
      <c r="F163" s="29">
        <v>27484.86</v>
      </c>
      <c r="G163" s="29">
        <f t="shared" si="99"/>
        <v>13604.312044885799</v>
      </c>
      <c r="H163" s="42">
        <v>334406112.92999995</v>
      </c>
      <c r="I163" s="29">
        <v>27164.339999999997</v>
      </c>
      <c r="J163" s="29">
        <v>12310.481790833128</v>
      </c>
      <c r="K163" s="42">
        <v>323035163.33999997</v>
      </c>
      <c r="L163" s="29">
        <v>26761.180000000008</v>
      </c>
      <c r="M163" s="29">
        <v>12071.035856415894</v>
      </c>
      <c r="N163" s="42">
        <v>298532386.69999999</v>
      </c>
      <c r="O163" s="29">
        <v>26649.711999999989</v>
      </c>
      <c r="P163" s="29">
        <v>11202.086788029834</v>
      </c>
      <c r="Q163" s="42">
        <f t="shared" si="96"/>
        <v>288772106.29999995</v>
      </c>
      <c r="R163" s="29">
        <f t="shared" si="97"/>
        <v>26265.102111111115</v>
      </c>
      <c r="S163" s="29">
        <f t="shared" si="98"/>
        <v>10994.516795647203</v>
      </c>
      <c r="T163" s="42">
        <v>304439477.22000003</v>
      </c>
      <c r="U163" s="29">
        <v>26394.739444444444</v>
      </c>
      <c r="V163" s="29">
        <v>11534.09601753346</v>
      </c>
    </row>
    <row r="164" spans="1:31">
      <c r="A164" s="35"/>
      <c r="B164" s="44" t="s">
        <v>249</v>
      </c>
      <c r="C164" s="44" t="s">
        <v>250</v>
      </c>
      <c r="D164" s="29">
        <f t="shared" si="95"/>
        <v>15295.189966563861</v>
      </c>
      <c r="E164" s="42">
        <v>365945356.08999997</v>
      </c>
      <c r="F164" s="29">
        <v>20672.560000000001</v>
      </c>
      <c r="G164" s="29">
        <f t="shared" si="99"/>
        <v>17701.985438184722</v>
      </c>
      <c r="H164" s="42">
        <v>338443107.81999999</v>
      </c>
      <c r="I164" s="29">
        <v>20244.829999999994</v>
      </c>
      <c r="J164" s="29">
        <v>16717.508016614618</v>
      </c>
      <c r="K164" s="42">
        <v>263845786.92000002</v>
      </c>
      <c r="L164" s="29">
        <v>19750.38</v>
      </c>
      <c r="M164" s="29">
        <v>13359.023316007084</v>
      </c>
      <c r="N164" s="42">
        <v>258449773.41</v>
      </c>
      <c r="O164" s="29">
        <v>19532.869999999995</v>
      </c>
      <c r="P164" s="29">
        <v>13231.530922491167</v>
      </c>
      <c r="Q164" s="42">
        <f t="shared" si="96"/>
        <v>277816332.10000002</v>
      </c>
      <c r="R164" s="29">
        <f t="shared" si="97"/>
        <v>19073.531444444448</v>
      </c>
      <c r="S164" s="29">
        <f t="shared" si="98"/>
        <v>14565.542459150618</v>
      </c>
      <c r="T164" s="42">
        <v>298782958.40999997</v>
      </c>
      <c r="U164" s="29">
        <v>18846.829444444436</v>
      </c>
      <c r="V164" s="29">
        <v>15853.221322490057</v>
      </c>
    </row>
    <row r="165" spans="1:31">
      <c r="A165" s="35"/>
      <c r="B165" s="51" t="s">
        <v>251</v>
      </c>
      <c r="C165" s="36" t="s">
        <v>252</v>
      </c>
      <c r="D165" s="29">
        <f t="shared" si="95"/>
        <v>20348.412424607955</v>
      </c>
      <c r="E165" s="9"/>
      <c r="F165" s="9"/>
      <c r="G165" s="9"/>
      <c r="H165" s="42">
        <f t="shared" ref="H165" si="101">VLOOKUP($B165,allfund1415,6,FALSE)</f>
        <v>1686883.39</v>
      </c>
      <c r="I165" s="29">
        <f t="shared" ref="I165" si="102">VLOOKUP($B165,enroll1415,3,FALSE)</f>
        <v>82.90000000000002</v>
      </c>
      <c r="J165" s="29">
        <f>H165/I165</f>
        <v>20348.412424607955</v>
      </c>
      <c r="K165" s="42"/>
      <c r="N165" s="42"/>
      <c r="Q165" s="42"/>
      <c r="T165" s="8"/>
      <c r="U165" s="8"/>
      <c r="V165" s="8"/>
      <c r="AC165" s="9"/>
      <c r="AD165" s="9"/>
      <c r="AE165" s="9"/>
    </row>
    <row r="166" spans="1:31">
      <c r="A166" s="35"/>
      <c r="B166" s="51" t="s">
        <v>253</v>
      </c>
      <c r="C166" s="52" t="s">
        <v>254</v>
      </c>
      <c r="D166" s="29">
        <f t="shared" si="95"/>
        <v>6413.362850406078</v>
      </c>
      <c r="E166" s="42">
        <v>2945734.98</v>
      </c>
      <c r="F166" s="29">
        <v>416.69</v>
      </c>
      <c r="G166" s="29">
        <f t="shared" si="99"/>
        <v>7069.3680673882263</v>
      </c>
      <c r="H166" s="42">
        <v>2195024.2799999998</v>
      </c>
      <c r="I166" s="29">
        <v>384.87999999999994</v>
      </c>
      <c r="J166" s="29">
        <v>5703.1393681147374</v>
      </c>
      <c r="K166" s="42"/>
      <c r="N166" s="42"/>
      <c r="Q166" s="42"/>
      <c r="T166" s="42"/>
    </row>
    <row r="167" spans="1:31" s="34" customFormat="1">
      <c r="A167" s="45"/>
      <c r="B167" s="41"/>
      <c r="C167" s="41" t="s">
        <v>28</v>
      </c>
      <c r="D167" s="31">
        <f t="shared" ref="D167" si="103">SUM(K167+N167+Q167+H167)/SUM(L167+O167+R167+I167)</f>
        <v>14249.775130085996</v>
      </c>
      <c r="E167" s="46">
        <f>SUM(E146:E166)</f>
        <v>4649277653.0599995</v>
      </c>
      <c r="F167" s="47">
        <f>SUM(F146:F166)</f>
        <v>280874.77000000008</v>
      </c>
      <c r="G167" s="31">
        <f>E167/F167</f>
        <v>16552.848990530543</v>
      </c>
      <c r="H167" s="46">
        <f>SUM(H146:H166)</f>
        <v>4104796694.1000004</v>
      </c>
      <c r="I167" s="47">
        <f>SUM(I146:I166)</f>
        <v>274119.48000000004</v>
      </c>
      <c r="J167" s="31">
        <f>H167/I167</f>
        <v>14974.480084742609</v>
      </c>
      <c r="K167" s="46">
        <f>SUM(K146:K166)</f>
        <v>3754525492.7200003</v>
      </c>
      <c r="L167" s="47">
        <f>SUM(L146:L166)</f>
        <v>268485.59100000007</v>
      </c>
      <c r="M167" s="31">
        <f>K167/L167</f>
        <v>13984.085621637696</v>
      </c>
      <c r="N167" s="46">
        <f>SUM(N146:N166)</f>
        <v>3632795313.0900002</v>
      </c>
      <c r="O167" s="47">
        <f>SUM(O146:O166)</f>
        <v>261629.402</v>
      </c>
      <c r="P167" s="31">
        <f>N167/O167</f>
        <v>13885.27162971538</v>
      </c>
      <c r="Q167" s="46">
        <f>SUM(Q146:Q164)</f>
        <v>3634893268.2099996</v>
      </c>
      <c r="R167" s="47">
        <f>SUM(R146:R164)</f>
        <v>257326.89411111112</v>
      </c>
      <c r="S167" s="31">
        <f>Q167/R167</f>
        <v>14125.586370464993</v>
      </c>
      <c r="T167" s="46">
        <f>SUM(T146:T164)</f>
        <v>3618876141.0100002</v>
      </c>
      <c r="U167" s="47">
        <f>SUM(U146:U164)</f>
        <v>254911.66555555561</v>
      </c>
      <c r="V167" s="31">
        <f>T167/U167</f>
        <v>14196.588975726181</v>
      </c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 ht="4.5" customHeight="1">
      <c r="A168" s="35"/>
      <c r="C168" s="36"/>
      <c r="E168" s="37"/>
      <c r="F168" s="38"/>
      <c r="H168" s="37"/>
      <c r="I168" s="38"/>
      <c r="K168" s="37"/>
      <c r="L168" s="38"/>
      <c r="N168" s="37"/>
      <c r="O168" s="38"/>
      <c r="Q168" s="37"/>
      <c r="R168" s="38"/>
      <c r="T168" s="37"/>
      <c r="U168" s="38"/>
      <c r="W168" s="48"/>
      <c r="X168" s="48"/>
      <c r="Y168" s="48"/>
      <c r="Z168" s="48"/>
      <c r="AA168" s="48"/>
      <c r="AB168" s="48"/>
      <c r="AC168" s="48"/>
      <c r="AD168" s="48"/>
      <c r="AE168" s="48"/>
    </row>
    <row r="169" spans="1:31">
      <c r="A169" s="45" t="s">
        <v>255</v>
      </c>
      <c r="B169" s="44"/>
      <c r="C169" s="41"/>
    </row>
    <row r="170" spans="1:31">
      <c r="A170" s="35"/>
      <c r="B170" s="44" t="s">
        <v>256</v>
      </c>
      <c r="C170" s="44" t="s">
        <v>257</v>
      </c>
      <c r="D170" s="29">
        <f t="shared" ref="D170:D175" si="104">SUM(H170+K170+N170+E170)/SUM(I170+L170+O170+F170)</f>
        <v>12079.685498744828</v>
      </c>
      <c r="E170" s="42">
        <v>71115524.590000004</v>
      </c>
      <c r="F170" s="29">
        <v>5373.1699999999992</v>
      </c>
      <c r="G170" s="29">
        <f t="shared" ref="G170:G176" si="105">E170/F170</f>
        <v>13235.301430998836</v>
      </c>
      <c r="H170" s="42">
        <v>64173604.010000005</v>
      </c>
      <c r="I170" s="29">
        <v>5306.6699999999992</v>
      </c>
      <c r="J170" s="29">
        <v>12093.008234919453</v>
      </c>
      <c r="K170" s="42">
        <v>60701099.910000004</v>
      </c>
      <c r="L170" s="29">
        <v>5204.3399999999983</v>
      </c>
      <c r="M170" s="29">
        <v>11663.553862737643</v>
      </c>
      <c r="N170" s="42">
        <v>57214716.759999998</v>
      </c>
      <c r="O170" s="29">
        <v>5077.04</v>
      </c>
      <c r="P170" s="29">
        <v>11269.305886894726</v>
      </c>
      <c r="Q170" s="42">
        <f>VLOOKUP($B170,allfund1112,7,FALSE)</f>
        <v>56636736.68</v>
      </c>
      <c r="R170" s="29">
        <f>VLOOKUP($B170,enroll1112,3,FALSE)</f>
        <v>5107.2901111111105</v>
      </c>
      <c r="S170" s="29">
        <f t="shared" ref="S170:S174" si="106">Q170/R170</f>
        <v>11089.39093880423</v>
      </c>
      <c r="T170" s="42">
        <v>57652127.140000001</v>
      </c>
      <c r="U170" s="29">
        <v>5222.7899999999972</v>
      </c>
      <c r="V170" s="29">
        <v>11038.568876022209</v>
      </c>
    </row>
    <row r="171" spans="1:31">
      <c r="A171" s="35"/>
      <c r="B171" s="44" t="s">
        <v>258</v>
      </c>
      <c r="C171" s="44" t="s">
        <v>259</v>
      </c>
      <c r="D171" s="29">
        <f t="shared" si="104"/>
        <v>13550.850190691999</v>
      </c>
      <c r="E171" s="42">
        <v>54703914.790000007</v>
      </c>
      <c r="F171" s="29">
        <v>3769.74</v>
      </c>
      <c r="G171" s="29">
        <f t="shared" si="105"/>
        <v>14511.323006361185</v>
      </c>
      <c r="H171" s="42">
        <v>48135208.18</v>
      </c>
      <c r="I171" s="29">
        <v>3762.38</v>
      </c>
      <c r="J171" s="29">
        <v>12793.818854023251</v>
      </c>
      <c r="K171" s="42">
        <v>50745664.599999994</v>
      </c>
      <c r="L171" s="29">
        <v>3789.2200000000003</v>
      </c>
      <c r="M171" s="29">
        <v>13392.113574825424</v>
      </c>
      <c r="N171" s="42">
        <v>50397108.909999996</v>
      </c>
      <c r="O171" s="29">
        <v>3731.7299999999996</v>
      </c>
      <c r="P171" s="29">
        <v>13505.025527034379</v>
      </c>
      <c r="Q171" s="42">
        <f>VLOOKUP($B171,allfund1112,7,FALSE)</f>
        <v>67243022.489999995</v>
      </c>
      <c r="R171" s="29">
        <f>VLOOKUP($B171,enroll1112,3,FALSE)</f>
        <v>3787.4811111111117</v>
      </c>
      <c r="S171" s="29">
        <f t="shared" si="106"/>
        <v>17754.021872936362</v>
      </c>
      <c r="T171" s="42">
        <v>51156622.540000007</v>
      </c>
      <c r="U171" s="29">
        <v>3887.96</v>
      </c>
      <c r="V171" s="29">
        <v>13157.70289303388</v>
      </c>
    </row>
    <row r="172" spans="1:31">
      <c r="A172" s="35"/>
      <c r="B172" s="44" t="s">
        <v>260</v>
      </c>
      <c r="C172" s="44" t="s">
        <v>261</v>
      </c>
      <c r="D172" s="29">
        <f t="shared" si="104"/>
        <v>12200.64162272129</v>
      </c>
      <c r="E172" s="42">
        <v>80278529.300000012</v>
      </c>
      <c r="F172" s="29">
        <v>6013.880000000001</v>
      </c>
      <c r="G172" s="29">
        <f t="shared" si="105"/>
        <v>13348.874487020026</v>
      </c>
      <c r="H172" s="42">
        <v>72379877.659999996</v>
      </c>
      <c r="I172" s="29">
        <v>5860.1499999999987</v>
      </c>
      <c r="J172" s="29">
        <v>12351.198802078447</v>
      </c>
      <c r="K172" s="42">
        <v>70150277.820000008</v>
      </c>
      <c r="L172" s="29">
        <v>6009.26</v>
      </c>
      <c r="M172" s="29">
        <v>11673.696564968066</v>
      </c>
      <c r="N172" s="42">
        <v>70694586.340000004</v>
      </c>
      <c r="O172" s="29">
        <v>6173.09</v>
      </c>
      <c r="P172" s="29">
        <v>11452.058262555705</v>
      </c>
      <c r="Q172" s="42">
        <f>VLOOKUP($B172,allfund1112,7,FALSE)</f>
        <v>68067022.220000014</v>
      </c>
      <c r="R172" s="29">
        <f>VLOOKUP($B172,enroll1112,3,FALSE)</f>
        <v>6309.4731111111105</v>
      </c>
      <c r="S172" s="29">
        <f t="shared" si="106"/>
        <v>10788.06756464856</v>
      </c>
      <c r="T172" s="42">
        <v>72002382.859999999</v>
      </c>
      <c r="U172" s="29">
        <v>6416.8716666666642</v>
      </c>
      <c r="V172" s="29">
        <v>11220.792093135729</v>
      </c>
    </row>
    <row r="173" spans="1:31">
      <c r="A173" s="35"/>
      <c r="B173" s="44" t="s">
        <v>262</v>
      </c>
      <c r="C173" s="44" t="s">
        <v>263</v>
      </c>
      <c r="D173" s="29">
        <f t="shared" si="104"/>
        <v>12434.392575295127</v>
      </c>
      <c r="E173" s="42">
        <v>154824077.43000001</v>
      </c>
      <c r="F173" s="29">
        <v>11073.5</v>
      </c>
      <c r="G173" s="29">
        <f t="shared" si="105"/>
        <v>13981.494326996884</v>
      </c>
      <c r="H173" s="42">
        <v>126365036.34999999</v>
      </c>
      <c r="I173" s="29">
        <v>10803.140000000003</v>
      </c>
      <c r="J173" s="29">
        <v>11697.065515211314</v>
      </c>
      <c r="K173" s="42">
        <v>142100861.37</v>
      </c>
      <c r="L173" s="29">
        <v>10789.82</v>
      </c>
      <c r="M173" s="29">
        <v>13169.901015030835</v>
      </c>
      <c r="N173" s="42">
        <v>118834246.83</v>
      </c>
      <c r="O173" s="29">
        <v>10932.310000000001</v>
      </c>
      <c r="P173" s="29">
        <v>10870.003396354474</v>
      </c>
      <c r="Q173" s="42">
        <f>VLOOKUP($B173,allfund1112,7,FALSE)</f>
        <v>119726601.93000001</v>
      </c>
      <c r="R173" s="29">
        <f>VLOOKUP($B173,enroll1112,3,FALSE)</f>
        <v>11190.989777777779</v>
      </c>
      <c r="S173" s="29">
        <f t="shared" si="106"/>
        <v>10698.481931217919</v>
      </c>
      <c r="T173" s="42">
        <v>124846530.53</v>
      </c>
      <c r="U173" s="29">
        <v>11350.878333333338</v>
      </c>
      <c r="V173" s="29">
        <v>10998.843161182676</v>
      </c>
    </row>
    <row r="174" spans="1:31">
      <c r="A174" s="35"/>
      <c r="B174" s="44" t="s">
        <v>264</v>
      </c>
      <c r="C174" s="44" t="s">
        <v>265</v>
      </c>
      <c r="D174" s="29">
        <f t="shared" si="104"/>
        <v>10183.056527595481</v>
      </c>
      <c r="E174" s="42">
        <v>105909336.52</v>
      </c>
      <c r="F174" s="29">
        <v>9745.84</v>
      </c>
      <c r="G174" s="29">
        <f t="shared" si="105"/>
        <v>10867.132696617222</v>
      </c>
      <c r="H174" s="42">
        <v>98600212.50999999</v>
      </c>
      <c r="I174" s="29">
        <v>9382.9599999999991</v>
      </c>
      <c r="J174" s="29">
        <v>10508.433640343772</v>
      </c>
      <c r="K174" s="42">
        <v>89918635.150000006</v>
      </c>
      <c r="L174" s="29">
        <v>9226.760000000002</v>
      </c>
      <c r="M174" s="29">
        <v>9745.4182345698791</v>
      </c>
      <c r="N174" s="42">
        <v>89999001.779999986</v>
      </c>
      <c r="O174" s="29">
        <v>9396.09</v>
      </c>
      <c r="P174" s="29">
        <v>9578.3460758677265</v>
      </c>
      <c r="Q174" s="42">
        <f>VLOOKUP($B174,allfund1112,7,FALSE)</f>
        <v>90414472.350000009</v>
      </c>
      <c r="R174" s="29">
        <f>VLOOKUP($B174,enroll1112,3,FALSE)</f>
        <v>9582.3233333333337</v>
      </c>
      <c r="S174" s="29">
        <f t="shared" si="106"/>
        <v>9435.5480612391511</v>
      </c>
      <c r="T174" s="42">
        <v>90815674.379999995</v>
      </c>
      <c r="U174" s="29">
        <v>9672.100000000004</v>
      </c>
      <c r="V174" s="29">
        <v>9389.4474188645654</v>
      </c>
    </row>
    <row r="175" spans="1:31">
      <c r="A175" s="35"/>
      <c r="B175" s="51" t="s">
        <v>266</v>
      </c>
      <c r="C175" s="36" t="s">
        <v>267</v>
      </c>
      <c r="D175" s="29">
        <f t="shared" si="104"/>
        <v>20437.028328063494</v>
      </c>
      <c r="E175" s="42">
        <v>1696147</v>
      </c>
      <c r="F175" s="29">
        <v>78.52000000000001</v>
      </c>
      <c r="G175" s="29">
        <f t="shared" si="105"/>
        <v>21601.464595007637</v>
      </c>
      <c r="H175" s="42">
        <v>1470979.28</v>
      </c>
      <c r="I175" s="29">
        <v>76.45</v>
      </c>
      <c r="J175" s="29">
        <v>19241.063178548069</v>
      </c>
      <c r="K175" s="42"/>
      <c r="N175" s="42"/>
      <c r="Q175" s="42"/>
      <c r="T175" s="42"/>
    </row>
    <row r="176" spans="1:31" s="34" customFormat="1">
      <c r="A176" s="45"/>
      <c r="B176" s="41"/>
      <c r="C176" s="41" t="s">
        <v>28</v>
      </c>
      <c r="D176" s="31">
        <f t="shared" ref="D176" si="107">SUM(K176+N176+Q176+H176)/SUM(L176+O176+R176+I176)</f>
        <v>11406.224386504298</v>
      </c>
      <c r="E176" s="46">
        <f>SUM(E170:E175)</f>
        <v>468527529.63</v>
      </c>
      <c r="F176" s="47">
        <f>SUM(F170:F175)</f>
        <v>36054.65</v>
      </c>
      <c r="G176" s="31">
        <f t="shared" si="105"/>
        <v>12994.926580344005</v>
      </c>
      <c r="H176" s="46">
        <f>SUM(H170:H175)</f>
        <v>411124917.98999995</v>
      </c>
      <c r="I176" s="47">
        <f>SUM(I170:I175)</f>
        <v>35191.75</v>
      </c>
      <c r="J176" s="31">
        <f t="shared" ref="J176" si="108">H176/I176</f>
        <v>11682.423238116888</v>
      </c>
      <c r="K176" s="46">
        <f>SUM(K170:K175)</f>
        <v>413616538.85000002</v>
      </c>
      <c r="L176" s="47">
        <f>SUM(L170:L175)</f>
        <v>35019.4</v>
      </c>
      <c r="M176" s="31">
        <f t="shared" ref="M176" si="109">K176/L176</f>
        <v>11811.068689069487</v>
      </c>
      <c r="N176" s="46">
        <f>SUM(N170:N175)</f>
        <v>387139660.61999995</v>
      </c>
      <c r="O176" s="47">
        <f>SUM(O170:O175)</f>
        <v>35310.26</v>
      </c>
      <c r="P176" s="31">
        <f t="shared" ref="P176" si="110">N176/O176</f>
        <v>10963.942509061104</v>
      </c>
      <c r="Q176" s="46">
        <f>SUM(Q170:Q175)</f>
        <v>402087855.67000002</v>
      </c>
      <c r="R176" s="47">
        <f>SUM(R170:R175)</f>
        <v>35977.557444444443</v>
      </c>
      <c r="S176" s="31">
        <f t="shared" ref="S176" si="111">Q176/R176</f>
        <v>11176.074314964073</v>
      </c>
      <c r="T176" s="46">
        <f>SUM(T170:T174)</f>
        <v>396473337.45000005</v>
      </c>
      <c r="U176" s="47">
        <f>SUM(U170:U174)</f>
        <v>36550.600000000006</v>
      </c>
      <c r="V176" s="31">
        <f t="shared" ref="V176" si="112">T176/U176</f>
        <v>10847.245666281811</v>
      </c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 ht="4.5" customHeight="1">
      <c r="A177" s="35"/>
      <c r="C177" s="36"/>
      <c r="E177" s="37"/>
      <c r="F177" s="38"/>
      <c r="H177" s="37"/>
      <c r="I177" s="38"/>
      <c r="K177" s="37"/>
      <c r="L177" s="38"/>
      <c r="N177" s="37"/>
      <c r="O177" s="38"/>
      <c r="Q177" s="37"/>
      <c r="R177" s="38"/>
      <c r="T177" s="37"/>
      <c r="U177" s="38"/>
    </row>
    <row r="178" spans="1:31">
      <c r="A178" s="45" t="s">
        <v>268</v>
      </c>
      <c r="B178" s="44"/>
      <c r="C178" s="41"/>
    </row>
    <row r="179" spans="1:31">
      <c r="A179" s="35"/>
      <c r="B179" s="44" t="s">
        <v>269</v>
      </c>
      <c r="C179" s="44" t="s">
        <v>270</v>
      </c>
      <c r="D179" s="29">
        <f t="shared" ref="D179:D184" si="113">SUM(H179+K179+N179+E179)/SUM(I179+L179+O179+F179)</f>
        <v>12078.762090085493</v>
      </c>
      <c r="E179" s="42">
        <v>508262.2</v>
      </c>
      <c r="F179" s="29">
        <v>34.82</v>
      </c>
      <c r="G179" s="29">
        <f t="shared" ref="G179:G185" si="114">E179/F179</f>
        <v>14596.846639862148</v>
      </c>
      <c r="H179" s="42">
        <v>456452.3</v>
      </c>
      <c r="I179" s="29">
        <v>37.519999999999996</v>
      </c>
      <c r="J179" s="29">
        <v>12165.57302771855</v>
      </c>
      <c r="K179" s="42">
        <v>493944.63</v>
      </c>
      <c r="L179" s="29">
        <v>43</v>
      </c>
      <c r="M179" s="29">
        <v>11487.084418604651</v>
      </c>
      <c r="N179" s="42">
        <v>434566.04</v>
      </c>
      <c r="O179" s="29">
        <v>41.4</v>
      </c>
      <c r="P179" s="29">
        <v>10496.764251207729</v>
      </c>
      <c r="Q179" s="42">
        <f t="shared" ref="Q179:Q184" si="115">VLOOKUP($B179,allfund1112,7,FALSE)</f>
        <v>450770.73</v>
      </c>
      <c r="R179" s="29">
        <f t="shared" ref="R179:R184" si="116">VLOOKUP($B179,enroll1112,3,FALSE)</f>
        <v>33.564</v>
      </c>
      <c r="S179" s="29">
        <f t="shared" ref="S179:S185" si="117">Q179/R179</f>
        <v>13430.185019663924</v>
      </c>
      <c r="T179" s="42">
        <v>480317.48</v>
      </c>
      <c r="U179" s="29">
        <v>39.093333333333334</v>
      </c>
      <c r="V179" s="29">
        <v>12286.429399727149</v>
      </c>
    </row>
    <row r="180" spans="1:31">
      <c r="A180" s="35"/>
      <c r="B180" s="44" t="s">
        <v>271</v>
      </c>
      <c r="C180" s="44" t="s">
        <v>272</v>
      </c>
      <c r="D180" s="29">
        <f t="shared" si="113"/>
        <v>24680.610643642838</v>
      </c>
      <c r="E180" s="42">
        <v>2790190.99</v>
      </c>
      <c r="F180" s="29">
        <v>107.10000000000001</v>
      </c>
      <c r="G180" s="29">
        <f t="shared" si="114"/>
        <v>26052.203454715218</v>
      </c>
      <c r="H180" s="42">
        <v>2637300.3999999994</v>
      </c>
      <c r="I180" s="29">
        <v>110.42999999999999</v>
      </c>
      <c r="J180" s="29">
        <v>23882.100878384492</v>
      </c>
      <c r="K180" s="42">
        <v>2439758.06</v>
      </c>
      <c r="L180" s="29">
        <v>106.12999999999998</v>
      </c>
      <c r="M180" s="29">
        <v>22988.392160557811</v>
      </c>
      <c r="N180" s="42">
        <v>2252047.7200000002</v>
      </c>
      <c r="O180" s="29">
        <v>86.34999999999998</v>
      </c>
      <c r="P180" s="29">
        <v>26080.459988419232</v>
      </c>
      <c r="Q180" s="42">
        <f t="shared" si="115"/>
        <v>2294451.0500000003</v>
      </c>
      <c r="R180" s="29">
        <f t="shared" si="116"/>
        <v>82.11</v>
      </c>
      <c r="S180" s="29">
        <f t="shared" si="117"/>
        <v>27943.625015223482</v>
      </c>
      <c r="T180" s="42">
        <v>2258584.4</v>
      </c>
      <c r="U180" s="29">
        <v>81.174999999999997</v>
      </c>
      <c r="V180" s="29">
        <v>27823.645210963965</v>
      </c>
    </row>
    <row r="181" spans="1:31">
      <c r="A181" s="35"/>
      <c r="B181" s="44" t="s">
        <v>273</v>
      </c>
      <c r="C181" s="44" t="s">
        <v>274</v>
      </c>
      <c r="D181" s="29">
        <f t="shared" si="113"/>
        <v>24867.851691529035</v>
      </c>
      <c r="E181" s="42">
        <v>2858964.17</v>
      </c>
      <c r="F181" s="29">
        <v>120.62</v>
      </c>
      <c r="G181" s="29">
        <f t="shared" si="114"/>
        <v>23702.239844138614</v>
      </c>
      <c r="H181" s="42">
        <v>2587241.0900000003</v>
      </c>
      <c r="I181" s="29">
        <v>93.200000000000017</v>
      </c>
      <c r="J181" s="29">
        <v>27760.09753218884</v>
      </c>
      <c r="K181" s="42">
        <v>2707941.91</v>
      </c>
      <c r="L181" s="29">
        <v>112.5</v>
      </c>
      <c r="M181" s="29">
        <v>24070.594755555558</v>
      </c>
      <c r="N181" s="42">
        <v>3048322.66</v>
      </c>
      <c r="O181" s="29">
        <v>124.15999999999997</v>
      </c>
      <c r="P181" s="29">
        <v>24551.567815721657</v>
      </c>
      <c r="Q181" s="42">
        <f t="shared" si="115"/>
        <v>2554666.13</v>
      </c>
      <c r="R181" s="29">
        <f t="shared" si="116"/>
        <v>137.08855555555556</v>
      </c>
      <c r="S181" s="29">
        <f t="shared" si="117"/>
        <v>18635.152435935572</v>
      </c>
      <c r="T181" s="42">
        <v>2914731.07</v>
      </c>
      <c r="U181" s="29">
        <v>164.12777777777779</v>
      </c>
      <c r="V181" s="29">
        <v>17758.913874691127</v>
      </c>
    </row>
    <row r="182" spans="1:31">
      <c r="A182" s="35"/>
      <c r="B182" s="44" t="s">
        <v>275</v>
      </c>
      <c r="C182" s="44" t="s">
        <v>276</v>
      </c>
      <c r="D182" s="29">
        <f t="shared" si="113"/>
        <v>11345.074001139097</v>
      </c>
      <c r="E182" s="42">
        <v>43209020.369999997</v>
      </c>
      <c r="F182" s="29">
        <v>3274.9199999999996</v>
      </c>
      <c r="G182" s="29">
        <f t="shared" si="114"/>
        <v>13193.916300245502</v>
      </c>
      <c r="H182" s="42">
        <v>33839305.710000001</v>
      </c>
      <c r="I182" s="29">
        <v>3043.02</v>
      </c>
      <c r="J182" s="29">
        <v>11120.303418971942</v>
      </c>
      <c r="K182" s="42">
        <v>31837362.120000001</v>
      </c>
      <c r="L182" s="29">
        <v>2989.6200000000003</v>
      </c>
      <c r="M182" s="29">
        <v>10649.300620145703</v>
      </c>
      <c r="N182" s="42">
        <v>29554279.059999999</v>
      </c>
      <c r="O182" s="29">
        <v>2895.0899999999997</v>
      </c>
      <c r="P182" s="29">
        <v>10208.414612326387</v>
      </c>
      <c r="Q182" s="42">
        <f t="shared" si="115"/>
        <v>27925424.23</v>
      </c>
      <c r="R182" s="29">
        <f t="shared" si="116"/>
        <v>2911.5456666666664</v>
      </c>
      <c r="S182" s="29">
        <f t="shared" si="117"/>
        <v>9591.2712445863526</v>
      </c>
      <c r="T182" s="42">
        <v>28654211.370000001</v>
      </c>
      <c r="U182" s="29">
        <v>2946.5216666666661</v>
      </c>
      <c r="V182" s="29">
        <v>9724.758414016982</v>
      </c>
    </row>
    <row r="183" spans="1:31">
      <c r="A183" s="35"/>
      <c r="B183" s="44" t="s">
        <v>277</v>
      </c>
      <c r="C183" s="44" t="s">
        <v>278</v>
      </c>
      <c r="D183" s="29">
        <f t="shared" si="113"/>
        <v>11716.364615091463</v>
      </c>
      <c r="E183" s="42">
        <v>8059335.3899999997</v>
      </c>
      <c r="F183" s="29">
        <v>655.08000000000015</v>
      </c>
      <c r="G183" s="29">
        <f t="shared" si="114"/>
        <v>12302.826204433042</v>
      </c>
      <c r="H183" s="42">
        <v>7663547.8600000003</v>
      </c>
      <c r="I183" s="29">
        <v>669.32999999999993</v>
      </c>
      <c r="J183" s="29">
        <v>11449.580715043403</v>
      </c>
      <c r="K183" s="42">
        <v>7706566.1100000003</v>
      </c>
      <c r="L183" s="29">
        <v>664.20999999999992</v>
      </c>
      <c r="M183" s="29">
        <v>11602.604763553698</v>
      </c>
      <c r="N183" s="42">
        <v>7314291.3899999997</v>
      </c>
      <c r="O183" s="29">
        <v>635.38</v>
      </c>
      <c r="P183" s="29">
        <v>11511.680238597375</v>
      </c>
      <c r="Q183" s="42">
        <f t="shared" si="115"/>
        <v>7372504.5199999996</v>
      </c>
      <c r="R183" s="29">
        <f t="shared" si="116"/>
        <v>615.30977777777775</v>
      </c>
      <c r="S183" s="29">
        <f t="shared" si="117"/>
        <v>11981.77696220946</v>
      </c>
      <c r="T183" s="42">
        <v>7414534.0099999998</v>
      </c>
      <c r="U183" s="29">
        <v>649.62777777777774</v>
      </c>
      <c r="V183" s="29">
        <v>11413.511342392652</v>
      </c>
    </row>
    <row r="184" spans="1:31">
      <c r="A184" s="35"/>
      <c r="B184" s="44" t="s">
        <v>279</v>
      </c>
      <c r="C184" s="44" t="s">
        <v>280</v>
      </c>
      <c r="D184" s="29">
        <f t="shared" si="113"/>
        <v>11770.685844998217</v>
      </c>
      <c r="E184" s="42">
        <v>11971358.09</v>
      </c>
      <c r="F184" s="29">
        <v>898.61</v>
      </c>
      <c r="G184" s="29">
        <f t="shared" si="114"/>
        <v>13322.084207832097</v>
      </c>
      <c r="H184" s="42">
        <v>10474019.560000001</v>
      </c>
      <c r="I184" s="29">
        <v>903.63999999999987</v>
      </c>
      <c r="J184" s="29">
        <v>11590.92067637555</v>
      </c>
      <c r="K184" s="42">
        <v>10048256.01</v>
      </c>
      <c r="L184" s="29">
        <v>886.49</v>
      </c>
      <c r="M184" s="29">
        <v>11334.878013288362</v>
      </c>
      <c r="N184" s="42">
        <v>9752770.3200000003</v>
      </c>
      <c r="O184" s="29">
        <v>900.38000000000011</v>
      </c>
      <c r="P184" s="29">
        <v>10831.838023945444</v>
      </c>
      <c r="Q184" s="42">
        <f t="shared" si="115"/>
        <v>11081772.460000001</v>
      </c>
      <c r="R184" s="29">
        <f t="shared" si="116"/>
        <v>900.44411111111106</v>
      </c>
      <c r="S184" s="29">
        <f t="shared" si="117"/>
        <v>12307.007534677026</v>
      </c>
      <c r="T184" s="42">
        <v>9627580.2000000011</v>
      </c>
      <c r="U184" s="29">
        <v>923.13333333333344</v>
      </c>
      <c r="V184" s="29">
        <v>10429.241207481766</v>
      </c>
    </row>
    <row r="185" spans="1:31" s="34" customFormat="1">
      <c r="A185" s="45"/>
      <c r="B185" s="41"/>
      <c r="C185" s="41" t="s">
        <v>28</v>
      </c>
      <c r="D185" s="31">
        <f t="shared" ref="D185" si="118">SUM(K185+N185+Q185+H185)/SUM(L185+O185+R185+I185)</f>
        <v>11404.088127569885</v>
      </c>
      <c r="E185" s="46">
        <f>SUM(E179:E184)</f>
        <v>69397131.209999993</v>
      </c>
      <c r="F185" s="47">
        <f>SUM(F179:F184)</f>
        <v>5091.1499999999996</v>
      </c>
      <c r="G185" s="31">
        <f t="shared" si="114"/>
        <v>13630.934309537137</v>
      </c>
      <c r="H185" s="46">
        <f>SUM(H179:H184)</f>
        <v>57657866.920000002</v>
      </c>
      <c r="I185" s="47">
        <f>SUM(I179:I184)</f>
        <v>4857.1399999999994</v>
      </c>
      <c r="J185" s="31">
        <f t="shared" ref="J185" si="119">H185/I185</f>
        <v>11870.744289849585</v>
      </c>
      <c r="K185" s="46">
        <f>SUM(K179:K184)</f>
        <v>55233828.839999996</v>
      </c>
      <c r="L185" s="47">
        <f>SUM(L179:L184)</f>
        <v>4801.9500000000007</v>
      </c>
      <c r="M185" s="31">
        <f t="shared" ref="M185" si="120">K185/L185</f>
        <v>11502.374835223189</v>
      </c>
      <c r="N185" s="46">
        <f>SUM(N179:N184)</f>
        <v>52356277.189999998</v>
      </c>
      <c r="O185" s="47">
        <f>SUM(O179:O184)</f>
        <v>4682.76</v>
      </c>
      <c r="P185" s="31">
        <f t="shared" ref="P185" si="121">N185/O185</f>
        <v>11180.645002092782</v>
      </c>
      <c r="Q185" s="46">
        <f>SUM(Q179:Q184)</f>
        <v>51679589.119999997</v>
      </c>
      <c r="R185" s="47">
        <f>SUM(R179:R184)</f>
        <v>4680.0621111111104</v>
      </c>
      <c r="S185" s="31">
        <f t="shared" si="117"/>
        <v>11042.50069615648</v>
      </c>
      <c r="T185" s="46">
        <f>SUM(T179:T184)</f>
        <v>51349958.530000001</v>
      </c>
      <c r="U185" s="47">
        <f>SUM(U179:U184)</f>
        <v>4803.6788888888887</v>
      </c>
      <c r="V185" s="31">
        <f t="shared" ref="V185" si="122">T185/U185</f>
        <v>10689.715053346845</v>
      </c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 ht="4.5" customHeight="1">
      <c r="A186" s="35"/>
      <c r="C186" s="36"/>
      <c r="E186" s="37"/>
      <c r="F186" s="38"/>
      <c r="H186" s="37"/>
      <c r="I186" s="38"/>
      <c r="K186" s="37"/>
      <c r="L186" s="38"/>
      <c r="N186" s="37"/>
      <c r="O186" s="38"/>
      <c r="Q186" s="37"/>
      <c r="R186" s="38"/>
      <c r="T186" s="37"/>
      <c r="U186" s="38"/>
    </row>
    <row r="187" spans="1:31">
      <c r="A187" s="45" t="s">
        <v>281</v>
      </c>
      <c r="B187" s="44"/>
      <c r="C187" s="41"/>
    </row>
    <row r="188" spans="1:31">
      <c r="A188" s="35"/>
      <c r="B188" s="44" t="s">
        <v>282</v>
      </c>
      <c r="C188" s="44" t="s">
        <v>283</v>
      </c>
      <c r="D188" s="29">
        <f t="shared" ref="D188:D197" si="123">SUM(H188+K188+N188+E188)/SUM(I188+L188+O188+F188)</f>
        <v>23402.12603607239</v>
      </c>
      <c r="E188" s="42">
        <v>1842051.8499999999</v>
      </c>
      <c r="F188" s="29">
        <v>76.899999999999991</v>
      </c>
      <c r="G188" s="29">
        <f>E188/F188</f>
        <v>23953.860208062419</v>
      </c>
      <c r="H188" s="42">
        <v>1757491.54</v>
      </c>
      <c r="I188" s="29">
        <v>85.61999999999999</v>
      </c>
      <c r="J188" s="29">
        <v>20526.647278673208</v>
      </c>
      <c r="K188" s="42">
        <v>1916830.76</v>
      </c>
      <c r="L188" s="29">
        <v>77.38</v>
      </c>
      <c r="M188" s="29">
        <v>24771.656241922978</v>
      </c>
      <c r="N188" s="42">
        <v>2022152.71</v>
      </c>
      <c r="O188" s="29">
        <v>82.23</v>
      </c>
      <c r="P188" s="29">
        <v>24591.422959990268</v>
      </c>
      <c r="Q188" s="42">
        <f t="shared" ref="Q188:Q197" si="124">VLOOKUP($B188,allfund1112,7,FALSE)</f>
        <v>1835084.2500000002</v>
      </c>
      <c r="R188" s="29">
        <f t="shared" ref="R188:R197" si="125">VLOOKUP($B188,enroll1112,3,FALSE)</f>
        <v>72.070000000000007</v>
      </c>
      <c r="S188" s="29">
        <f t="shared" ref="S188:S197" si="126">Q188/R188</f>
        <v>25462.526016372973</v>
      </c>
      <c r="T188" s="42">
        <v>1718398.45</v>
      </c>
      <c r="U188" s="29">
        <v>65.236111111111114</v>
      </c>
      <c r="V188" s="29">
        <v>26341.215328933358</v>
      </c>
    </row>
    <row r="189" spans="1:31">
      <c r="A189" s="35"/>
      <c r="B189" s="44" t="s">
        <v>284</v>
      </c>
      <c r="C189" s="44" t="s">
        <v>285</v>
      </c>
      <c r="D189" s="29">
        <f t="shared" si="123"/>
        <v>34777.573948781035</v>
      </c>
      <c r="E189" s="42">
        <v>3113755.63</v>
      </c>
      <c r="F189" s="29">
        <v>83.149999999999991</v>
      </c>
      <c r="G189" s="29">
        <f t="shared" ref="G189:G197" si="127">E189/F189</f>
        <v>37447.45195429946</v>
      </c>
      <c r="H189" s="42">
        <v>3172388.5599999996</v>
      </c>
      <c r="I189" s="29">
        <v>87</v>
      </c>
      <c r="J189" s="29">
        <v>36464.236321839075</v>
      </c>
      <c r="K189" s="42">
        <v>3401737.1399999997</v>
      </c>
      <c r="L189" s="29">
        <v>87.88000000000001</v>
      </c>
      <c r="M189" s="29">
        <v>38708.88871187983</v>
      </c>
      <c r="N189" s="42">
        <v>2751361.32</v>
      </c>
      <c r="O189" s="29">
        <v>99.65</v>
      </c>
      <c r="P189" s="29">
        <v>27610.249071751125</v>
      </c>
      <c r="Q189" s="42">
        <f t="shared" si="124"/>
        <v>4135326.41</v>
      </c>
      <c r="R189" s="29">
        <f t="shared" si="125"/>
        <v>94.399999999999991</v>
      </c>
      <c r="S189" s="29">
        <f t="shared" si="126"/>
        <v>43806.423834745765</v>
      </c>
      <c r="T189" s="42">
        <v>10553914.720000001</v>
      </c>
      <c r="U189" s="29">
        <v>81.25</v>
      </c>
      <c r="V189" s="29">
        <v>129894.33501538463</v>
      </c>
    </row>
    <row r="190" spans="1:31">
      <c r="A190" s="35"/>
      <c r="B190" s="44" t="s">
        <v>286</v>
      </c>
      <c r="C190" s="44" t="s">
        <v>287</v>
      </c>
      <c r="D190" s="29">
        <f t="shared" si="123"/>
        <v>14344.700571988889</v>
      </c>
      <c r="E190" s="42">
        <v>1256012.1400000001</v>
      </c>
      <c r="F190" s="29">
        <v>80.3</v>
      </c>
      <c r="G190" s="29">
        <f t="shared" si="127"/>
        <v>15641.496139476963</v>
      </c>
      <c r="H190" s="42">
        <v>1057566.44</v>
      </c>
      <c r="I190" s="29">
        <v>75.45</v>
      </c>
      <c r="J190" s="29">
        <v>14016.785155732272</v>
      </c>
      <c r="K190" s="42">
        <v>1021447.5</v>
      </c>
      <c r="L190" s="29">
        <v>73.099999999999994</v>
      </c>
      <c r="M190" s="29">
        <v>13973.290013679891</v>
      </c>
      <c r="N190" s="42">
        <v>1053735.06</v>
      </c>
      <c r="O190" s="29">
        <v>77.099999999999994</v>
      </c>
      <c r="P190" s="29">
        <v>13667.121400778211</v>
      </c>
      <c r="Q190" s="42">
        <f t="shared" si="124"/>
        <v>1025176.17</v>
      </c>
      <c r="R190" s="29">
        <f t="shared" si="125"/>
        <v>80.449999999999989</v>
      </c>
      <c r="S190" s="29">
        <f t="shared" si="126"/>
        <v>12743.02262274705</v>
      </c>
      <c r="T190" s="42">
        <v>1100278.75</v>
      </c>
      <c r="U190" s="29">
        <v>81.444444444444443</v>
      </c>
      <c r="V190" s="29">
        <v>13509.561732605731</v>
      </c>
    </row>
    <row r="191" spans="1:31">
      <c r="A191" s="35"/>
      <c r="B191" s="44" t="s">
        <v>288</v>
      </c>
      <c r="C191" s="44" t="s">
        <v>289</v>
      </c>
      <c r="D191" s="29">
        <f t="shared" si="123"/>
        <v>13581.428399309068</v>
      </c>
      <c r="E191" s="42">
        <v>3116799.1</v>
      </c>
      <c r="F191" s="29">
        <v>216.10999999999999</v>
      </c>
      <c r="G191" s="29">
        <f t="shared" si="127"/>
        <v>14422.280782934618</v>
      </c>
      <c r="H191" s="42">
        <v>2898971.29</v>
      </c>
      <c r="I191" s="29">
        <v>216.86799999999997</v>
      </c>
      <c r="J191" s="29">
        <v>13367.446050131879</v>
      </c>
      <c r="K191" s="42">
        <v>2731520.64</v>
      </c>
      <c r="L191" s="29">
        <v>198.73999999999998</v>
      </c>
      <c r="M191" s="29">
        <v>13744.191607124889</v>
      </c>
      <c r="N191" s="42">
        <v>2637857.42</v>
      </c>
      <c r="O191" s="29">
        <v>206.56999999999996</v>
      </c>
      <c r="P191" s="29">
        <v>12769.799196398317</v>
      </c>
      <c r="Q191" s="42">
        <f t="shared" si="124"/>
        <v>2510754.73</v>
      </c>
      <c r="R191" s="29">
        <f t="shared" si="125"/>
        <v>202.37533333333334</v>
      </c>
      <c r="S191" s="29">
        <f t="shared" si="126"/>
        <v>12406.426656081274</v>
      </c>
      <c r="T191" s="42">
        <v>2450092.41</v>
      </c>
      <c r="U191" s="29">
        <v>200.15777777777791</v>
      </c>
      <c r="V191" s="29">
        <v>12240.805414617351</v>
      </c>
    </row>
    <row r="192" spans="1:31">
      <c r="A192" s="35"/>
      <c r="B192" s="44" t="s">
        <v>290</v>
      </c>
      <c r="C192" s="44" t="s">
        <v>291</v>
      </c>
      <c r="D192" s="29">
        <f t="shared" si="123"/>
        <v>30446.02838918196</v>
      </c>
      <c r="E192" s="42">
        <v>1967388.79</v>
      </c>
      <c r="F192" s="29">
        <v>66.349999999999994</v>
      </c>
      <c r="G192" s="29">
        <f t="shared" si="127"/>
        <v>29651.677317256974</v>
      </c>
      <c r="H192" s="42">
        <v>1886750.53</v>
      </c>
      <c r="I192" s="29">
        <v>64.421999999999983</v>
      </c>
      <c r="J192" s="29">
        <v>29287.36347831487</v>
      </c>
      <c r="K192" s="42">
        <v>2053536.23</v>
      </c>
      <c r="L192" s="29">
        <v>65.88000000000001</v>
      </c>
      <c r="M192" s="29">
        <v>31170.859593199752</v>
      </c>
      <c r="N192" s="42">
        <v>1929801.97</v>
      </c>
      <c r="O192" s="29">
        <v>60.77000000000001</v>
      </c>
      <c r="P192" s="29">
        <v>31755.832976797756</v>
      </c>
      <c r="Q192" s="42">
        <f t="shared" si="124"/>
        <v>1823716.17</v>
      </c>
      <c r="R192" s="29">
        <f t="shared" si="125"/>
        <v>65.95</v>
      </c>
      <c r="S192" s="29">
        <f t="shared" si="126"/>
        <v>27653.012433661861</v>
      </c>
      <c r="T192" s="42">
        <v>1865685.84</v>
      </c>
      <c r="U192" s="29">
        <v>66.847222222222214</v>
      </c>
      <c r="V192" s="29">
        <v>27909.698832329112</v>
      </c>
    </row>
    <row r="193" spans="1:31">
      <c r="A193" s="35"/>
      <c r="B193" s="44" t="s">
        <v>292</v>
      </c>
      <c r="C193" s="44" t="s">
        <v>293</v>
      </c>
      <c r="D193" s="29">
        <f t="shared" si="123"/>
        <v>31082.3683199808</v>
      </c>
      <c r="E193" s="42">
        <v>2754883.31</v>
      </c>
      <c r="F193" s="29">
        <v>69.010000000000019</v>
      </c>
      <c r="G193" s="29">
        <f t="shared" si="127"/>
        <v>39920.059556585991</v>
      </c>
      <c r="H193" s="42">
        <v>3187325.2199999997</v>
      </c>
      <c r="I193" s="29">
        <v>78.260000000000005</v>
      </c>
      <c r="J193" s="29">
        <v>40727.385893176586</v>
      </c>
      <c r="K193" s="42">
        <v>2239717.4300000002</v>
      </c>
      <c r="L193" s="29">
        <v>90.42</v>
      </c>
      <c r="M193" s="29">
        <v>24770.155164786553</v>
      </c>
      <c r="N193" s="42">
        <v>2176894.9300000002</v>
      </c>
      <c r="O193" s="29">
        <v>95.58</v>
      </c>
      <c r="P193" s="29">
        <v>22775.632245239591</v>
      </c>
      <c r="Q193" s="42">
        <f t="shared" si="124"/>
        <v>2257910.8400000003</v>
      </c>
      <c r="R193" s="29">
        <f t="shared" si="125"/>
        <v>97.591555555555558</v>
      </c>
      <c r="S193" s="29">
        <f t="shared" si="126"/>
        <v>23136.334154594435</v>
      </c>
      <c r="T193" s="42">
        <v>1984583.97</v>
      </c>
      <c r="U193" s="29">
        <v>107.33333333333336</v>
      </c>
      <c r="V193" s="29">
        <v>18489.91276397515</v>
      </c>
    </row>
    <row r="194" spans="1:31">
      <c r="A194" s="35"/>
      <c r="B194" s="44" t="s">
        <v>294</v>
      </c>
      <c r="C194" s="44" t="s">
        <v>295</v>
      </c>
      <c r="D194" s="29">
        <f t="shared" si="123"/>
        <v>18450.592456301751</v>
      </c>
      <c r="E194" s="42">
        <v>483542.54</v>
      </c>
      <c r="F194" s="29">
        <v>26.1</v>
      </c>
      <c r="G194" s="29">
        <f t="shared" si="127"/>
        <v>18526.534099616856</v>
      </c>
      <c r="H194" s="42">
        <v>514221.65</v>
      </c>
      <c r="I194" s="29">
        <v>27.4</v>
      </c>
      <c r="J194" s="29">
        <v>18767.213503649637</v>
      </c>
      <c r="K194" s="42">
        <v>554871.98</v>
      </c>
      <c r="L194" s="29">
        <v>26.900000000000002</v>
      </c>
      <c r="M194" s="29">
        <v>20627.211152416356</v>
      </c>
      <c r="N194" s="42">
        <v>452943.23</v>
      </c>
      <c r="O194" s="29">
        <v>28.299999999999997</v>
      </c>
      <c r="P194" s="29">
        <v>16005.061130742051</v>
      </c>
      <c r="Q194" s="42">
        <f t="shared" si="124"/>
        <v>464968.51</v>
      </c>
      <c r="R194" s="29">
        <f t="shared" si="125"/>
        <v>29.299999999999997</v>
      </c>
      <c r="S194" s="29">
        <f t="shared" si="126"/>
        <v>15869.232423208194</v>
      </c>
      <c r="T194" s="42">
        <v>452925.12</v>
      </c>
      <c r="U194" s="29">
        <v>30.041666666666668</v>
      </c>
      <c r="V194" s="29">
        <v>15076.564327323162</v>
      </c>
    </row>
    <row r="195" spans="1:31">
      <c r="A195" s="35"/>
      <c r="B195" s="44" t="s">
        <v>296</v>
      </c>
      <c r="C195" s="44" t="s">
        <v>297</v>
      </c>
      <c r="D195" s="29">
        <f t="shared" si="123"/>
        <v>12473.523349636556</v>
      </c>
      <c r="E195" s="42">
        <v>11810357.760000002</v>
      </c>
      <c r="F195" s="29">
        <v>914.51</v>
      </c>
      <c r="G195" s="29">
        <f t="shared" si="127"/>
        <v>12914.410733616911</v>
      </c>
      <c r="H195" s="42">
        <v>11265124.630000001</v>
      </c>
      <c r="I195" s="29">
        <v>906.73</v>
      </c>
      <c r="J195" s="29">
        <v>12423.901966406758</v>
      </c>
      <c r="K195" s="42">
        <v>11535393.799999999</v>
      </c>
      <c r="L195" s="29">
        <v>931.13</v>
      </c>
      <c r="M195" s="29">
        <v>12388.596436587801</v>
      </c>
      <c r="N195" s="42">
        <v>11549891.669999998</v>
      </c>
      <c r="O195" s="29">
        <v>948.32999999999993</v>
      </c>
      <c r="P195" s="29">
        <v>12179.190440036695</v>
      </c>
      <c r="Q195" s="42">
        <f t="shared" si="124"/>
        <v>10948163.310000001</v>
      </c>
      <c r="R195" s="29">
        <f t="shared" si="125"/>
        <v>1007.5656666666669</v>
      </c>
      <c r="S195" s="29">
        <f t="shared" si="126"/>
        <v>10865.955115580555</v>
      </c>
      <c r="T195" s="42">
        <v>10943256.380000001</v>
      </c>
      <c r="U195" s="29">
        <v>992.21833333333313</v>
      </c>
      <c r="V195" s="29">
        <v>11029.081012075638</v>
      </c>
    </row>
    <row r="196" spans="1:31">
      <c r="A196" s="35"/>
      <c r="B196" s="44" t="s">
        <v>298</v>
      </c>
      <c r="C196" s="44" t="s">
        <v>299</v>
      </c>
      <c r="D196" s="29">
        <f t="shared" si="123"/>
        <v>11727.532421354439</v>
      </c>
      <c r="E196" s="42">
        <v>15226134.140000001</v>
      </c>
      <c r="F196" s="29">
        <v>1253.4599999999998</v>
      </c>
      <c r="G196" s="29">
        <f t="shared" si="127"/>
        <v>12147.283630909644</v>
      </c>
      <c r="H196" s="42">
        <v>14211399.91</v>
      </c>
      <c r="I196" s="29">
        <v>1229.8900000000003</v>
      </c>
      <c r="J196" s="29">
        <v>11555.017042174501</v>
      </c>
      <c r="K196" s="42">
        <v>15582177.729999999</v>
      </c>
      <c r="L196" s="29">
        <v>1244.7300000000002</v>
      </c>
      <c r="M196" s="29">
        <v>12518.520265439087</v>
      </c>
      <c r="N196" s="42">
        <v>13062065.289999999</v>
      </c>
      <c r="O196" s="29">
        <v>1224.52</v>
      </c>
      <c r="P196" s="29">
        <v>10667.090198608434</v>
      </c>
      <c r="Q196" s="42">
        <f t="shared" si="124"/>
        <v>12693313.810000001</v>
      </c>
      <c r="R196" s="29">
        <f t="shared" si="125"/>
        <v>1211.2671111111108</v>
      </c>
      <c r="S196" s="29">
        <f t="shared" si="126"/>
        <v>10479.368005258775</v>
      </c>
      <c r="T196" s="42">
        <v>12337814.99</v>
      </c>
      <c r="U196" s="29">
        <v>1196.7711111111114</v>
      </c>
      <c r="V196" s="29">
        <v>10309.252016072875</v>
      </c>
    </row>
    <row r="197" spans="1:31">
      <c r="A197" s="35"/>
      <c r="B197" s="44" t="s">
        <v>300</v>
      </c>
      <c r="C197" s="44" t="s">
        <v>301</v>
      </c>
      <c r="D197" s="29">
        <f t="shared" si="123"/>
        <v>16783.64264364693</v>
      </c>
      <c r="E197" s="42">
        <v>4602730.38</v>
      </c>
      <c r="F197" s="29">
        <v>240.54</v>
      </c>
      <c r="G197" s="29">
        <f t="shared" si="127"/>
        <v>19134.989523571963</v>
      </c>
      <c r="H197" s="42">
        <v>4303049.49</v>
      </c>
      <c r="I197" s="29">
        <v>233.60000000000002</v>
      </c>
      <c r="J197" s="29">
        <v>18420.58857020548</v>
      </c>
      <c r="K197" s="42">
        <v>3741531.07</v>
      </c>
      <c r="L197" s="29">
        <v>218.70999999999998</v>
      </c>
      <c r="M197" s="29">
        <v>17107.270220840383</v>
      </c>
      <c r="N197" s="42">
        <v>3412285.36</v>
      </c>
      <c r="O197" s="29">
        <v>264.01</v>
      </c>
      <c r="P197" s="29">
        <v>12924.83375629711</v>
      </c>
      <c r="Q197" s="42">
        <f t="shared" si="124"/>
        <v>4065825.53</v>
      </c>
      <c r="R197" s="29">
        <f t="shared" si="125"/>
        <v>300.4805555555555</v>
      </c>
      <c r="S197" s="29">
        <f t="shared" si="126"/>
        <v>13531.076985939191</v>
      </c>
      <c r="T197" s="42">
        <v>4188925.4699999997</v>
      </c>
      <c r="U197" s="29">
        <v>316.75166666666667</v>
      </c>
      <c r="V197" s="29">
        <v>13224.63592404144</v>
      </c>
    </row>
    <row r="198" spans="1:31" s="34" customFormat="1">
      <c r="A198" s="45"/>
      <c r="B198" s="41"/>
      <c r="C198" s="41" t="s">
        <v>28</v>
      </c>
      <c r="D198" s="31">
        <f t="shared" ref="D198" si="128">SUM(K198+N198+Q198+H198)/SUM(L198+O198+R198+I198)</f>
        <v>14006.651042856562</v>
      </c>
      <c r="E198" s="46">
        <f>SUM(E188:E197)</f>
        <v>46173655.640000001</v>
      </c>
      <c r="F198" s="47">
        <f>SUM(F188:F197)</f>
        <v>3026.4299999999994</v>
      </c>
      <c r="G198" s="31">
        <f>E198/F198</f>
        <v>15256.806085057315</v>
      </c>
      <c r="H198" s="46">
        <f>SUM(H188:H197)</f>
        <v>44254289.259999998</v>
      </c>
      <c r="I198" s="47">
        <f>SUM(I188:I197)</f>
        <v>3005.2400000000002</v>
      </c>
      <c r="J198" s="31">
        <f>H198/I198</f>
        <v>14725.70884854454</v>
      </c>
      <c r="K198" s="46">
        <f>SUM(K188:K197)</f>
        <v>44778764.279999994</v>
      </c>
      <c r="L198" s="47">
        <f>SUM(L188:L197)</f>
        <v>3014.87</v>
      </c>
      <c r="M198" s="31">
        <f>K198/L198</f>
        <v>14852.635198200916</v>
      </c>
      <c r="N198" s="46">
        <f>SUM(N188:N197)</f>
        <v>41048988.959999993</v>
      </c>
      <c r="O198" s="47">
        <f>SUM(O188:O197)</f>
        <v>3087.0599999999995</v>
      </c>
      <c r="P198" s="31">
        <f>N198/O198</f>
        <v>13297.114069697382</v>
      </c>
      <c r="Q198" s="46">
        <f>SUM(Q188:Q197)</f>
        <v>41760239.730000004</v>
      </c>
      <c r="R198" s="47">
        <f>SUM(R188:R197)</f>
        <v>3161.4502222222222</v>
      </c>
      <c r="S198" s="31">
        <f>Q198/R198</f>
        <v>13209.203623217643</v>
      </c>
      <c r="T198" s="46">
        <f>SUM(T188:T197)</f>
        <v>47595876.100000001</v>
      </c>
      <c r="U198" s="47">
        <f>SUM(U188:U197)</f>
        <v>3138.0516666666667</v>
      </c>
      <c r="V198" s="31">
        <f>T198/U198</f>
        <v>15167.333478150722</v>
      </c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 ht="4.5" customHeight="1">
      <c r="A199" s="35"/>
      <c r="C199" s="36"/>
      <c r="E199" s="37"/>
      <c r="F199" s="38"/>
      <c r="H199" s="37"/>
      <c r="I199" s="38"/>
      <c r="K199" s="37"/>
      <c r="L199" s="38"/>
      <c r="N199" s="37"/>
      <c r="O199" s="38"/>
      <c r="Q199" s="37"/>
      <c r="R199" s="38"/>
      <c r="T199" s="37"/>
      <c r="U199" s="38"/>
    </row>
    <row r="200" spans="1:31">
      <c r="A200" s="45" t="s">
        <v>302</v>
      </c>
      <c r="B200" s="44"/>
      <c r="C200" s="41"/>
    </row>
    <row r="201" spans="1:31">
      <c r="A201" s="45"/>
      <c r="B201" s="44" t="s">
        <v>303</v>
      </c>
      <c r="C201" s="44" t="s">
        <v>304</v>
      </c>
      <c r="D201" s="29">
        <f t="shared" ref="D201:D213" si="129">SUM(H201+K201+N201+E201)/SUM(I201+L201+O201+F201)</f>
        <v>10472.816230279221</v>
      </c>
      <c r="E201" s="42">
        <v>8789998.8499999996</v>
      </c>
      <c r="F201" s="29">
        <v>793.39999999999986</v>
      </c>
      <c r="G201" s="29">
        <f>E201/F201</f>
        <v>11078.899483236704</v>
      </c>
      <c r="H201" s="42">
        <v>7696696.8899999997</v>
      </c>
      <c r="I201" s="29">
        <v>759.39999999999986</v>
      </c>
      <c r="J201" s="29">
        <v>10135.234250724257</v>
      </c>
      <c r="K201" s="42">
        <v>7828711.2400000002</v>
      </c>
      <c r="L201" s="29">
        <v>745.47</v>
      </c>
      <c r="M201" s="29">
        <v>10501.711993775738</v>
      </c>
      <c r="N201" s="42">
        <v>7727116.8300000001</v>
      </c>
      <c r="O201" s="29">
        <v>761.32</v>
      </c>
      <c r="P201" s="29">
        <v>10149.630680922608</v>
      </c>
      <c r="Q201" s="42">
        <f t="shared" ref="Q201:Q213" si="130">VLOOKUP($B201,allfund1112,7,FALSE)</f>
        <v>6986589</v>
      </c>
      <c r="R201" s="29">
        <f t="shared" ref="R201:R213" si="131">VLOOKUP($B201,enroll1112,3,FALSE)</f>
        <v>741.5577777777778</v>
      </c>
      <c r="S201" s="29">
        <f t="shared" ref="S201:S213" si="132">Q201/R201</f>
        <v>9421.5032319351758</v>
      </c>
      <c r="T201" s="42">
        <v>7045216.2300000004</v>
      </c>
      <c r="U201" s="29">
        <v>749.10277777777787</v>
      </c>
      <c r="V201" s="29">
        <v>9404.8726543235043</v>
      </c>
    </row>
    <row r="202" spans="1:31">
      <c r="A202" s="35"/>
      <c r="B202" s="44" t="s">
        <v>305</v>
      </c>
      <c r="C202" s="44" t="s">
        <v>306</v>
      </c>
      <c r="D202" s="29">
        <f t="shared" si="129"/>
        <v>17546.704190155171</v>
      </c>
      <c r="E202" s="42">
        <v>810870.98</v>
      </c>
      <c r="F202" s="29">
        <v>48.82</v>
      </c>
      <c r="G202" s="29">
        <f t="shared" ref="G202:G213" si="133">E202/F202</f>
        <v>16609.401474805407</v>
      </c>
      <c r="H202" s="42">
        <v>734615.65</v>
      </c>
      <c r="I202" s="29">
        <v>35.25</v>
      </c>
      <c r="J202" s="29">
        <v>20840.160283687943</v>
      </c>
      <c r="K202" s="42">
        <v>735472.13</v>
      </c>
      <c r="L202" s="29">
        <v>42.6</v>
      </c>
      <c r="M202" s="29">
        <v>17264.603990610329</v>
      </c>
      <c r="N202" s="42">
        <v>738302.63</v>
      </c>
      <c r="O202" s="29">
        <v>45.400000000000006</v>
      </c>
      <c r="P202" s="29">
        <v>16262.17246696035</v>
      </c>
      <c r="Q202" s="42">
        <f t="shared" si="130"/>
        <v>1359791.3</v>
      </c>
      <c r="R202" s="29">
        <f t="shared" si="131"/>
        <v>27.78</v>
      </c>
      <c r="S202" s="29">
        <f t="shared" si="132"/>
        <v>48948.570914326854</v>
      </c>
      <c r="T202" s="42">
        <v>647146.98</v>
      </c>
      <c r="U202" s="29">
        <v>31.472222222222221</v>
      </c>
      <c r="V202" s="29">
        <v>20562.481270962049</v>
      </c>
    </row>
    <row r="203" spans="1:31">
      <c r="A203" s="35"/>
      <c r="B203" s="44" t="s">
        <v>307</v>
      </c>
      <c r="C203" s="44" t="s">
        <v>308</v>
      </c>
      <c r="D203" s="29">
        <f t="shared" si="129"/>
        <v>12367.117556085917</v>
      </c>
      <c r="E203" s="42">
        <v>6842459.1299999999</v>
      </c>
      <c r="F203" s="29">
        <v>523.23000000000013</v>
      </c>
      <c r="G203" s="29">
        <f t="shared" si="133"/>
        <v>13077.344819677768</v>
      </c>
      <c r="H203" s="42">
        <v>6424459.6600000001</v>
      </c>
      <c r="I203" s="29">
        <v>520.73</v>
      </c>
      <c r="J203" s="29">
        <v>12337.410289401418</v>
      </c>
      <c r="K203" s="42">
        <v>6466261.1300000008</v>
      </c>
      <c r="L203" s="29">
        <v>533.5</v>
      </c>
      <c r="M203" s="29">
        <v>12120.451977507031</v>
      </c>
      <c r="N203" s="42">
        <v>6175931.3599999985</v>
      </c>
      <c r="O203" s="29">
        <v>517.54000000000008</v>
      </c>
      <c r="P203" s="29">
        <v>11933.244502840356</v>
      </c>
      <c r="Q203" s="42">
        <f t="shared" si="130"/>
        <v>6001705.1600000011</v>
      </c>
      <c r="R203" s="29">
        <f t="shared" si="131"/>
        <v>553.0967777777779</v>
      </c>
      <c r="S203" s="29">
        <f t="shared" si="132"/>
        <v>10851.094060091151</v>
      </c>
      <c r="T203" s="42">
        <v>6551548.7800000003</v>
      </c>
      <c r="U203" s="29">
        <v>563.80944444444469</v>
      </c>
      <c r="V203" s="29">
        <v>11620.147275921629</v>
      </c>
    </row>
    <row r="204" spans="1:31">
      <c r="A204" s="35"/>
      <c r="B204" s="44" t="s">
        <v>309</v>
      </c>
      <c r="C204" s="44" t="s">
        <v>310</v>
      </c>
      <c r="D204" s="29">
        <f t="shared" si="129"/>
        <v>15948.524777471026</v>
      </c>
      <c r="E204" s="42">
        <v>4778070.3699999992</v>
      </c>
      <c r="F204" s="29">
        <v>319.44000000000005</v>
      </c>
      <c r="G204" s="29">
        <f t="shared" si="133"/>
        <v>14957.645786376153</v>
      </c>
      <c r="H204" s="42">
        <v>4733342.63</v>
      </c>
      <c r="I204" s="29">
        <v>313.29000000000008</v>
      </c>
      <c r="J204" s="29">
        <v>15108.502122633978</v>
      </c>
      <c r="K204" s="42">
        <v>5484108.3099999996</v>
      </c>
      <c r="L204" s="29">
        <v>302.27</v>
      </c>
      <c r="M204" s="29">
        <v>18143.078406722467</v>
      </c>
      <c r="N204" s="42">
        <v>4588150.7200000007</v>
      </c>
      <c r="O204" s="29">
        <v>292.93000000000006</v>
      </c>
      <c r="P204" s="29">
        <v>15662.959478373672</v>
      </c>
      <c r="Q204" s="42">
        <f t="shared" si="130"/>
        <v>4884016.580000001</v>
      </c>
      <c r="R204" s="29">
        <f t="shared" si="131"/>
        <v>289.93244444444451</v>
      </c>
      <c r="S204" s="29">
        <f t="shared" si="132"/>
        <v>16845.360612740438</v>
      </c>
      <c r="T204" s="42">
        <v>4657919.8999999994</v>
      </c>
      <c r="U204" s="29">
        <v>290.58499999999992</v>
      </c>
      <c r="V204" s="29">
        <v>16029.457473716815</v>
      </c>
    </row>
    <row r="205" spans="1:31">
      <c r="A205" s="35"/>
      <c r="B205" s="44" t="s">
        <v>311</v>
      </c>
      <c r="C205" s="44" t="s">
        <v>312</v>
      </c>
      <c r="D205" s="29">
        <f t="shared" si="129"/>
        <v>10749.572068430038</v>
      </c>
      <c r="E205" s="42">
        <v>7452917.3100000005</v>
      </c>
      <c r="F205" s="29">
        <v>616.99</v>
      </c>
      <c r="G205" s="29">
        <f t="shared" si="133"/>
        <v>12079.478289761586</v>
      </c>
      <c r="H205" s="42">
        <v>6271185.2200000007</v>
      </c>
      <c r="I205" s="29">
        <v>591.67999999999995</v>
      </c>
      <c r="J205" s="29">
        <v>10598.947437804221</v>
      </c>
      <c r="K205" s="42">
        <v>5751924.3199999994</v>
      </c>
      <c r="L205" s="29">
        <v>573.17000000000007</v>
      </c>
      <c r="M205" s="29">
        <v>10035.285028874503</v>
      </c>
      <c r="N205" s="42">
        <v>5651850.3300000001</v>
      </c>
      <c r="O205" s="29">
        <v>555.73</v>
      </c>
      <c r="P205" s="29">
        <v>10170.137170928328</v>
      </c>
      <c r="Q205" s="42">
        <f t="shared" si="130"/>
        <v>5488575.04</v>
      </c>
      <c r="R205" s="29">
        <f t="shared" si="131"/>
        <v>598.43088888888894</v>
      </c>
      <c r="S205" s="29">
        <f t="shared" si="132"/>
        <v>9171.6105266402246</v>
      </c>
      <c r="T205" s="42">
        <v>5967197.1800000006</v>
      </c>
      <c r="U205" s="29">
        <v>589.12777777777762</v>
      </c>
      <c r="V205" s="29">
        <v>10128.867463198894</v>
      </c>
    </row>
    <row r="206" spans="1:31">
      <c r="A206" s="35"/>
      <c r="B206" s="44" t="s">
        <v>313</v>
      </c>
      <c r="C206" s="44" t="s">
        <v>314</v>
      </c>
      <c r="D206" s="29">
        <f t="shared" si="129"/>
        <v>12009.629757152299</v>
      </c>
      <c r="E206" s="42">
        <v>8751773.6500000004</v>
      </c>
      <c r="F206" s="29">
        <v>670.18</v>
      </c>
      <c r="G206" s="29">
        <f t="shared" si="133"/>
        <v>13058.840386164913</v>
      </c>
      <c r="H206" s="42">
        <v>7846735.4800000004</v>
      </c>
      <c r="I206" s="29">
        <v>661.39</v>
      </c>
      <c r="J206" s="29">
        <v>11864.006834091837</v>
      </c>
      <c r="K206" s="42">
        <v>7835535.1699999999</v>
      </c>
      <c r="L206" s="29">
        <v>674.66</v>
      </c>
      <c r="M206" s="29">
        <v>11614.050291998934</v>
      </c>
      <c r="N206" s="42">
        <v>7725462.3599999994</v>
      </c>
      <c r="O206" s="29">
        <v>671.58</v>
      </c>
      <c r="P206" s="29">
        <v>11503.413383364601</v>
      </c>
      <c r="Q206" s="42">
        <f t="shared" si="130"/>
        <v>7705707.7500000009</v>
      </c>
      <c r="R206" s="29">
        <f t="shared" si="131"/>
        <v>717.0007777777779</v>
      </c>
      <c r="S206" s="29">
        <f t="shared" si="132"/>
        <v>10747.14001549975</v>
      </c>
      <c r="T206" s="42">
        <v>7894388.7799999993</v>
      </c>
      <c r="U206" s="29">
        <v>750.29333333333352</v>
      </c>
      <c r="V206" s="29">
        <v>10521.736538598234</v>
      </c>
    </row>
    <row r="207" spans="1:31">
      <c r="A207" s="35"/>
      <c r="B207" s="44" t="s">
        <v>315</v>
      </c>
      <c r="C207" s="44" t="s">
        <v>316</v>
      </c>
      <c r="D207" s="29">
        <f t="shared" si="129"/>
        <v>15103.512032233139</v>
      </c>
      <c r="E207" s="42">
        <v>1329734.53</v>
      </c>
      <c r="F207" s="29">
        <v>92.749999999999986</v>
      </c>
      <c r="G207" s="29">
        <f t="shared" si="133"/>
        <v>14336.760431266848</v>
      </c>
      <c r="H207" s="42">
        <v>1464005.8</v>
      </c>
      <c r="I207" s="29">
        <v>90.58</v>
      </c>
      <c r="J207" s="29">
        <v>16162.572311768603</v>
      </c>
      <c r="K207" s="42">
        <v>1421110.7000000002</v>
      </c>
      <c r="L207" s="29">
        <v>90.340000000000018</v>
      </c>
      <c r="M207" s="29">
        <v>15730.691830861189</v>
      </c>
      <c r="N207" s="42">
        <v>1258057.5900000001</v>
      </c>
      <c r="O207" s="29">
        <v>88.690000000000012</v>
      </c>
      <c r="P207" s="29">
        <v>14184.886571203066</v>
      </c>
      <c r="Q207" s="42">
        <f t="shared" si="130"/>
        <v>1284250.1600000001</v>
      </c>
      <c r="R207" s="29">
        <f t="shared" si="131"/>
        <v>81.649999999999991</v>
      </c>
      <c r="S207" s="29">
        <f t="shared" si="132"/>
        <v>15728.722106552361</v>
      </c>
      <c r="T207" s="42">
        <v>1214059.4600000002</v>
      </c>
      <c r="U207" s="29">
        <v>77.805555555555557</v>
      </c>
      <c r="V207" s="29">
        <v>15603.763141735097</v>
      </c>
    </row>
    <row r="208" spans="1:31">
      <c r="A208" s="35"/>
      <c r="B208" s="44" t="s">
        <v>317</v>
      </c>
      <c r="C208" s="44" t="s">
        <v>318</v>
      </c>
      <c r="D208" s="29">
        <f t="shared" si="129"/>
        <v>10401.03992012685</v>
      </c>
      <c r="E208" s="42">
        <v>8226089.9299999997</v>
      </c>
      <c r="F208" s="29">
        <v>754.43</v>
      </c>
      <c r="G208" s="29">
        <f t="shared" si="133"/>
        <v>10903.715294990921</v>
      </c>
      <c r="H208" s="42">
        <v>7695646.3999999994</v>
      </c>
      <c r="I208" s="29">
        <v>747.33</v>
      </c>
      <c r="J208" s="29">
        <v>10297.521041574671</v>
      </c>
      <c r="K208" s="42">
        <v>7706537.4399999995</v>
      </c>
      <c r="L208" s="29">
        <v>759.16000000000008</v>
      </c>
      <c r="M208" s="29">
        <v>10151.400811423151</v>
      </c>
      <c r="N208" s="42">
        <v>7989015.4000000004</v>
      </c>
      <c r="O208" s="29">
        <v>778.89999999999986</v>
      </c>
      <c r="P208" s="29">
        <v>10256.79214276544</v>
      </c>
      <c r="Q208" s="42">
        <f t="shared" si="130"/>
        <v>8930378.75</v>
      </c>
      <c r="R208" s="29">
        <f t="shared" si="131"/>
        <v>804.03700000000003</v>
      </c>
      <c r="S208" s="29">
        <f t="shared" si="132"/>
        <v>11106.925116630204</v>
      </c>
      <c r="T208" s="42">
        <v>8960083.9299999997</v>
      </c>
      <c r="U208" s="29">
        <v>831.44222222222231</v>
      </c>
      <c r="V208" s="29">
        <v>10776.556314462952</v>
      </c>
    </row>
    <row r="209" spans="1:31">
      <c r="A209" s="35"/>
      <c r="B209" s="44" t="s">
        <v>319</v>
      </c>
      <c r="C209" s="44" t="s">
        <v>320</v>
      </c>
      <c r="D209" s="29">
        <f t="shared" si="129"/>
        <v>11230.407070571679</v>
      </c>
      <c r="E209" s="42">
        <v>8777512.7100000009</v>
      </c>
      <c r="F209" s="29">
        <v>755.04999999999984</v>
      </c>
      <c r="G209" s="29">
        <f t="shared" si="133"/>
        <v>11625.074776504871</v>
      </c>
      <c r="H209" s="42">
        <v>7875310.2299999995</v>
      </c>
      <c r="I209" s="29">
        <v>744.43000000000006</v>
      </c>
      <c r="J209" s="29">
        <v>10578.980199615811</v>
      </c>
      <c r="K209" s="42">
        <v>8722436.4499999993</v>
      </c>
      <c r="L209" s="29">
        <v>752.63000000000011</v>
      </c>
      <c r="M209" s="29">
        <v>11589.275540438193</v>
      </c>
      <c r="N209" s="42">
        <v>8138521.3900000006</v>
      </c>
      <c r="O209" s="29">
        <v>732.08999999999992</v>
      </c>
      <c r="P209" s="29">
        <v>11116.831796637027</v>
      </c>
      <c r="Q209" s="42">
        <f t="shared" si="130"/>
        <v>8357964.5699999994</v>
      </c>
      <c r="R209" s="29">
        <f t="shared" si="131"/>
        <v>828.01766666666686</v>
      </c>
      <c r="S209" s="29">
        <f t="shared" si="132"/>
        <v>10093.944738699212</v>
      </c>
      <c r="T209" s="42">
        <v>8237616.6099999994</v>
      </c>
      <c r="U209" s="29">
        <v>782.8205555555553</v>
      </c>
      <c r="V209" s="29">
        <v>10522.994767496741</v>
      </c>
    </row>
    <row r="210" spans="1:31">
      <c r="A210" s="35"/>
      <c r="B210" s="44" t="s">
        <v>321</v>
      </c>
      <c r="C210" s="44" t="s">
        <v>322</v>
      </c>
      <c r="D210" s="29">
        <f t="shared" si="129"/>
        <v>15675.208871359881</v>
      </c>
      <c r="E210" s="42">
        <v>4135698.5500000003</v>
      </c>
      <c r="F210" s="29">
        <v>276.66000000000003</v>
      </c>
      <c r="G210" s="29">
        <f t="shared" si="133"/>
        <v>14948.668220920985</v>
      </c>
      <c r="H210" s="42">
        <v>4098963.9699999997</v>
      </c>
      <c r="I210" s="29">
        <v>257.45</v>
      </c>
      <c r="J210" s="29">
        <v>15921.398213245289</v>
      </c>
      <c r="K210" s="42">
        <v>5136696.21</v>
      </c>
      <c r="L210" s="29">
        <v>284.16000000000003</v>
      </c>
      <c r="M210" s="29">
        <v>18076.774387668916</v>
      </c>
      <c r="N210" s="42">
        <v>4036587.7300000004</v>
      </c>
      <c r="O210" s="29">
        <v>292.27</v>
      </c>
      <c r="P210" s="29">
        <v>13811.159989051223</v>
      </c>
      <c r="Q210" s="42">
        <f t="shared" si="130"/>
        <v>3635877.31</v>
      </c>
      <c r="R210" s="29">
        <f t="shared" si="131"/>
        <v>289.19077777777778</v>
      </c>
      <c r="S210" s="29">
        <f t="shared" si="132"/>
        <v>12572.59079262171</v>
      </c>
      <c r="T210" s="42">
        <v>3478093.17</v>
      </c>
      <c r="U210" s="29">
        <v>301.72333333333324</v>
      </c>
      <c r="V210" s="29">
        <v>11527.425246086374</v>
      </c>
    </row>
    <row r="211" spans="1:31">
      <c r="A211" s="35"/>
      <c r="B211" s="44" t="s">
        <v>323</v>
      </c>
      <c r="C211" s="44" t="s">
        <v>324</v>
      </c>
      <c r="D211" s="29">
        <f t="shared" si="129"/>
        <v>11461.691128747338</v>
      </c>
      <c r="E211" s="42">
        <v>38497225.960000001</v>
      </c>
      <c r="F211" s="29">
        <v>3015.2599999999993</v>
      </c>
      <c r="G211" s="29">
        <f t="shared" si="133"/>
        <v>12767.464815637792</v>
      </c>
      <c r="H211" s="42">
        <v>32773698.649999999</v>
      </c>
      <c r="I211" s="29">
        <v>2985.38</v>
      </c>
      <c r="J211" s="29">
        <v>10978.065991599058</v>
      </c>
      <c r="K211" s="42">
        <v>31740761.810000002</v>
      </c>
      <c r="L211" s="29">
        <v>2942.1700000000005</v>
      </c>
      <c r="M211" s="29">
        <v>10788.214756455269</v>
      </c>
      <c r="N211" s="42">
        <v>30000092.960000001</v>
      </c>
      <c r="O211" s="29">
        <v>2662.09</v>
      </c>
      <c r="P211" s="29">
        <v>11269.375926433742</v>
      </c>
      <c r="Q211" s="42">
        <f t="shared" si="130"/>
        <v>28070180.789999999</v>
      </c>
      <c r="R211" s="29">
        <f t="shared" si="131"/>
        <v>2930.6004444444443</v>
      </c>
      <c r="S211" s="29">
        <f t="shared" si="132"/>
        <v>9578.3036009609568</v>
      </c>
      <c r="T211" s="42">
        <v>28417640</v>
      </c>
      <c r="U211" s="29">
        <v>2848.0005555555549</v>
      </c>
      <c r="V211" s="29">
        <v>9978.1019861692457</v>
      </c>
    </row>
    <row r="212" spans="1:31">
      <c r="A212" s="35"/>
      <c r="B212" s="44" t="s">
        <v>325</v>
      </c>
      <c r="C212" s="44" t="s">
        <v>326</v>
      </c>
      <c r="D212" s="29">
        <f t="shared" si="129"/>
        <v>16305.753910346626</v>
      </c>
      <c r="E212" s="42">
        <v>7336030.3300000001</v>
      </c>
      <c r="F212" s="29">
        <v>444.50999999999993</v>
      </c>
      <c r="G212" s="29">
        <f t="shared" si="133"/>
        <v>16503.63395649142</v>
      </c>
      <c r="H212" s="42">
        <v>7004200.9399999995</v>
      </c>
      <c r="I212" s="29">
        <v>427.85399999999998</v>
      </c>
      <c r="J212" s="29">
        <v>16370.539810309123</v>
      </c>
      <c r="K212" s="42">
        <v>6870444.6600000001</v>
      </c>
      <c r="L212" s="29">
        <v>425.39</v>
      </c>
      <c r="M212" s="29">
        <v>16150.931286584077</v>
      </c>
      <c r="N212" s="42">
        <v>6433675.3000000007</v>
      </c>
      <c r="O212" s="29">
        <v>397.61999999999995</v>
      </c>
      <c r="P212" s="29">
        <v>16180.461998893419</v>
      </c>
      <c r="Q212" s="42">
        <f t="shared" si="130"/>
        <v>7851084.1299999999</v>
      </c>
      <c r="R212" s="29">
        <f t="shared" si="131"/>
        <v>403.01577777777771</v>
      </c>
      <c r="S212" s="29">
        <f t="shared" si="132"/>
        <v>19480.835646908781</v>
      </c>
      <c r="T212" s="42">
        <v>11565546.27</v>
      </c>
      <c r="U212" s="29">
        <v>406.44055555555559</v>
      </c>
      <c r="V212" s="29">
        <v>28455.689551430914</v>
      </c>
    </row>
    <row r="213" spans="1:31">
      <c r="A213" s="35"/>
      <c r="B213" s="44" t="s">
        <v>327</v>
      </c>
      <c r="C213" s="44" t="s">
        <v>328</v>
      </c>
      <c r="D213" s="29">
        <f t="shared" si="129"/>
        <v>10546.551937339998</v>
      </c>
      <c r="E213" s="42">
        <v>42055035.059999995</v>
      </c>
      <c r="F213" s="29">
        <v>3654.68</v>
      </c>
      <c r="G213" s="29">
        <f t="shared" si="133"/>
        <v>11507.173011043373</v>
      </c>
      <c r="H213" s="42">
        <v>37607785.339999996</v>
      </c>
      <c r="I213" s="29">
        <v>3675.2300000000005</v>
      </c>
      <c r="J213" s="29">
        <v>10232.770558577284</v>
      </c>
      <c r="K213" s="42">
        <v>37249232.559999995</v>
      </c>
      <c r="L213" s="29">
        <v>3608.7499999999991</v>
      </c>
      <c r="M213" s="29">
        <v>10321.921041912021</v>
      </c>
      <c r="N213" s="42">
        <v>35311077.100000001</v>
      </c>
      <c r="O213" s="29">
        <v>3494.79</v>
      </c>
      <c r="P213" s="29">
        <v>10103.919577428114</v>
      </c>
      <c r="Q213" s="42">
        <f t="shared" si="130"/>
        <v>33570932.840000004</v>
      </c>
      <c r="R213" s="29">
        <f t="shared" si="131"/>
        <v>3467.7794444444448</v>
      </c>
      <c r="S213" s="29">
        <f t="shared" si="132"/>
        <v>9680.8154549108676</v>
      </c>
      <c r="T213" s="42">
        <v>36102547.040000007</v>
      </c>
      <c r="U213" s="29">
        <v>3400.902777777776</v>
      </c>
      <c r="V213" s="29">
        <v>10615.577509566503</v>
      </c>
    </row>
    <row r="214" spans="1:31" s="34" customFormat="1">
      <c r="A214" s="45"/>
      <c r="B214" s="41"/>
      <c r="C214" s="41" t="s">
        <v>28</v>
      </c>
      <c r="D214" s="31">
        <f t="shared" ref="D214" si="134">SUM(K214+N214+Q214+H214)/SUM(L214+O214+R214+I214)</f>
        <v>11060.91038742505</v>
      </c>
      <c r="E214" s="46">
        <f>SUM(E201:E213)</f>
        <v>147783417.35999998</v>
      </c>
      <c r="F214" s="47">
        <f>SUM(F201:F213)</f>
        <v>11965.4</v>
      </c>
      <c r="G214" s="31">
        <f>E214/F214</f>
        <v>12350.896531666303</v>
      </c>
      <c r="H214" s="46">
        <f>SUM(H201:H213)</f>
        <v>132226646.85999998</v>
      </c>
      <c r="I214" s="47">
        <f>SUM(I201:I213)</f>
        <v>11809.994000000001</v>
      </c>
      <c r="J214" s="31">
        <f>H214/I214</f>
        <v>11196.165456138249</v>
      </c>
      <c r="K214" s="46">
        <f>SUM(K201:K213)</f>
        <v>132949232.13</v>
      </c>
      <c r="L214" s="47">
        <f>SUM(L201:L213)</f>
        <v>11734.27</v>
      </c>
      <c r="M214" s="31">
        <f>K214/L214</f>
        <v>11329.995997194541</v>
      </c>
      <c r="N214" s="46">
        <f>SUM(N201:N213)</f>
        <v>125773841.70000002</v>
      </c>
      <c r="O214" s="47">
        <f>SUM(O201:O213)</f>
        <v>11290.95</v>
      </c>
      <c r="P214" s="31">
        <f>N214/O214</f>
        <v>11139.3498067036</v>
      </c>
      <c r="Q214" s="46">
        <f>SUM(Q201:Q213)</f>
        <v>124127053.38</v>
      </c>
      <c r="R214" s="47">
        <f>SUM(R201:R213)</f>
        <v>11732.089777777779</v>
      </c>
      <c r="S214" s="31">
        <f>Q214/R214</f>
        <v>10580.131564890853</v>
      </c>
      <c r="T214" s="46">
        <f>SUM(T201:T213)</f>
        <v>130739004.33000001</v>
      </c>
      <c r="U214" s="47">
        <f>SUM(U201:U213)</f>
        <v>11623.526111111109</v>
      </c>
      <c r="V214" s="31">
        <f>T214/U214</f>
        <v>11247.792028016745</v>
      </c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 ht="4.5" customHeight="1">
      <c r="A215" s="35"/>
      <c r="C215" s="36"/>
      <c r="E215" s="37"/>
      <c r="F215" s="38"/>
      <c r="H215" s="37"/>
      <c r="I215" s="38"/>
      <c r="K215" s="37"/>
      <c r="L215" s="38"/>
      <c r="N215" s="37"/>
      <c r="O215" s="38"/>
      <c r="Q215" s="37"/>
      <c r="R215" s="38"/>
      <c r="T215" s="37"/>
      <c r="U215" s="38"/>
    </row>
    <row r="216" spans="1:31">
      <c r="A216" s="45" t="s">
        <v>329</v>
      </c>
      <c r="B216" s="44"/>
      <c r="C216" s="41"/>
    </row>
    <row r="217" spans="1:31">
      <c r="A217" s="35"/>
      <c r="B217" s="44" t="s">
        <v>330</v>
      </c>
      <c r="C217" s="44" t="s">
        <v>331</v>
      </c>
      <c r="D217" s="29">
        <f t="shared" ref="D217:D224" si="135">SUM(H217+K217+N217+E217)/SUM(I217+L217+O217+F217)</f>
        <v>32953.353912553954</v>
      </c>
      <c r="E217" s="42">
        <v>1947982.5100000002</v>
      </c>
      <c r="F217" s="29">
        <v>62</v>
      </c>
      <c r="G217" s="29">
        <f>E217/F217</f>
        <v>31419.072741935488</v>
      </c>
      <c r="H217" s="42">
        <v>2508326.27</v>
      </c>
      <c r="I217" s="29">
        <v>65.52000000000001</v>
      </c>
      <c r="J217" s="29">
        <v>38283.367979242976</v>
      </c>
      <c r="K217" s="42">
        <v>2481325.1</v>
      </c>
      <c r="L217" s="29">
        <v>67.91</v>
      </c>
      <c r="M217" s="29">
        <v>36538.434692975999</v>
      </c>
      <c r="N217" s="42">
        <v>1842787.27</v>
      </c>
      <c r="O217" s="29">
        <v>71.02</v>
      </c>
      <c r="P217" s="29">
        <v>25947.441143339907</v>
      </c>
      <c r="Q217" s="42">
        <f t="shared" ref="Q217:Q224" si="136">VLOOKUP($B217,allfund1112,7,FALSE)</f>
        <v>1928184.53</v>
      </c>
      <c r="R217" s="29">
        <f t="shared" ref="R217:R224" si="137">VLOOKUP($B217,enroll1112,3,FALSE)</f>
        <v>70.990000000000009</v>
      </c>
      <c r="S217" s="29">
        <f t="shared" ref="S217:S224" si="138">Q217/R217</f>
        <v>27161.354134385121</v>
      </c>
      <c r="T217" s="42">
        <v>1776474.83</v>
      </c>
      <c r="U217" s="29">
        <v>75.444444444444443</v>
      </c>
      <c r="V217" s="29">
        <v>23546.794506627393</v>
      </c>
    </row>
    <row r="218" spans="1:31">
      <c r="A218" s="35"/>
      <c r="B218" s="44" t="s">
        <v>332</v>
      </c>
      <c r="C218" s="44" t="s">
        <v>333</v>
      </c>
      <c r="D218" s="29">
        <f t="shared" si="135"/>
        <v>12037.67545746466</v>
      </c>
      <c r="E218" s="42">
        <v>7277673.5500000007</v>
      </c>
      <c r="F218" s="29">
        <v>550.06000000000006</v>
      </c>
      <c r="G218" s="29">
        <f t="shared" ref="G218:G224" si="139">E218/F218</f>
        <v>13230.690379231357</v>
      </c>
      <c r="H218" s="42">
        <v>6964988.0599999996</v>
      </c>
      <c r="I218" s="29">
        <v>574.38</v>
      </c>
      <c r="J218" s="29">
        <v>12126.09780981232</v>
      </c>
      <c r="K218" s="42">
        <v>6735032.8999999994</v>
      </c>
      <c r="L218" s="29">
        <v>571.99</v>
      </c>
      <c r="M218" s="29">
        <v>11774.738894036607</v>
      </c>
      <c r="N218" s="42">
        <v>6500586.8799999999</v>
      </c>
      <c r="O218" s="29">
        <v>586.25999999999988</v>
      </c>
      <c r="P218" s="29">
        <v>11088.231978985435</v>
      </c>
      <c r="Q218" s="42">
        <f t="shared" si="136"/>
        <v>6796809.5499999998</v>
      </c>
      <c r="R218" s="29">
        <f t="shared" si="137"/>
        <v>611.55122222222224</v>
      </c>
      <c r="S218" s="29">
        <f t="shared" si="138"/>
        <v>11114.047855717001</v>
      </c>
      <c r="T218" s="42">
        <v>6647803.3999999994</v>
      </c>
      <c r="U218" s="29">
        <v>623.14555555555546</v>
      </c>
      <c r="V218" s="29">
        <v>10668.138993743214</v>
      </c>
    </row>
    <row r="219" spans="1:31">
      <c r="A219" s="35"/>
      <c r="B219" s="9" t="s">
        <v>334</v>
      </c>
      <c r="C219" s="44" t="s">
        <v>335</v>
      </c>
      <c r="D219" s="29">
        <f t="shared" si="135"/>
        <v>32799.436193365429</v>
      </c>
      <c r="E219" s="42">
        <v>2173800.67</v>
      </c>
      <c r="F219" s="29">
        <v>72.719999999999985</v>
      </c>
      <c r="G219" s="29">
        <f t="shared" si="139"/>
        <v>29892.748487348741</v>
      </c>
      <c r="H219" s="42">
        <v>2242218.62</v>
      </c>
      <c r="I219" s="29">
        <v>77.040000000000006</v>
      </c>
      <c r="J219" s="29">
        <v>29104.603063343715</v>
      </c>
      <c r="K219" s="42">
        <v>2486713.9000000004</v>
      </c>
      <c r="L219" s="29">
        <v>76.559999999999988</v>
      </c>
      <c r="M219" s="29">
        <v>32480.58908045978</v>
      </c>
      <c r="N219" s="42">
        <v>3044023.83</v>
      </c>
      <c r="O219" s="29">
        <v>76.94</v>
      </c>
      <c r="P219" s="29">
        <v>39563.605796724725</v>
      </c>
      <c r="Q219" s="42">
        <f t="shared" si="136"/>
        <v>2145850.12</v>
      </c>
      <c r="R219" s="29">
        <f t="shared" si="137"/>
        <v>74.540000000000006</v>
      </c>
      <c r="S219" s="29">
        <f t="shared" si="138"/>
        <v>28787.900724443251</v>
      </c>
      <c r="T219" s="42">
        <v>2189129.91</v>
      </c>
      <c r="U219" s="29">
        <v>77.632777777777775</v>
      </c>
      <c r="V219" s="29">
        <v>28198.526095077254</v>
      </c>
    </row>
    <row r="220" spans="1:31">
      <c r="A220" s="35"/>
      <c r="B220" s="44" t="s">
        <v>336</v>
      </c>
      <c r="C220" s="44" t="s">
        <v>337</v>
      </c>
      <c r="D220" s="29">
        <f t="shared" si="135"/>
        <v>25098.957001696243</v>
      </c>
      <c r="E220" s="42">
        <v>2391919.67</v>
      </c>
      <c r="F220" s="29">
        <v>86.02</v>
      </c>
      <c r="G220" s="29">
        <f t="shared" si="139"/>
        <v>27806.552778423622</v>
      </c>
      <c r="H220" s="42">
        <v>2470290.5700000003</v>
      </c>
      <c r="I220" s="29">
        <v>95.15</v>
      </c>
      <c r="J220" s="29">
        <v>25962.065895953758</v>
      </c>
      <c r="K220" s="42">
        <v>2277157</v>
      </c>
      <c r="L220" s="29">
        <v>98.05</v>
      </c>
      <c r="M220" s="29">
        <v>23224.446710861805</v>
      </c>
      <c r="N220" s="42">
        <v>2182636.38</v>
      </c>
      <c r="O220" s="29">
        <v>92.190000000000012</v>
      </c>
      <c r="P220" s="29">
        <v>23675.413602342982</v>
      </c>
      <c r="Q220" s="42">
        <f t="shared" si="136"/>
        <v>2238492.48</v>
      </c>
      <c r="R220" s="29">
        <f t="shared" si="137"/>
        <v>104.39</v>
      </c>
      <c r="S220" s="29">
        <f t="shared" si="138"/>
        <v>21443.552830730914</v>
      </c>
      <c r="T220" s="42">
        <v>2224247.1</v>
      </c>
      <c r="U220" s="29">
        <v>93.666666666666671</v>
      </c>
      <c r="V220" s="29">
        <v>23746.410320284696</v>
      </c>
    </row>
    <row r="221" spans="1:31">
      <c r="A221" s="35"/>
      <c r="B221" s="44" t="s">
        <v>338</v>
      </c>
      <c r="C221" s="44" t="s">
        <v>339</v>
      </c>
      <c r="D221" s="29">
        <f t="shared" si="135"/>
        <v>17263.952822528448</v>
      </c>
      <c r="E221" s="42">
        <v>3791473.53</v>
      </c>
      <c r="F221" s="29">
        <v>230.97000000000006</v>
      </c>
      <c r="G221" s="29">
        <f t="shared" si="139"/>
        <v>16415.437199636312</v>
      </c>
      <c r="H221" s="42">
        <v>3751087.56</v>
      </c>
      <c r="I221" s="29">
        <v>216.12999999999997</v>
      </c>
      <c r="J221" s="29">
        <v>17355.700550594553</v>
      </c>
      <c r="K221" s="42">
        <v>3554704.3699999996</v>
      </c>
      <c r="L221" s="29">
        <v>208.82</v>
      </c>
      <c r="M221" s="29">
        <v>17022.815678574847</v>
      </c>
      <c r="N221" s="42">
        <v>3573123.73</v>
      </c>
      <c r="O221" s="29">
        <v>193.85</v>
      </c>
      <c r="P221" s="29">
        <v>18432.415424297138</v>
      </c>
      <c r="Q221" s="42">
        <f t="shared" si="136"/>
        <v>3710136.7</v>
      </c>
      <c r="R221" s="29">
        <f t="shared" si="137"/>
        <v>204.90366666666668</v>
      </c>
      <c r="S221" s="29">
        <f t="shared" si="138"/>
        <v>18106.73649894015</v>
      </c>
      <c r="T221" s="42">
        <v>4098782.43</v>
      </c>
      <c r="U221" s="29">
        <v>203.42999999999998</v>
      </c>
      <c r="V221" s="29">
        <v>20148.367644890139</v>
      </c>
    </row>
    <row r="222" spans="1:31">
      <c r="A222" s="35"/>
      <c r="B222" s="44" t="s">
        <v>340</v>
      </c>
      <c r="C222" s="44" t="s">
        <v>341</v>
      </c>
      <c r="D222" s="29">
        <f t="shared" si="135"/>
        <v>15095.186822128317</v>
      </c>
      <c r="E222" s="42">
        <v>4198072.2</v>
      </c>
      <c r="F222" s="29">
        <v>274.57000000000005</v>
      </c>
      <c r="G222" s="29">
        <f t="shared" si="139"/>
        <v>15289.624503769528</v>
      </c>
      <c r="H222" s="42">
        <v>4165824.1799999997</v>
      </c>
      <c r="I222" s="29">
        <v>274.57</v>
      </c>
      <c r="J222" s="29">
        <v>15172.175328695777</v>
      </c>
      <c r="K222" s="42">
        <v>4240595.82</v>
      </c>
      <c r="L222" s="29">
        <v>268.95</v>
      </c>
      <c r="M222" s="29">
        <v>15767.22744004462</v>
      </c>
      <c r="N222" s="42">
        <v>3721103.3</v>
      </c>
      <c r="O222" s="29">
        <v>263.42</v>
      </c>
      <c r="P222" s="29">
        <v>14126.122921570115</v>
      </c>
      <c r="Q222" s="42">
        <f t="shared" si="136"/>
        <v>3808065.69</v>
      </c>
      <c r="R222" s="29">
        <f t="shared" si="137"/>
        <v>257.62599999999998</v>
      </c>
      <c r="S222" s="29">
        <f t="shared" si="138"/>
        <v>14781.371794772267</v>
      </c>
      <c r="T222" s="42">
        <v>3639892.39</v>
      </c>
      <c r="U222" s="29">
        <v>251.47333333333341</v>
      </c>
      <c r="V222" s="29">
        <v>14474.267874658673</v>
      </c>
    </row>
    <row r="223" spans="1:31">
      <c r="A223" s="35"/>
      <c r="B223" s="44" t="s">
        <v>342</v>
      </c>
      <c r="C223" s="44" t="s">
        <v>343</v>
      </c>
      <c r="D223" s="29">
        <f t="shared" si="135"/>
        <v>26206.770551536127</v>
      </c>
      <c r="E223" s="42">
        <v>2752237.1300000004</v>
      </c>
      <c r="F223" s="29">
        <v>93.86</v>
      </c>
      <c r="G223" s="29">
        <f t="shared" si="139"/>
        <v>29322.79064564245</v>
      </c>
      <c r="H223" s="42">
        <v>2422915.6</v>
      </c>
      <c r="I223" s="29">
        <v>92.38000000000001</v>
      </c>
      <c r="J223" s="29">
        <v>26227.707295951503</v>
      </c>
      <c r="K223" s="42">
        <v>2405241.13</v>
      </c>
      <c r="L223" s="29">
        <v>98.070000000000007</v>
      </c>
      <c r="M223" s="29">
        <v>24525.758437850513</v>
      </c>
      <c r="N223" s="42">
        <v>2416964.9700000002</v>
      </c>
      <c r="O223" s="29">
        <v>97.17</v>
      </c>
      <c r="P223" s="29">
        <v>24873.571781414019</v>
      </c>
      <c r="Q223" s="42">
        <f t="shared" si="136"/>
        <v>2834608.7600000002</v>
      </c>
      <c r="R223" s="29">
        <f t="shared" si="137"/>
        <v>108.44999999999999</v>
      </c>
      <c r="S223" s="29">
        <f t="shared" si="138"/>
        <v>26137.471277086221</v>
      </c>
      <c r="T223" s="42">
        <v>2476001.5</v>
      </c>
      <c r="U223" s="29">
        <v>120.99666666666667</v>
      </c>
      <c r="V223" s="29">
        <v>20463.386043692662</v>
      </c>
    </row>
    <row r="224" spans="1:31">
      <c r="A224" s="35"/>
      <c r="B224" s="44" t="s">
        <v>344</v>
      </c>
      <c r="C224" s="44" t="s">
        <v>345</v>
      </c>
      <c r="D224" s="29">
        <f t="shared" si="135"/>
        <v>13049.372767026876</v>
      </c>
      <c r="E224" s="42">
        <v>8165129.3099999996</v>
      </c>
      <c r="F224" s="29">
        <v>602.3599999999999</v>
      </c>
      <c r="G224" s="29">
        <f t="shared" si="139"/>
        <v>13555.23160568431</v>
      </c>
      <c r="H224" s="42">
        <v>7465672.5300000003</v>
      </c>
      <c r="I224" s="29">
        <v>592.19399999999996</v>
      </c>
      <c r="J224" s="29">
        <v>12606.80204460025</v>
      </c>
      <c r="K224" s="42">
        <v>7158071.4199999999</v>
      </c>
      <c r="L224" s="29">
        <v>555.64</v>
      </c>
      <c r="M224" s="29">
        <v>12882.570405298395</v>
      </c>
      <c r="N224" s="42">
        <v>6891063.8399999999</v>
      </c>
      <c r="O224" s="29">
        <v>524.2399999999999</v>
      </c>
      <c r="P224" s="29">
        <v>13144.864642148637</v>
      </c>
      <c r="Q224" s="42">
        <f t="shared" si="136"/>
        <v>10513966.830000002</v>
      </c>
      <c r="R224" s="29">
        <f t="shared" si="137"/>
        <v>545.41777777777759</v>
      </c>
      <c r="S224" s="29">
        <f t="shared" si="138"/>
        <v>19276.905261206506</v>
      </c>
      <c r="T224" s="42">
        <v>15277118.690000001</v>
      </c>
      <c r="U224" s="29">
        <v>552.30388888888899</v>
      </c>
      <c r="V224" s="29">
        <v>27660.711788095723</v>
      </c>
    </row>
    <row r="225" spans="1:31" s="34" customFormat="1">
      <c r="A225" s="45"/>
      <c r="B225" s="41"/>
      <c r="C225" s="41" t="s">
        <v>28</v>
      </c>
      <c r="D225" s="31">
        <f t="shared" ref="D225" si="140">SUM(K225+N225+Q225+H225)/SUM(L225+O225+R225+I225)</f>
        <v>16309.297660729884</v>
      </c>
      <c r="E225" s="46">
        <f>SUM(E217:E224)</f>
        <v>32698288.569999997</v>
      </c>
      <c r="F225" s="47">
        <f>SUM(F217:F224)</f>
        <v>1972.56</v>
      </c>
      <c r="G225" s="31">
        <f>E225/F225</f>
        <v>16576.574892525448</v>
      </c>
      <c r="H225" s="46">
        <f>SUM(H217:H224)</f>
        <v>31991323.390000001</v>
      </c>
      <c r="I225" s="47">
        <f>SUM(I217:I224)</f>
        <v>1987.3639999999998</v>
      </c>
      <c r="J225" s="31">
        <f>H225/I225</f>
        <v>16097.364846097647</v>
      </c>
      <c r="K225" s="46">
        <f>SUM(K217:K224)</f>
        <v>31338841.640000001</v>
      </c>
      <c r="L225" s="47">
        <f>SUM(L217:L224)</f>
        <v>1945.9899999999998</v>
      </c>
      <c r="M225" s="31">
        <f>K225/L225</f>
        <v>16104.317925580299</v>
      </c>
      <c r="N225" s="46">
        <f>SUM(N217:N224)</f>
        <v>30172290.199999999</v>
      </c>
      <c r="O225" s="47">
        <f>SUM(O217:O224)</f>
        <v>1905.0899999999997</v>
      </c>
      <c r="P225" s="31">
        <f>N225/O225</f>
        <v>15837.724306988124</v>
      </c>
      <c r="Q225" s="46">
        <f>SUM(Q217:Q224)</f>
        <v>33976114.660000004</v>
      </c>
      <c r="R225" s="47">
        <f>SUM(R217:R224)</f>
        <v>1977.8686666666663</v>
      </c>
      <c r="S225" s="31">
        <f>Q225/R225</f>
        <v>17178.144956035172</v>
      </c>
      <c r="T225" s="46">
        <f>SUM(T217:T224)</f>
        <v>38329450.25</v>
      </c>
      <c r="U225" s="47">
        <f>SUM(U217:U224)</f>
        <v>1998.0933333333332</v>
      </c>
      <c r="V225" s="31">
        <f>T225/U225</f>
        <v>19183.012930660563</v>
      </c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 ht="4.5" customHeight="1">
      <c r="A226" s="35"/>
      <c r="C226" s="36"/>
      <c r="E226" s="37"/>
      <c r="F226" s="38"/>
      <c r="H226" s="37"/>
      <c r="I226" s="38"/>
      <c r="K226" s="37"/>
      <c r="L226" s="38"/>
      <c r="N226" s="37"/>
      <c r="O226" s="38"/>
      <c r="Q226" s="37"/>
      <c r="R226" s="38"/>
      <c r="T226" s="37"/>
      <c r="U226" s="38"/>
      <c r="W226" s="48"/>
      <c r="X226" s="48"/>
      <c r="Y226" s="48"/>
      <c r="Z226" s="48"/>
      <c r="AA226" s="48"/>
      <c r="AB226" s="48"/>
      <c r="AC226" s="48"/>
      <c r="AD226" s="48"/>
      <c r="AE226" s="48"/>
    </row>
    <row r="227" spans="1:31">
      <c r="A227" s="45" t="s">
        <v>346</v>
      </c>
      <c r="B227" s="44"/>
      <c r="C227" s="41"/>
    </row>
    <row r="228" spans="1:31">
      <c r="A228" s="35"/>
      <c r="B228" s="44" t="s">
        <v>347</v>
      </c>
      <c r="C228" s="44" t="s">
        <v>348</v>
      </c>
      <c r="D228" s="29">
        <f t="shared" ref="D228:D234" si="141">SUM(H228+K228+N228+E228)/SUM(I228+L228+O228+F228)</f>
        <v>11894.937485258888</v>
      </c>
      <c r="E228" s="42">
        <v>2602315.3000000003</v>
      </c>
      <c r="F228" s="29">
        <v>191.7</v>
      </c>
      <c r="G228" s="29">
        <f>E228/F228</f>
        <v>13574.936358894107</v>
      </c>
      <c r="H228" s="42">
        <v>2267761.84</v>
      </c>
      <c r="I228" s="29">
        <v>183.85</v>
      </c>
      <c r="J228" s="29">
        <v>12334.848191460429</v>
      </c>
      <c r="K228" s="42">
        <v>2276952.34</v>
      </c>
      <c r="L228" s="29">
        <v>241.82</v>
      </c>
      <c r="M228" s="29">
        <v>9415.8975270862629</v>
      </c>
      <c r="N228" s="42">
        <v>2435175.31</v>
      </c>
      <c r="O228" s="29">
        <v>188.20000000000002</v>
      </c>
      <c r="P228" s="29">
        <v>12939.294952178532</v>
      </c>
      <c r="Q228" s="42">
        <f t="shared" ref="Q228:Q234" si="142">VLOOKUP($B228,allfund1112,7,FALSE)</f>
        <v>2286392.04</v>
      </c>
      <c r="R228" s="29">
        <f t="shared" ref="R228:R234" si="143">VLOOKUP($B228,enroll1112,3,FALSE)</f>
        <v>201.45199999999997</v>
      </c>
      <c r="S228" s="29">
        <f t="shared" ref="S228:S234" si="144">Q228/R228</f>
        <v>11349.56237714195</v>
      </c>
      <c r="T228" s="42">
        <v>2462147</v>
      </c>
      <c r="U228" s="29">
        <v>209.66666666666666</v>
      </c>
      <c r="V228" s="29">
        <v>11743.149443561209</v>
      </c>
    </row>
    <row r="229" spans="1:31">
      <c r="A229" s="35"/>
      <c r="B229" s="44" t="s">
        <v>349</v>
      </c>
      <c r="C229" s="44" t="s">
        <v>350</v>
      </c>
      <c r="D229" s="29">
        <f t="shared" si="141"/>
        <v>27909.627621751893</v>
      </c>
      <c r="E229" s="42">
        <v>8121789.8399999999</v>
      </c>
      <c r="F229" s="29">
        <v>222.39000000000001</v>
      </c>
      <c r="G229" s="29">
        <f t="shared" ref="G229:G234" si="145">E229/F229</f>
        <v>36520.481316605961</v>
      </c>
      <c r="H229" s="42">
        <v>9900012.4000000004</v>
      </c>
      <c r="I229" s="29">
        <v>208.59</v>
      </c>
      <c r="J229" s="29">
        <v>47461.586845006954</v>
      </c>
      <c r="K229" s="42">
        <v>3285733.2</v>
      </c>
      <c r="L229" s="29">
        <v>202.86</v>
      </c>
      <c r="M229" s="29">
        <v>16197.048210588584</v>
      </c>
      <c r="N229" s="42">
        <v>2085756.24</v>
      </c>
      <c r="O229" s="29">
        <v>204.33999999999997</v>
      </c>
      <c r="P229" s="29">
        <v>10207.283155525107</v>
      </c>
      <c r="Q229" s="42">
        <f t="shared" si="142"/>
        <v>2032761.29</v>
      </c>
      <c r="R229" s="29">
        <f t="shared" si="143"/>
        <v>210.85999999999999</v>
      </c>
      <c r="S229" s="29">
        <f t="shared" si="144"/>
        <v>9640.3361946315108</v>
      </c>
      <c r="T229" s="42">
        <v>2178970.83</v>
      </c>
      <c r="U229" s="29">
        <v>202.94444444444446</v>
      </c>
      <c r="V229" s="29">
        <v>10736.784817957843</v>
      </c>
    </row>
    <row r="230" spans="1:31">
      <c r="A230" s="35"/>
      <c r="B230" s="44" t="s">
        <v>351</v>
      </c>
      <c r="C230" s="44" t="s">
        <v>352</v>
      </c>
      <c r="D230" s="29">
        <f t="shared" si="141"/>
        <v>11579.98928674884</v>
      </c>
      <c r="E230" s="42">
        <v>54378149.68</v>
      </c>
      <c r="F230" s="29">
        <v>4379.58</v>
      </c>
      <c r="G230" s="29">
        <f t="shared" si="145"/>
        <v>12416.293270130926</v>
      </c>
      <c r="H230" s="42">
        <v>49783086.550000004</v>
      </c>
      <c r="I230" s="29">
        <v>4250.01</v>
      </c>
      <c r="J230" s="29">
        <v>11713.639862023854</v>
      </c>
      <c r="K230" s="42">
        <v>47393514.839999996</v>
      </c>
      <c r="L230" s="29">
        <v>4166.1499999999996</v>
      </c>
      <c r="M230" s="29">
        <v>11375.854167516773</v>
      </c>
      <c r="N230" s="42">
        <v>44326557.710000001</v>
      </c>
      <c r="O230" s="29">
        <v>4119.76</v>
      </c>
      <c r="P230" s="29">
        <v>10759.499997572673</v>
      </c>
      <c r="Q230" s="42">
        <f t="shared" si="142"/>
        <v>44863477.730000004</v>
      </c>
      <c r="R230" s="29">
        <f t="shared" si="143"/>
        <v>4068.0454444444445</v>
      </c>
      <c r="S230" s="29">
        <f t="shared" si="144"/>
        <v>11028.263657002193</v>
      </c>
      <c r="T230" s="42">
        <v>45479123.469999999</v>
      </c>
      <c r="U230" s="29">
        <v>4179.1038888888888</v>
      </c>
      <c r="V230" s="29">
        <v>10882.506077658594</v>
      </c>
    </row>
    <row r="231" spans="1:31">
      <c r="A231" s="35"/>
      <c r="B231" s="44" t="s">
        <v>353</v>
      </c>
      <c r="C231" s="44" t="s">
        <v>354</v>
      </c>
      <c r="D231" s="29">
        <f t="shared" si="141"/>
        <v>16800.746217523843</v>
      </c>
      <c r="E231" s="42">
        <v>2971279.6399999997</v>
      </c>
      <c r="F231" s="29">
        <v>157.53</v>
      </c>
      <c r="G231" s="29">
        <f t="shared" si="145"/>
        <v>18861.67485558306</v>
      </c>
      <c r="H231" s="42">
        <v>2997823.92</v>
      </c>
      <c r="I231" s="29">
        <v>178.23000000000002</v>
      </c>
      <c r="J231" s="29">
        <v>16819.973741794307</v>
      </c>
      <c r="K231" s="42">
        <v>3120291.21</v>
      </c>
      <c r="L231" s="29">
        <v>190.64</v>
      </c>
      <c r="M231" s="29">
        <v>16367.452843054974</v>
      </c>
      <c r="N231" s="42">
        <v>2925490.8800000004</v>
      </c>
      <c r="O231" s="29">
        <v>188.73999999999995</v>
      </c>
      <c r="P231" s="29">
        <v>15500.110628377668</v>
      </c>
      <c r="Q231" s="42">
        <f t="shared" si="142"/>
        <v>2582906.7799999998</v>
      </c>
      <c r="R231" s="29">
        <f t="shared" si="143"/>
        <v>173.13666666666668</v>
      </c>
      <c r="S231" s="29">
        <f t="shared" si="144"/>
        <v>14918.311815328929</v>
      </c>
      <c r="T231" s="42">
        <v>2587490.36</v>
      </c>
      <c r="U231" s="29">
        <v>182.67666666666665</v>
      </c>
      <c r="V231" s="29">
        <v>14164.317792821561</v>
      </c>
    </row>
    <row r="232" spans="1:31">
      <c r="A232" s="35"/>
      <c r="B232" s="44" t="s">
        <v>355</v>
      </c>
      <c r="C232" s="44" t="s">
        <v>356</v>
      </c>
      <c r="D232" s="29">
        <f t="shared" si="141"/>
        <v>14557.333830222378</v>
      </c>
      <c r="E232" s="42">
        <v>15169859.160000002</v>
      </c>
      <c r="F232" s="29">
        <v>701.15</v>
      </c>
      <c r="G232" s="29">
        <f t="shared" si="145"/>
        <v>21635.68303501391</v>
      </c>
      <c r="H232" s="42">
        <v>9256908.3400000017</v>
      </c>
      <c r="I232" s="29">
        <v>695.92</v>
      </c>
      <c r="J232" s="29">
        <v>13301.684590182784</v>
      </c>
      <c r="K232" s="42">
        <v>8137267.1799999997</v>
      </c>
      <c r="L232" s="29">
        <v>694.79</v>
      </c>
      <c r="M232" s="29">
        <v>11711.836929144058</v>
      </c>
      <c r="N232" s="42">
        <v>7865757.4199999999</v>
      </c>
      <c r="O232" s="29">
        <v>685.42</v>
      </c>
      <c r="P232" s="29">
        <v>11475.821277464913</v>
      </c>
      <c r="Q232" s="42">
        <f t="shared" si="142"/>
        <v>8399388.4900000002</v>
      </c>
      <c r="R232" s="29">
        <f t="shared" si="143"/>
        <v>718.06999999999994</v>
      </c>
      <c r="S232" s="29">
        <f t="shared" si="144"/>
        <v>11697.1722673277</v>
      </c>
      <c r="T232" s="42">
        <v>8450920.5</v>
      </c>
      <c r="U232" s="29">
        <v>731.94833333333338</v>
      </c>
      <c r="V232" s="29">
        <v>11545.788295621958</v>
      </c>
    </row>
    <row r="233" spans="1:31">
      <c r="A233" s="35"/>
      <c r="B233" s="44" t="s">
        <v>357</v>
      </c>
      <c r="C233" s="44" t="s">
        <v>358</v>
      </c>
      <c r="D233" s="29">
        <f t="shared" si="141"/>
        <v>18005.513029540765</v>
      </c>
      <c r="E233" s="42">
        <v>44034716.289999999</v>
      </c>
      <c r="F233" s="29">
        <v>2166.36</v>
      </c>
      <c r="G233" s="29">
        <f t="shared" si="145"/>
        <v>20326.592205358294</v>
      </c>
      <c r="H233" s="42">
        <v>58084818.920000002</v>
      </c>
      <c r="I233" s="29">
        <v>2079.11</v>
      </c>
      <c r="J233" s="29">
        <v>27937.347672802305</v>
      </c>
      <c r="K233" s="42">
        <v>27479026.489999998</v>
      </c>
      <c r="L233" s="29">
        <v>2086.87</v>
      </c>
      <c r="M233" s="29">
        <v>13167.579432355633</v>
      </c>
      <c r="N233" s="42">
        <v>21719409.690000001</v>
      </c>
      <c r="O233" s="29">
        <v>2071.6400000000003</v>
      </c>
      <c r="P233" s="29">
        <v>10484.162156552296</v>
      </c>
      <c r="Q233" s="42">
        <f t="shared" si="142"/>
        <v>21649447.889999997</v>
      </c>
      <c r="R233" s="29">
        <f t="shared" si="143"/>
        <v>2107.0886666666665</v>
      </c>
      <c r="S233" s="29">
        <f t="shared" si="144"/>
        <v>10274.578489498779</v>
      </c>
      <c r="T233" s="42">
        <v>21992679.360000003</v>
      </c>
      <c r="U233" s="29">
        <v>2129.538333333333</v>
      </c>
      <c r="V233" s="29">
        <v>10327.43999755816</v>
      </c>
    </row>
    <row r="234" spans="1:31">
      <c r="A234" s="35"/>
      <c r="B234" s="44" t="s">
        <v>359</v>
      </c>
      <c r="C234" s="44" t="s">
        <v>360</v>
      </c>
      <c r="D234" s="29">
        <f t="shared" si="141"/>
        <v>18073.709462995062</v>
      </c>
      <c r="E234" s="42">
        <v>6151184.4699999997</v>
      </c>
      <c r="F234" s="29">
        <v>313.79000000000002</v>
      </c>
      <c r="G234" s="29">
        <f t="shared" si="145"/>
        <v>19602.869658051561</v>
      </c>
      <c r="H234" s="42">
        <v>5510926.9800000004</v>
      </c>
      <c r="I234" s="29">
        <v>320.74</v>
      </c>
      <c r="J234" s="29">
        <v>17181.913637213944</v>
      </c>
      <c r="K234" s="42">
        <v>5316493.8899999997</v>
      </c>
      <c r="L234" s="29">
        <v>298.81999999999994</v>
      </c>
      <c r="M234" s="29">
        <v>17791.626698346834</v>
      </c>
      <c r="N234" s="42">
        <v>5126987.2300000004</v>
      </c>
      <c r="O234" s="29">
        <v>289.72999999999996</v>
      </c>
      <c r="P234" s="29">
        <v>17695.74165602458</v>
      </c>
      <c r="Q234" s="42">
        <f t="shared" si="142"/>
        <v>5605253.1600000001</v>
      </c>
      <c r="R234" s="29">
        <f t="shared" si="143"/>
        <v>332.85</v>
      </c>
      <c r="S234" s="29">
        <f t="shared" si="144"/>
        <v>16840.177737719692</v>
      </c>
      <c r="T234" s="42">
        <v>5533607.9199999999</v>
      </c>
      <c r="U234" s="29">
        <v>342.22222222222223</v>
      </c>
      <c r="V234" s="29">
        <v>16169.633532467533</v>
      </c>
    </row>
    <row r="235" spans="1:31" s="34" customFormat="1">
      <c r="A235" s="45"/>
      <c r="B235" s="41"/>
      <c r="C235" s="41" t="s">
        <v>28</v>
      </c>
      <c r="D235" s="31">
        <f t="shared" ref="D235" si="146">SUM(K235+N235+Q235+H235)/SUM(L235+O235+R235+I235)</f>
        <v>13033.958253820045</v>
      </c>
      <c r="E235" s="46">
        <f>SUM(E228:E234)</f>
        <v>133429294.38</v>
      </c>
      <c r="F235" s="47">
        <f>SUM(F228:F234)</f>
        <v>8132.4999999999991</v>
      </c>
      <c r="G235" s="31">
        <f>E235/F235</f>
        <v>16406.922149400554</v>
      </c>
      <c r="H235" s="46">
        <f>SUM(H228:H234)</f>
        <v>137801338.95000002</v>
      </c>
      <c r="I235" s="47">
        <f>SUM(I228:I234)</f>
        <v>7916.4500000000007</v>
      </c>
      <c r="J235" s="31">
        <f>H235/I235</f>
        <v>17406.961321046681</v>
      </c>
      <c r="K235" s="46">
        <f>SUM(K228:K234)</f>
        <v>97009279.149999991</v>
      </c>
      <c r="L235" s="47">
        <f>SUM(L228:L234)</f>
        <v>7881.95</v>
      </c>
      <c r="M235" s="31">
        <f>K235/L235</f>
        <v>12307.776521038575</v>
      </c>
      <c r="N235" s="46">
        <f>SUM(N228:N234)</f>
        <v>86485134.480000004</v>
      </c>
      <c r="O235" s="47">
        <f>SUM(O228:O234)</f>
        <v>7747.83</v>
      </c>
      <c r="P235" s="31">
        <f>N235/O235</f>
        <v>11162.497690321032</v>
      </c>
      <c r="Q235" s="46">
        <f>SUM(Q228:Q234)</f>
        <v>87419627.379999995</v>
      </c>
      <c r="R235" s="47">
        <f>SUM(R228:R234)</f>
        <v>7811.5027777777777</v>
      </c>
      <c r="S235" s="31">
        <f>Q235/R235</f>
        <v>11191.140791589041</v>
      </c>
      <c r="T235" s="46">
        <f>SUM(T228:T234)</f>
        <v>88684939.439999998</v>
      </c>
      <c r="U235" s="47">
        <f>SUM(U228:U234)</f>
        <v>7978.1005555555557</v>
      </c>
      <c r="V235" s="31">
        <f>T235/U235</f>
        <v>11116.046836266582</v>
      </c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 ht="4.5" customHeight="1">
      <c r="A236" s="35"/>
      <c r="C236" s="36"/>
      <c r="E236" s="37"/>
      <c r="F236" s="38"/>
      <c r="H236" s="37"/>
      <c r="I236" s="38"/>
      <c r="K236" s="37"/>
      <c r="L236" s="38"/>
      <c r="N236" s="37"/>
      <c r="O236" s="38"/>
      <c r="Q236" s="37"/>
      <c r="R236" s="38"/>
      <c r="T236" s="37"/>
      <c r="U236" s="38"/>
    </row>
    <row r="237" spans="1:31">
      <c r="A237" s="45" t="s">
        <v>361</v>
      </c>
      <c r="B237" s="44"/>
      <c r="C237" s="41"/>
    </row>
    <row r="238" spans="1:31">
      <c r="A238" s="35"/>
      <c r="B238" s="44" t="s">
        <v>362</v>
      </c>
      <c r="C238" s="44" t="s">
        <v>363</v>
      </c>
      <c r="D238" s="29">
        <f t="shared" ref="D238:D245" si="147">SUM(H238+K238+N238+E238)/SUM(I238+L238+O238+F238)</f>
        <v>25064.664255086042</v>
      </c>
      <c r="E238" s="42">
        <v>3566431.48</v>
      </c>
      <c r="F238" s="29">
        <v>120.43</v>
      </c>
      <c r="G238" s="29">
        <f>E238/F238</f>
        <v>29614.144980486588</v>
      </c>
      <c r="H238" s="42">
        <v>3237316.76</v>
      </c>
      <c r="I238" s="29">
        <v>119.29</v>
      </c>
      <c r="J238" s="29">
        <v>27138.207393746328</v>
      </c>
      <c r="K238" s="42">
        <v>3151220.49</v>
      </c>
      <c r="L238" s="29">
        <v>140.9</v>
      </c>
      <c r="M238" s="29">
        <v>22364.943151171043</v>
      </c>
      <c r="N238" s="42">
        <v>3314013.88</v>
      </c>
      <c r="O238" s="29">
        <v>148.76999999999998</v>
      </c>
      <c r="P238" s="29">
        <v>22276.089803051691</v>
      </c>
      <c r="Q238" s="42">
        <f t="shared" ref="Q238:Q245" si="148">VLOOKUP($B238,allfund1112,7,FALSE)</f>
        <v>3383044.5100000002</v>
      </c>
      <c r="R238" s="29">
        <f t="shared" ref="R238:R245" si="149">VLOOKUP($B238,enroll1112,3,FALSE)</f>
        <v>146.89000000000001</v>
      </c>
      <c r="S238" s="29">
        <f t="shared" ref="S238:S245" si="150">Q238/R238</f>
        <v>23031.142419497584</v>
      </c>
      <c r="T238" s="42">
        <v>3463965.8</v>
      </c>
      <c r="U238" s="29">
        <v>152.68055555555554</v>
      </c>
      <c r="V238" s="29">
        <v>22687.668298007822</v>
      </c>
    </row>
    <row r="239" spans="1:31">
      <c r="A239" s="35"/>
      <c r="B239" s="44" t="s">
        <v>364</v>
      </c>
      <c r="C239" s="44" t="s">
        <v>365</v>
      </c>
      <c r="D239" s="29">
        <f t="shared" si="147"/>
        <v>8284.0926407168172</v>
      </c>
      <c r="E239" s="42">
        <v>49298280.359999999</v>
      </c>
      <c r="F239" s="29">
        <v>5327.78</v>
      </c>
      <c r="G239" s="29">
        <f t="shared" ref="G239:G245" si="151">E239/F239</f>
        <v>9253.0623186392841</v>
      </c>
      <c r="H239" s="42">
        <v>42611600.039999999</v>
      </c>
      <c r="I239" s="29">
        <v>4847.9799999999996</v>
      </c>
      <c r="J239" s="29">
        <v>8789.5577209476942</v>
      </c>
      <c r="K239" s="42">
        <v>40063153.470000006</v>
      </c>
      <c r="L239" s="29">
        <v>4996.8</v>
      </c>
      <c r="M239" s="29">
        <v>8017.7620617195016</v>
      </c>
      <c r="N239" s="42">
        <v>31209093.990000002</v>
      </c>
      <c r="O239" s="29">
        <v>4525.6899999999996</v>
      </c>
      <c r="P239" s="29">
        <v>6895.9858032697784</v>
      </c>
      <c r="Q239" s="42">
        <f t="shared" si="148"/>
        <v>22533299.669999998</v>
      </c>
      <c r="R239" s="29">
        <f t="shared" si="149"/>
        <v>2888.8891111111111</v>
      </c>
      <c r="S239" s="29">
        <f t="shared" si="150"/>
        <v>7799.9877473086344</v>
      </c>
      <c r="T239" s="42">
        <v>23257750.090000004</v>
      </c>
      <c r="U239" s="29">
        <v>2565.995555555548</v>
      </c>
      <c r="V239" s="29">
        <v>9063.8310107924608</v>
      </c>
    </row>
    <row r="240" spans="1:31">
      <c r="A240" s="35"/>
      <c r="B240" s="44" t="s">
        <v>366</v>
      </c>
      <c r="C240" s="44" t="s">
        <v>367</v>
      </c>
      <c r="D240" s="29">
        <f t="shared" si="147"/>
        <v>11124.749409576498</v>
      </c>
      <c r="E240" s="42">
        <v>13167971.649999999</v>
      </c>
      <c r="F240" s="29">
        <v>1162.3500000000004</v>
      </c>
      <c r="G240" s="29">
        <f t="shared" si="151"/>
        <v>11328.749214952462</v>
      </c>
      <c r="H240" s="42">
        <v>12106436.41</v>
      </c>
      <c r="I240" s="29">
        <v>1100.1199999999999</v>
      </c>
      <c r="J240" s="29">
        <v>11004.65077446097</v>
      </c>
      <c r="K240" s="42">
        <v>12312650.479999999</v>
      </c>
      <c r="L240" s="29">
        <v>1136.1300000000001</v>
      </c>
      <c r="M240" s="29">
        <v>10837.360583736014</v>
      </c>
      <c r="N240" s="42">
        <v>11637621.399999999</v>
      </c>
      <c r="O240" s="29">
        <v>1026.19</v>
      </c>
      <c r="P240" s="29">
        <v>11340.610803067657</v>
      </c>
      <c r="Q240" s="42">
        <f t="shared" si="148"/>
        <v>11046098.709999999</v>
      </c>
      <c r="R240" s="29">
        <f t="shared" si="149"/>
        <v>1048.8607777777777</v>
      </c>
      <c r="S240" s="29">
        <f t="shared" si="150"/>
        <v>10531.520430579336</v>
      </c>
      <c r="T240" s="42">
        <v>11300435.09</v>
      </c>
      <c r="U240" s="29">
        <v>1068.7522222222226</v>
      </c>
      <c r="V240" s="29">
        <v>10573.484531806038</v>
      </c>
    </row>
    <row r="241" spans="1:31">
      <c r="A241" s="35"/>
      <c r="B241" s="44" t="s">
        <v>368</v>
      </c>
      <c r="C241" s="44" t="s">
        <v>369</v>
      </c>
      <c r="D241" s="29">
        <f t="shared" si="147"/>
        <v>11787.984428874761</v>
      </c>
      <c r="E241" s="42">
        <v>12320459.07</v>
      </c>
      <c r="F241" s="29">
        <v>981.38000000000011</v>
      </c>
      <c r="G241" s="29">
        <f t="shared" si="151"/>
        <v>12554.218620717764</v>
      </c>
      <c r="H241" s="42">
        <v>11384955.639999999</v>
      </c>
      <c r="I241" s="29">
        <v>994.09500000000014</v>
      </c>
      <c r="J241" s="29">
        <v>11452.583143462141</v>
      </c>
      <c r="K241" s="42">
        <v>10486404.469999999</v>
      </c>
      <c r="L241" s="29">
        <v>933.09000000000015</v>
      </c>
      <c r="M241" s="29">
        <v>11238.363362590959</v>
      </c>
      <c r="N241" s="42">
        <v>11192804.970000001</v>
      </c>
      <c r="O241" s="29">
        <v>941.50999999999988</v>
      </c>
      <c r="P241" s="29">
        <v>11888.14242015486</v>
      </c>
      <c r="Q241" s="42">
        <f t="shared" si="148"/>
        <v>10029256.550000001</v>
      </c>
      <c r="R241" s="29">
        <f t="shared" si="149"/>
        <v>955.04177777777784</v>
      </c>
      <c r="S241" s="29">
        <f t="shared" si="150"/>
        <v>10501.379922181415</v>
      </c>
      <c r="T241" s="42">
        <v>10213231.600000001</v>
      </c>
      <c r="U241" s="29">
        <v>940.45222222222196</v>
      </c>
      <c r="V241" s="29">
        <v>10859.915430756129</v>
      </c>
    </row>
    <row r="242" spans="1:31">
      <c r="A242" s="35"/>
      <c r="B242" s="44" t="s">
        <v>370</v>
      </c>
      <c r="C242" s="44" t="s">
        <v>371</v>
      </c>
      <c r="D242" s="29">
        <f t="shared" si="147"/>
        <v>16097.895974800549</v>
      </c>
      <c r="E242" s="42">
        <v>4515320.04</v>
      </c>
      <c r="F242" s="29">
        <v>291.67999999999989</v>
      </c>
      <c r="G242" s="29">
        <f t="shared" si="151"/>
        <v>15480.389605046632</v>
      </c>
      <c r="H242" s="42">
        <v>6052566.5699999994</v>
      </c>
      <c r="I242" s="29">
        <v>293.25</v>
      </c>
      <c r="J242" s="29">
        <v>20639.613196930943</v>
      </c>
      <c r="K242" s="42">
        <v>4180943.22</v>
      </c>
      <c r="L242" s="29">
        <v>293.68000000000006</v>
      </c>
      <c r="M242" s="29">
        <v>14236.390697357665</v>
      </c>
      <c r="N242" s="42">
        <v>3955798.4400000004</v>
      </c>
      <c r="O242" s="29">
        <v>283.31999999999994</v>
      </c>
      <c r="P242" s="29">
        <v>13962.298602287172</v>
      </c>
      <c r="Q242" s="42">
        <f t="shared" si="148"/>
        <v>4084393.9899999998</v>
      </c>
      <c r="R242" s="29">
        <f t="shared" si="149"/>
        <v>286.37688888888891</v>
      </c>
      <c r="S242" s="29">
        <f t="shared" si="150"/>
        <v>14262.303099412116</v>
      </c>
      <c r="T242" s="42">
        <v>4554853.6000000006</v>
      </c>
      <c r="U242" s="29">
        <v>305.66277777777788</v>
      </c>
      <c r="V242" s="29">
        <v>14901.564505546232</v>
      </c>
    </row>
    <row r="243" spans="1:31">
      <c r="A243" s="35"/>
      <c r="B243" s="44" t="s">
        <v>372</v>
      </c>
      <c r="C243" s="44" t="s">
        <v>373</v>
      </c>
      <c r="D243" s="29">
        <f t="shared" si="147"/>
        <v>14629.830585840717</v>
      </c>
      <c r="E243" s="42">
        <v>8890796.3000000007</v>
      </c>
      <c r="F243" s="29">
        <v>595.84999999999991</v>
      </c>
      <c r="G243" s="29">
        <f t="shared" si="151"/>
        <v>14921.198791642195</v>
      </c>
      <c r="H243" s="42">
        <v>7726201.379999999</v>
      </c>
      <c r="I243" s="29">
        <v>591.94000000000005</v>
      </c>
      <c r="J243" s="29">
        <v>13052.338716761831</v>
      </c>
      <c r="K243" s="42">
        <v>7723921.0800000001</v>
      </c>
      <c r="L243" s="29">
        <v>584.75</v>
      </c>
      <c r="M243" s="29">
        <v>13208.928738777255</v>
      </c>
      <c r="N243" s="42">
        <v>9728884.4100000001</v>
      </c>
      <c r="O243" s="29">
        <v>556.25000000000011</v>
      </c>
      <c r="P243" s="29">
        <v>17490.129276404492</v>
      </c>
      <c r="Q243" s="42">
        <f t="shared" si="148"/>
        <v>7300307.8799999999</v>
      </c>
      <c r="R243" s="29">
        <f t="shared" si="149"/>
        <v>554.10066666666671</v>
      </c>
      <c r="S243" s="29">
        <f t="shared" si="150"/>
        <v>13175.057023332702</v>
      </c>
      <c r="T243" s="42">
        <v>7800813.5200000005</v>
      </c>
      <c r="U243" s="29">
        <v>544.157222222222</v>
      </c>
      <c r="V243" s="29">
        <v>14335.587586512484</v>
      </c>
    </row>
    <row r="244" spans="1:31">
      <c r="A244" s="35"/>
      <c r="B244" s="44" t="s">
        <v>374</v>
      </c>
      <c r="C244" s="44" t="s">
        <v>375</v>
      </c>
      <c r="D244" s="29">
        <f t="shared" si="147"/>
        <v>10939.031848471153</v>
      </c>
      <c r="E244" s="42">
        <v>12862180.559999999</v>
      </c>
      <c r="F244" s="29">
        <v>1144.1099999999997</v>
      </c>
      <c r="G244" s="29">
        <f t="shared" si="151"/>
        <v>11242.08385557333</v>
      </c>
      <c r="H244" s="42">
        <v>11974349.560000001</v>
      </c>
      <c r="I244" s="29">
        <v>1112.5360000000001</v>
      </c>
      <c r="J244" s="29">
        <v>10763.111989185069</v>
      </c>
      <c r="K244" s="42">
        <v>11960932.84</v>
      </c>
      <c r="L244" s="29">
        <v>1095.81</v>
      </c>
      <c r="M244" s="29">
        <v>10915.152115786495</v>
      </c>
      <c r="N244" s="42">
        <v>11757683.340000002</v>
      </c>
      <c r="O244" s="29">
        <v>1086.25</v>
      </c>
      <c r="P244" s="29">
        <v>10824.104340621405</v>
      </c>
      <c r="Q244" s="42">
        <f t="shared" si="148"/>
        <v>11275633.4</v>
      </c>
      <c r="R244" s="29">
        <f t="shared" si="149"/>
        <v>1095.3310000000001</v>
      </c>
      <c r="S244" s="29">
        <f t="shared" si="150"/>
        <v>10294.270316461416</v>
      </c>
      <c r="T244" s="42">
        <v>11266322.299999999</v>
      </c>
      <c r="U244" s="29">
        <v>1106.9866666666665</v>
      </c>
      <c r="V244" s="29">
        <v>10177.468834312971</v>
      </c>
    </row>
    <row r="245" spans="1:31">
      <c r="A245" s="35"/>
      <c r="B245" s="44" t="s">
        <v>376</v>
      </c>
      <c r="C245" s="44" t="s">
        <v>377</v>
      </c>
      <c r="D245" s="29">
        <f t="shared" si="147"/>
        <v>13029.162640908609</v>
      </c>
      <c r="E245" s="42">
        <v>7618521.5099999998</v>
      </c>
      <c r="F245" s="29">
        <v>554.43999999999994</v>
      </c>
      <c r="G245" s="29">
        <f t="shared" si="151"/>
        <v>13740.930506456967</v>
      </c>
      <c r="H245" s="42">
        <v>7194154.4999999991</v>
      </c>
      <c r="I245" s="29">
        <v>575.4899999999999</v>
      </c>
      <c r="J245" s="29">
        <v>12500.920085492364</v>
      </c>
      <c r="K245" s="42">
        <v>8387174.6899999995</v>
      </c>
      <c r="L245" s="29">
        <v>591.54</v>
      </c>
      <c r="M245" s="29">
        <v>14178.541924468336</v>
      </c>
      <c r="N245" s="42">
        <v>7487084.6100000003</v>
      </c>
      <c r="O245" s="29">
        <v>633.78</v>
      </c>
      <c r="P245" s="29">
        <v>11813.380999715991</v>
      </c>
      <c r="Q245" s="42">
        <f t="shared" si="148"/>
        <v>6659660.1699999999</v>
      </c>
      <c r="R245" s="29">
        <f t="shared" si="149"/>
        <v>664.76933333333329</v>
      </c>
      <c r="S245" s="29">
        <f t="shared" si="150"/>
        <v>10018.001487232665</v>
      </c>
      <c r="T245" s="42">
        <v>6864328.3099999996</v>
      </c>
      <c r="U245" s="29">
        <v>648.2894444444446</v>
      </c>
      <c r="V245" s="29">
        <v>10588.369699405526</v>
      </c>
    </row>
    <row r="246" spans="1:31" s="34" customFormat="1">
      <c r="A246" s="45"/>
      <c r="B246" s="41"/>
      <c r="C246" s="41" t="s">
        <v>28</v>
      </c>
      <c r="D246" s="31">
        <f t="shared" ref="D246" si="152">SUM(K246+N246+Q246+H246)/SUM(L246+O246+R246+I246)</f>
        <v>10128.400837671628</v>
      </c>
      <c r="E246" s="46">
        <f>SUM(E238:E245)</f>
        <v>112239960.97000001</v>
      </c>
      <c r="F246" s="47">
        <f>SUM(F238:F245)</f>
        <v>10178.020000000002</v>
      </c>
      <c r="G246" s="31">
        <f>E246/F246</f>
        <v>11027.68131424383</v>
      </c>
      <c r="H246" s="46">
        <f>SUM(H238:H245)</f>
        <v>102287580.85999998</v>
      </c>
      <c r="I246" s="47">
        <f>SUM(I238:I245)</f>
        <v>9634.7009999999991</v>
      </c>
      <c r="J246" s="31">
        <f>H246/I246</f>
        <v>10616.580717969347</v>
      </c>
      <c r="K246" s="46">
        <f>SUM(K238:K245)</f>
        <v>98266400.74000001</v>
      </c>
      <c r="L246" s="47">
        <f>SUM(L238:L245)</f>
        <v>9772.7000000000007</v>
      </c>
      <c r="M246" s="31">
        <f>K246/L246</f>
        <v>10055.194648357159</v>
      </c>
      <c r="N246" s="46">
        <f>SUM(N238:N245)</f>
        <v>90282985.040000007</v>
      </c>
      <c r="O246" s="47">
        <f>SUM(O238:O245)</f>
        <v>9201.76</v>
      </c>
      <c r="P246" s="31">
        <f>N246/O246</f>
        <v>9811.4909582514647</v>
      </c>
      <c r="Q246" s="46">
        <f>SUM(Q238:Q245)</f>
        <v>76311694.88000001</v>
      </c>
      <c r="R246" s="47">
        <f>SUM(R238:R245)</f>
        <v>7640.2595555555563</v>
      </c>
      <c r="S246" s="31">
        <f>Q246/R246</f>
        <v>9988.1024100170198</v>
      </c>
      <c r="T246" s="46">
        <f>SUM(T238:T245)</f>
        <v>78721700.310000017</v>
      </c>
      <c r="U246" s="47">
        <f>SUM(U238:U245)</f>
        <v>7332.9766666666592</v>
      </c>
      <c r="V246" s="31">
        <f>T246/U246</f>
        <v>10735.299440927367</v>
      </c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 ht="4.5" customHeight="1">
      <c r="A247" s="35"/>
      <c r="C247" s="36"/>
      <c r="E247" s="37"/>
      <c r="F247" s="38"/>
      <c r="H247" s="37"/>
      <c r="I247" s="38"/>
      <c r="K247" s="37"/>
      <c r="L247" s="38"/>
      <c r="N247" s="37"/>
      <c r="O247" s="38"/>
      <c r="Q247" s="37"/>
      <c r="R247" s="38"/>
      <c r="T247" s="37"/>
      <c r="U247" s="38"/>
    </row>
    <row r="248" spans="1:31">
      <c r="A248" s="45" t="s">
        <v>378</v>
      </c>
      <c r="B248" s="44"/>
      <c r="C248" s="41"/>
    </row>
    <row r="249" spans="1:31">
      <c r="A249" s="35"/>
      <c r="B249" s="44" t="s">
        <v>379</v>
      </c>
      <c r="C249" s="44" t="s">
        <v>380</v>
      </c>
      <c r="D249" s="29">
        <f t="shared" ref="D249:D254" si="153">SUM(H249+K249+N249+E249)/SUM(I249+L249+O249+F249)</f>
        <v>16303.521165657032</v>
      </c>
      <c r="E249" s="42">
        <v>17354956.890000001</v>
      </c>
      <c r="F249" s="29">
        <v>996.19999999999993</v>
      </c>
      <c r="G249" s="29">
        <f t="shared" ref="G249:G255" si="154">E249/F249</f>
        <v>17421.157287693237</v>
      </c>
      <c r="H249" s="42">
        <v>16349680.91</v>
      </c>
      <c r="I249" s="29">
        <v>974.81</v>
      </c>
      <c r="J249" s="29">
        <v>16772.17192068198</v>
      </c>
      <c r="K249" s="42">
        <v>15993346.9</v>
      </c>
      <c r="L249" s="29">
        <v>941.8900000000001</v>
      </c>
      <c r="M249" s="29">
        <v>16980.058074722099</v>
      </c>
      <c r="N249" s="42">
        <v>12525382.039999999</v>
      </c>
      <c r="O249" s="29">
        <v>903.66000000000008</v>
      </c>
      <c r="P249" s="29">
        <v>13860.724210433125</v>
      </c>
      <c r="Q249" s="42">
        <f t="shared" ref="Q249:Q254" si="155">VLOOKUP($B249,allfund1112,7,FALSE)</f>
        <v>12466518.950000001</v>
      </c>
      <c r="R249" s="29">
        <f t="shared" ref="R249:R254" si="156">VLOOKUP($B249,enroll1112,3,FALSE)</f>
        <v>938.12400000000002</v>
      </c>
      <c r="S249" s="29">
        <f t="shared" ref="S249:S255" si="157">Q249/R249</f>
        <v>13288.775204557181</v>
      </c>
      <c r="T249" s="42">
        <v>12054371.67</v>
      </c>
      <c r="U249" s="29">
        <v>916.46277777777755</v>
      </c>
      <c r="V249" s="29">
        <v>13153.149219250588</v>
      </c>
    </row>
    <row r="250" spans="1:31">
      <c r="A250" s="35"/>
      <c r="B250" s="44" t="s">
        <v>381</v>
      </c>
      <c r="C250" s="44" t="s">
        <v>382</v>
      </c>
      <c r="D250" s="29">
        <f t="shared" si="153"/>
        <v>12934.300327354069</v>
      </c>
      <c r="E250" s="42">
        <v>8663167.9800000004</v>
      </c>
      <c r="F250" s="29">
        <v>618.39</v>
      </c>
      <c r="G250" s="29">
        <f t="shared" si="154"/>
        <v>14009.230388589725</v>
      </c>
      <c r="H250" s="42">
        <v>8036052.46</v>
      </c>
      <c r="I250" s="29">
        <v>649.11999999999989</v>
      </c>
      <c r="J250" s="29">
        <v>12379.918135321668</v>
      </c>
      <c r="K250" s="42">
        <v>8736833.6599999983</v>
      </c>
      <c r="L250" s="29">
        <v>663.57</v>
      </c>
      <c r="M250" s="29">
        <v>13166.40845728408</v>
      </c>
      <c r="N250" s="42">
        <v>8504455.3600000013</v>
      </c>
      <c r="O250" s="29">
        <v>692.99000000000024</v>
      </c>
      <c r="P250" s="29">
        <v>12272.118443267576</v>
      </c>
      <c r="Q250" s="42">
        <f t="shared" si="155"/>
        <v>8220763.71</v>
      </c>
      <c r="R250" s="29">
        <f t="shared" si="156"/>
        <v>929.23111111111132</v>
      </c>
      <c r="S250" s="29">
        <f t="shared" si="157"/>
        <v>8846.8451085006946</v>
      </c>
      <c r="T250" s="42">
        <v>8366029.6699999999</v>
      </c>
      <c r="U250" s="29">
        <v>877.44833333333327</v>
      </c>
      <c r="V250" s="29">
        <v>9534.4983313357479</v>
      </c>
    </row>
    <row r="251" spans="1:31">
      <c r="A251" s="35"/>
      <c r="B251" s="44" t="s">
        <v>383</v>
      </c>
      <c r="C251" s="44" t="s">
        <v>384</v>
      </c>
      <c r="D251" s="29">
        <f t="shared" si="153"/>
        <v>13668.634758936014</v>
      </c>
      <c r="E251" s="42">
        <v>8539352.6199999992</v>
      </c>
      <c r="F251" s="29">
        <v>624.7399999999999</v>
      </c>
      <c r="G251" s="29">
        <f t="shared" si="154"/>
        <v>13668.650350545828</v>
      </c>
      <c r="H251" s="42">
        <v>8251247.4199999999</v>
      </c>
      <c r="I251" s="29">
        <v>582.24</v>
      </c>
      <c r="J251" s="29">
        <v>14171.557124209947</v>
      </c>
      <c r="K251" s="42">
        <v>7514678.2199999997</v>
      </c>
      <c r="L251" s="29">
        <v>560.67999999999984</v>
      </c>
      <c r="M251" s="29">
        <v>13402.793429407151</v>
      </c>
      <c r="N251" s="42">
        <v>7025009.5300000003</v>
      </c>
      <c r="O251" s="29">
        <v>524.47000000000014</v>
      </c>
      <c r="P251" s="29">
        <v>13394.492592521972</v>
      </c>
      <c r="Q251" s="42">
        <f t="shared" si="155"/>
        <v>7073604.5800000001</v>
      </c>
      <c r="R251" s="29">
        <f t="shared" si="156"/>
        <v>539.9711111111111</v>
      </c>
      <c r="S251" s="29">
        <f t="shared" si="157"/>
        <v>13099.968562104146</v>
      </c>
      <c r="T251" s="42">
        <v>7127335.5899999999</v>
      </c>
      <c r="U251" s="29">
        <v>522.04666666666674</v>
      </c>
      <c r="V251" s="29">
        <v>13652.679051681202</v>
      </c>
    </row>
    <row r="252" spans="1:31">
      <c r="A252" s="35"/>
      <c r="B252" s="44" t="s">
        <v>385</v>
      </c>
      <c r="C252" s="44" t="s">
        <v>386</v>
      </c>
      <c r="D252" s="29">
        <f t="shared" si="153"/>
        <v>12445.912624849154</v>
      </c>
      <c r="E252" s="42">
        <v>5663351</v>
      </c>
      <c r="F252" s="29">
        <v>425.71999999999997</v>
      </c>
      <c r="G252" s="29">
        <f t="shared" si="154"/>
        <v>13302.994926242602</v>
      </c>
      <c r="H252" s="42">
        <v>5279837.03</v>
      </c>
      <c r="I252" s="29">
        <v>397.7</v>
      </c>
      <c r="J252" s="29">
        <v>13275.929167714359</v>
      </c>
      <c r="K252" s="42">
        <v>6250442.080000001</v>
      </c>
      <c r="L252" s="29">
        <v>585.63</v>
      </c>
      <c r="M252" s="29">
        <v>10673.022351996997</v>
      </c>
      <c r="N252" s="42">
        <v>7042917.8399999999</v>
      </c>
      <c r="O252" s="29">
        <v>538.30000000000007</v>
      </c>
      <c r="P252" s="29">
        <v>13083.629648894666</v>
      </c>
      <c r="Q252" s="42">
        <f t="shared" si="155"/>
        <v>6665035.8099999996</v>
      </c>
      <c r="R252" s="29">
        <f t="shared" si="156"/>
        <v>629.28400000000011</v>
      </c>
      <c r="S252" s="29">
        <f t="shared" si="157"/>
        <v>10591.459198072727</v>
      </c>
      <c r="T252" s="42">
        <v>5618567.3099999996</v>
      </c>
      <c r="U252" s="29">
        <v>410.80277777777792</v>
      </c>
      <c r="V252" s="29">
        <v>13677.04313099689</v>
      </c>
    </row>
    <row r="253" spans="1:31">
      <c r="A253" s="35"/>
      <c r="B253" s="44" t="s">
        <v>387</v>
      </c>
      <c r="C253" s="44" t="s">
        <v>388</v>
      </c>
      <c r="D253" s="29">
        <f t="shared" si="153"/>
        <v>16254.289066849711</v>
      </c>
      <c r="E253" s="42">
        <v>5180495.21</v>
      </c>
      <c r="F253" s="29">
        <v>334.36</v>
      </c>
      <c r="G253" s="29">
        <f t="shared" si="154"/>
        <v>15493.764834310323</v>
      </c>
      <c r="H253" s="42">
        <v>4820267.88</v>
      </c>
      <c r="I253" s="29">
        <v>335.40000000000009</v>
      </c>
      <c r="J253" s="29">
        <v>14371.699105545613</v>
      </c>
      <c r="K253" s="42">
        <v>4853128.97</v>
      </c>
      <c r="L253" s="29">
        <v>321.39999999999998</v>
      </c>
      <c r="M253" s="29">
        <v>15099.965681393902</v>
      </c>
      <c r="N253" s="42">
        <v>6457919.0499999998</v>
      </c>
      <c r="O253" s="29">
        <v>319.98999999999995</v>
      </c>
      <c r="P253" s="29">
        <v>20181.627707115851</v>
      </c>
      <c r="Q253" s="42">
        <f t="shared" si="155"/>
        <v>4753987.3999999994</v>
      </c>
      <c r="R253" s="29">
        <f t="shared" si="156"/>
        <v>307.44599999999991</v>
      </c>
      <c r="S253" s="29">
        <f t="shared" si="157"/>
        <v>15462.837051059376</v>
      </c>
      <c r="T253" s="42">
        <v>5027991.3899999997</v>
      </c>
      <c r="U253" s="29">
        <v>304.63888888888891</v>
      </c>
      <c r="V253" s="29">
        <v>16504.758825567609</v>
      </c>
    </row>
    <row r="254" spans="1:31">
      <c r="A254" s="35"/>
      <c r="B254" s="44" t="s">
        <v>389</v>
      </c>
      <c r="C254" s="44" t="s">
        <v>390</v>
      </c>
      <c r="D254" s="29">
        <f t="shared" si="153"/>
        <v>29061.36328319104</v>
      </c>
      <c r="E254" s="42">
        <v>1625676.46</v>
      </c>
      <c r="F254" s="29">
        <v>65.549999999999983</v>
      </c>
      <c r="G254" s="29">
        <f t="shared" si="154"/>
        <v>24800.556216628534</v>
      </c>
      <c r="H254" s="42">
        <v>1649535.3599999999</v>
      </c>
      <c r="I254" s="29">
        <v>51.050000000000004</v>
      </c>
      <c r="J254" s="29">
        <v>32312.152007835452</v>
      </c>
      <c r="K254" s="42">
        <v>1602182.1</v>
      </c>
      <c r="L254" s="29">
        <v>50.39</v>
      </c>
      <c r="M254" s="29">
        <v>31795.63603889661</v>
      </c>
      <c r="N254" s="42">
        <v>1555920.07</v>
      </c>
      <c r="O254" s="29">
        <v>54.38</v>
      </c>
      <c r="P254" s="29">
        <v>28611.990989334314</v>
      </c>
      <c r="Q254" s="42">
        <f t="shared" si="155"/>
        <v>1518635.0399999998</v>
      </c>
      <c r="R254" s="29">
        <f t="shared" si="156"/>
        <v>48.936666666666667</v>
      </c>
      <c r="S254" s="29">
        <f t="shared" si="157"/>
        <v>31032.662080239763</v>
      </c>
      <c r="T254" s="42">
        <v>1664706.53</v>
      </c>
      <c r="U254" s="29">
        <v>49.601111111111109</v>
      </c>
      <c r="V254" s="29">
        <v>33561.879819000475</v>
      </c>
    </row>
    <row r="255" spans="1:31" s="34" customFormat="1">
      <c r="A255" s="45"/>
      <c r="B255" s="41"/>
      <c r="C255" s="41" t="s">
        <v>28</v>
      </c>
      <c r="D255" s="31">
        <f t="shared" ref="D255" si="158">SUM(K255+N255+Q255+H255)/SUM(L255+O255+R255+I255)</f>
        <v>13806.876391152317</v>
      </c>
      <c r="E255" s="46">
        <f>SUM(E249:E254)</f>
        <v>47027000.160000004</v>
      </c>
      <c r="F255" s="47">
        <f>SUM(F249:F254)</f>
        <v>3064.96</v>
      </c>
      <c r="G255" s="31">
        <f t="shared" si="154"/>
        <v>15343.430309041554</v>
      </c>
      <c r="H255" s="46">
        <f>SUM(H249:H254)</f>
        <v>44386621.060000002</v>
      </c>
      <c r="I255" s="47">
        <f>SUM(I249:I254)</f>
        <v>2990.32</v>
      </c>
      <c r="J255" s="31">
        <f t="shared" ref="J255" si="159">H255/I255</f>
        <v>14843.435170817838</v>
      </c>
      <c r="K255" s="46">
        <f>SUM(K249:K254)</f>
        <v>44950611.93</v>
      </c>
      <c r="L255" s="47">
        <f>SUM(L249:L254)</f>
        <v>3123.56</v>
      </c>
      <c r="M255" s="31">
        <f t="shared" ref="M255" si="160">K255/L255</f>
        <v>14390.827110732625</v>
      </c>
      <c r="N255" s="46">
        <f>SUM(N249:N254)</f>
        <v>43111603.889999993</v>
      </c>
      <c r="O255" s="47">
        <f>SUM(O249:O254)</f>
        <v>3033.7900000000004</v>
      </c>
      <c r="P255" s="31">
        <f t="shared" ref="P255" si="161">N255/O255</f>
        <v>14210.477287485286</v>
      </c>
      <c r="Q255" s="46">
        <f>SUM(Q249:Q254)</f>
        <v>40698545.490000002</v>
      </c>
      <c r="R255" s="47">
        <f>SUM(R249:R254)</f>
        <v>3392.992888888889</v>
      </c>
      <c r="S255" s="31">
        <f t="shared" si="157"/>
        <v>11994.880868532455</v>
      </c>
      <c r="T255" s="46">
        <f>SUM(T249:T254)</f>
        <v>39859002.159999996</v>
      </c>
      <c r="U255" s="47">
        <f>SUM(U249:U254)</f>
        <v>3081.0005555555554</v>
      </c>
      <c r="V255" s="31">
        <f t="shared" ref="V255" si="162">T255/U255</f>
        <v>12937.031799013343</v>
      </c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 ht="4.5" customHeight="1">
      <c r="A256" s="35"/>
      <c r="C256" s="36"/>
      <c r="E256" s="37"/>
      <c r="F256" s="38"/>
      <c r="H256" s="37"/>
      <c r="I256" s="38"/>
      <c r="K256" s="37"/>
      <c r="L256" s="38"/>
      <c r="N256" s="37"/>
      <c r="O256" s="38"/>
      <c r="Q256" s="37"/>
      <c r="R256" s="38"/>
      <c r="T256" s="37"/>
      <c r="U256" s="38"/>
    </row>
    <row r="257" spans="1:31">
      <c r="A257" s="45" t="s">
        <v>391</v>
      </c>
      <c r="B257" s="44"/>
      <c r="C257" s="41"/>
    </row>
    <row r="258" spans="1:31">
      <c r="A258" s="35"/>
      <c r="B258" s="44" t="s">
        <v>392</v>
      </c>
      <c r="C258" s="44" t="s">
        <v>393</v>
      </c>
      <c r="D258" s="29">
        <f t="shared" ref="D258:D260" si="163">SUM(H258+K258+N258+E258)/SUM(I258+L258+O258+F258)</f>
        <v>11968.027524562343</v>
      </c>
      <c r="E258" s="42">
        <v>13402900.48</v>
      </c>
      <c r="F258" s="29">
        <v>1109.77</v>
      </c>
      <c r="G258" s="29">
        <f>E258/F258</f>
        <v>12077.187597430098</v>
      </c>
      <c r="H258" s="42">
        <v>12814404.539999999</v>
      </c>
      <c r="I258" s="29">
        <v>1089.2300000000002</v>
      </c>
      <c r="J258" s="29">
        <v>11764.645244805961</v>
      </c>
      <c r="K258" s="42">
        <v>13121522.830000002</v>
      </c>
      <c r="L258" s="29">
        <v>1040.9600000000003</v>
      </c>
      <c r="M258" s="29">
        <v>12605.213293498307</v>
      </c>
      <c r="N258" s="42">
        <v>12638674.73</v>
      </c>
      <c r="O258" s="29">
        <v>1103.0700000000002</v>
      </c>
      <c r="P258" s="29">
        <v>11457.726826040051</v>
      </c>
      <c r="Q258" s="42">
        <f>VLOOKUP($B258,allfund1112,7,FALSE)</f>
        <v>11982710.66</v>
      </c>
      <c r="R258" s="29">
        <f>VLOOKUP($B258,enroll1112,3,FALSE)</f>
        <v>1147.1065555555556</v>
      </c>
      <c r="S258" s="29">
        <f t="shared" ref="S258:S260" si="164">Q258/R258</f>
        <v>10446.031017752008</v>
      </c>
      <c r="T258" s="42">
        <v>12660154.350000001</v>
      </c>
      <c r="U258" s="29">
        <v>1158.6644444444439</v>
      </c>
      <c r="V258" s="29">
        <v>10926.506298439397</v>
      </c>
    </row>
    <row r="259" spans="1:31">
      <c r="A259" s="35"/>
      <c r="B259" s="44" t="s">
        <v>394</v>
      </c>
      <c r="C259" s="44" t="s">
        <v>395</v>
      </c>
      <c r="D259" s="29">
        <f t="shared" si="163"/>
        <v>13485.130226862964</v>
      </c>
      <c r="E259" s="42">
        <v>3514533.5</v>
      </c>
      <c r="F259" s="29">
        <v>234.48000000000005</v>
      </c>
      <c r="G259" s="29">
        <f>E259/F259</f>
        <v>14988.628027976796</v>
      </c>
      <c r="H259" s="42">
        <v>3409243.48</v>
      </c>
      <c r="I259" s="29">
        <v>265.09000000000003</v>
      </c>
      <c r="J259" s="29">
        <v>12860.701950281034</v>
      </c>
      <c r="K259" s="42">
        <v>3655703.12</v>
      </c>
      <c r="L259" s="29">
        <v>268.85000000000002</v>
      </c>
      <c r="M259" s="29">
        <v>13597.556704482053</v>
      </c>
      <c r="N259" s="42">
        <v>3407162.12</v>
      </c>
      <c r="O259" s="29">
        <v>268.77000000000004</v>
      </c>
      <c r="P259" s="29">
        <v>12676.869144621794</v>
      </c>
      <c r="Q259" s="42">
        <f>VLOOKUP($B259,allfund1112,7,FALSE)</f>
        <v>3586849.74</v>
      </c>
      <c r="R259" s="29">
        <f>VLOOKUP($B259,enroll1112,3,FALSE)</f>
        <v>267.33244444444443</v>
      </c>
      <c r="S259" s="29">
        <f t="shared" si="164"/>
        <v>13417.188278265266</v>
      </c>
      <c r="T259" s="42">
        <v>3791337.1799999992</v>
      </c>
      <c r="U259" s="29">
        <v>275.84555555555556</v>
      </c>
      <c r="V259" s="29">
        <v>13744.420033754795</v>
      </c>
    </row>
    <row r="260" spans="1:31">
      <c r="A260" s="35"/>
      <c r="B260" s="44" t="s">
        <v>396</v>
      </c>
      <c r="C260" s="44" t="s">
        <v>397</v>
      </c>
      <c r="D260" s="29">
        <f t="shared" si="163"/>
        <v>16199.288308638219</v>
      </c>
      <c r="E260" s="42">
        <v>4408853.4300000006</v>
      </c>
      <c r="F260" s="29">
        <v>253.82</v>
      </c>
      <c r="G260" s="29">
        <f>E260/F260</f>
        <v>17370.000118193999</v>
      </c>
      <c r="H260" s="42">
        <v>4297095.13</v>
      </c>
      <c r="I260" s="29">
        <v>243.904</v>
      </c>
      <c r="J260" s="29">
        <v>17617.977277945422</v>
      </c>
      <c r="K260" s="42">
        <v>3887698.4000000004</v>
      </c>
      <c r="L260" s="29">
        <v>299.62</v>
      </c>
      <c r="M260" s="29">
        <v>12975.430211601362</v>
      </c>
      <c r="N260" s="42">
        <v>4015548.14</v>
      </c>
      <c r="O260" s="29">
        <v>227.96</v>
      </c>
      <c r="P260" s="29">
        <v>17615.143621688014</v>
      </c>
      <c r="Q260" s="42">
        <f>VLOOKUP($B260,allfund1112,7,FALSE)</f>
        <v>3779922.4699999997</v>
      </c>
      <c r="R260" s="29">
        <f>VLOOKUP($B260,enroll1112,3,FALSE)</f>
        <v>246.55866666666668</v>
      </c>
      <c r="S260" s="29">
        <f t="shared" si="164"/>
        <v>15330.722383854551</v>
      </c>
      <c r="T260" s="42">
        <v>3868002.37</v>
      </c>
      <c r="U260" s="29">
        <v>262.21555555555551</v>
      </c>
      <c r="V260" s="29">
        <v>14751.231527072725</v>
      </c>
    </row>
    <row r="261" spans="1:31" s="34" customFormat="1">
      <c r="A261" s="45"/>
      <c r="B261" s="41"/>
      <c r="C261" s="41" t="s">
        <v>28</v>
      </c>
      <c r="D261" s="31">
        <f>SUM(K261+N261+Q261+H261)/SUM(L261+O261+R261+I261)</f>
        <v>12459.94242723207</v>
      </c>
      <c r="E261" s="46">
        <f>SUM(E258:E260)</f>
        <v>21326287.41</v>
      </c>
      <c r="F261" s="47">
        <f>SUM(F258:F260)</f>
        <v>1598.07</v>
      </c>
      <c r="G261" s="31">
        <f>E261/F261</f>
        <v>13345.027070153374</v>
      </c>
      <c r="H261" s="46">
        <f>SUM(H258:H260)</f>
        <v>20520743.149999999</v>
      </c>
      <c r="I261" s="47">
        <f>SUM(I258:I260)</f>
        <v>1598.2240000000002</v>
      </c>
      <c r="J261" s="31">
        <f>H261/I261</f>
        <v>12839.716554125076</v>
      </c>
      <c r="K261" s="46">
        <f>SUM(K258:K260)</f>
        <v>20664924.350000001</v>
      </c>
      <c r="L261" s="47">
        <f>SUM(L258:L260)</f>
        <v>1609.4300000000003</v>
      </c>
      <c r="M261" s="31">
        <f>K261/L261</f>
        <v>12839.902543136388</v>
      </c>
      <c r="N261" s="46">
        <f>SUM(N258:N260)</f>
        <v>20061384.990000002</v>
      </c>
      <c r="O261" s="47">
        <f>SUM(O258:O260)</f>
        <v>1599.8000000000002</v>
      </c>
      <c r="P261" s="31">
        <f>N261/O261</f>
        <v>12539.933110388798</v>
      </c>
      <c r="Q261" s="46">
        <f>SUM(Q258:Q260)</f>
        <v>19349482.870000001</v>
      </c>
      <c r="R261" s="47">
        <f>SUM(R258:R260)</f>
        <v>1660.9976666666666</v>
      </c>
      <c r="S261" s="31">
        <f>Q261/R261</f>
        <v>11649.313697611055</v>
      </c>
      <c r="T261" s="46">
        <f>SUM(T258:T260)</f>
        <v>20319493.900000002</v>
      </c>
      <c r="U261" s="47">
        <f>SUM(U258:U260)</f>
        <v>1696.725555555555</v>
      </c>
      <c r="V261" s="31">
        <f>T261/U261</f>
        <v>11975.710410837088</v>
      </c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 ht="4.5" customHeight="1">
      <c r="A262" s="35"/>
      <c r="C262" s="36"/>
      <c r="E262" s="37"/>
      <c r="F262" s="38"/>
      <c r="H262" s="37"/>
      <c r="I262" s="38"/>
      <c r="K262" s="37"/>
      <c r="L262" s="38"/>
      <c r="N262" s="37"/>
      <c r="O262" s="38"/>
      <c r="Q262" s="37"/>
      <c r="R262" s="38"/>
      <c r="T262" s="37"/>
      <c r="U262" s="38"/>
    </row>
    <row r="263" spans="1:31">
      <c r="A263" s="45" t="s">
        <v>398</v>
      </c>
      <c r="B263" s="44"/>
      <c r="C263" s="41"/>
    </row>
    <row r="264" spans="1:31">
      <c r="A264" s="35"/>
      <c r="B264" s="44" t="s">
        <v>399</v>
      </c>
      <c r="C264" s="44" t="s">
        <v>400</v>
      </c>
      <c r="D264" s="29">
        <f t="shared" ref="D264:D278" si="165">SUM(H264+K264+N264+E264)/SUM(I264+L264+O264+F264)</f>
        <v>12229.655330926114</v>
      </c>
      <c r="E264" s="42">
        <v>39461244.259999998</v>
      </c>
      <c r="F264" s="29">
        <v>3092.01</v>
      </c>
      <c r="G264" s="29">
        <f>E264/F264</f>
        <v>12762.32750217496</v>
      </c>
      <c r="H264" s="42">
        <v>37673436.880000003</v>
      </c>
      <c r="I264" s="29">
        <v>2954.15</v>
      </c>
      <c r="J264" s="29">
        <v>12752.716307567322</v>
      </c>
      <c r="K264" s="42">
        <v>38007461.649999999</v>
      </c>
      <c r="L264" s="29">
        <v>3346.2340000000004</v>
      </c>
      <c r="M264" s="29">
        <v>11358.279680978674</v>
      </c>
      <c r="N264" s="42">
        <v>36396421.410000004</v>
      </c>
      <c r="O264" s="29">
        <v>2998.68</v>
      </c>
      <c r="P264" s="29">
        <f>N264/O264</f>
        <v>12137.480961623116</v>
      </c>
      <c r="Q264" s="42">
        <f t="shared" ref="Q264:Q278" si="166">VLOOKUP($B264,allfund1112,7,FALSE)</f>
        <v>37874622.380000003</v>
      </c>
      <c r="R264" s="29">
        <f t="shared" ref="R264:R278" si="167">VLOOKUP($B264,enroll1112,3,FALSE)</f>
        <v>4319.2118888888899</v>
      </c>
      <c r="S264" s="29">
        <f t="shared" ref="S264:S278" si="168">Q264/R264</f>
        <v>8768.8734320795702</v>
      </c>
      <c r="T264" s="42">
        <v>43056332.140000001</v>
      </c>
      <c r="U264" s="29">
        <v>4497.2416666666741</v>
      </c>
      <c r="V264" s="29">
        <v>9573.9422809166208</v>
      </c>
    </row>
    <row r="265" spans="1:31">
      <c r="A265" s="35"/>
      <c r="B265" s="44" t="s">
        <v>401</v>
      </c>
      <c r="C265" s="44" t="s">
        <v>402</v>
      </c>
      <c r="D265" s="29">
        <f t="shared" si="165"/>
        <v>11012.287094363182</v>
      </c>
      <c r="E265" s="42">
        <v>266799541.39000002</v>
      </c>
      <c r="F265" s="29">
        <v>22906.960000000003</v>
      </c>
      <c r="G265" s="29">
        <f t="shared" ref="G265:G278" si="169">E265/F265</f>
        <v>11647.095092059355</v>
      </c>
      <c r="H265" s="42">
        <v>238998224.40000001</v>
      </c>
      <c r="I265" s="29">
        <v>21883.050000000003</v>
      </c>
      <c r="J265" s="29">
        <v>10921.613961490742</v>
      </c>
      <c r="K265" s="42">
        <v>235213277.05000004</v>
      </c>
      <c r="L265" s="29">
        <v>21355.510000000002</v>
      </c>
      <c r="M265" s="29">
        <v>11014.172784915931</v>
      </c>
      <c r="N265" s="42">
        <v>217722305.64999998</v>
      </c>
      <c r="O265" s="29">
        <v>20914.810000000005</v>
      </c>
      <c r="P265" s="29">
        <v>10409.958572418298</v>
      </c>
      <c r="Q265" s="42">
        <f t="shared" si="166"/>
        <v>221032515.13</v>
      </c>
      <c r="R265" s="29">
        <f t="shared" si="167"/>
        <v>20951.553111111109</v>
      </c>
      <c r="S265" s="29">
        <f t="shared" si="168"/>
        <v>10549.695956085527</v>
      </c>
      <c r="T265" s="42">
        <v>223799631.38000003</v>
      </c>
      <c r="U265" s="29">
        <v>21139.483888888899</v>
      </c>
      <c r="V265" s="29">
        <v>10586.806780918199</v>
      </c>
    </row>
    <row r="266" spans="1:31">
      <c r="A266" s="35"/>
      <c r="B266" s="44" t="s">
        <v>403</v>
      </c>
      <c r="C266" s="44" t="s">
        <v>404</v>
      </c>
      <c r="D266" s="29">
        <f t="shared" si="165"/>
        <v>16655.535621574469</v>
      </c>
      <c r="E266" s="42">
        <v>578643562.63</v>
      </c>
      <c r="F266" s="29">
        <v>28909.200000000004</v>
      </c>
      <c r="G266" s="29">
        <f t="shared" si="169"/>
        <v>20015.896760546813</v>
      </c>
      <c r="H266" s="42">
        <v>519844127.05000001</v>
      </c>
      <c r="I266" s="29">
        <v>28876.834000000003</v>
      </c>
      <c r="J266" s="29">
        <v>18002.11640410441</v>
      </c>
      <c r="K266" s="42">
        <v>425698926.82999992</v>
      </c>
      <c r="L266" s="29">
        <v>28189.130000000005</v>
      </c>
      <c r="M266" s="29">
        <v>15101.527675029341</v>
      </c>
      <c r="N266" s="42">
        <v>374581153.14999992</v>
      </c>
      <c r="O266" s="29">
        <v>28027.040000000005</v>
      </c>
      <c r="P266" s="29">
        <v>13364.991563504382</v>
      </c>
      <c r="Q266" s="42">
        <f t="shared" si="166"/>
        <v>404839771.72999996</v>
      </c>
      <c r="R266" s="29">
        <f t="shared" si="167"/>
        <v>28055.413333333334</v>
      </c>
      <c r="S266" s="29">
        <f t="shared" si="168"/>
        <v>14430.005607830406</v>
      </c>
      <c r="T266" s="42">
        <v>387760480.57999998</v>
      </c>
      <c r="U266" s="29">
        <v>28324.081666666669</v>
      </c>
      <c r="V266" s="29">
        <v>13690.134251954858</v>
      </c>
    </row>
    <row r="267" spans="1:31">
      <c r="A267" s="35"/>
      <c r="B267" s="44" t="s">
        <v>405</v>
      </c>
      <c r="C267" s="44" t="s">
        <v>406</v>
      </c>
      <c r="D267" s="29">
        <f t="shared" si="165"/>
        <v>12843.200675936931</v>
      </c>
      <c r="E267" s="42">
        <v>2434036.59</v>
      </c>
      <c r="F267" s="29">
        <v>170.11</v>
      </c>
      <c r="G267" s="29">
        <f t="shared" si="169"/>
        <v>14308.603785785666</v>
      </c>
      <c r="H267" s="42">
        <v>2199162.0499999998</v>
      </c>
      <c r="I267" s="29">
        <v>177.15</v>
      </c>
      <c r="J267" s="29">
        <v>12414.1239062941</v>
      </c>
      <c r="K267" s="42">
        <v>2212968.41</v>
      </c>
      <c r="L267" s="29">
        <v>179.8</v>
      </c>
      <c r="M267" s="29">
        <v>12307.944438264738</v>
      </c>
      <c r="N267" s="42">
        <v>2122111.5500000003</v>
      </c>
      <c r="O267" s="29">
        <v>171.23</v>
      </c>
      <c r="P267" s="29">
        <v>12393.339660106292</v>
      </c>
      <c r="Q267" s="42">
        <f t="shared" si="166"/>
        <v>2077497.3599999999</v>
      </c>
      <c r="R267" s="29">
        <f t="shared" si="167"/>
        <v>175.2</v>
      </c>
      <c r="S267" s="29">
        <f t="shared" si="168"/>
        <v>11857.861643835617</v>
      </c>
      <c r="T267" s="42">
        <v>2066598.01</v>
      </c>
      <c r="U267" s="29">
        <v>179.05555555555554</v>
      </c>
      <c r="V267" s="29">
        <v>11541.658138380391</v>
      </c>
    </row>
    <row r="268" spans="1:31">
      <c r="A268" s="35"/>
      <c r="B268" s="44" t="s">
        <v>407</v>
      </c>
      <c r="C268" s="44" t="s">
        <v>408</v>
      </c>
      <c r="D268" s="29">
        <f t="shared" si="165"/>
        <v>11536.1501021245</v>
      </c>
      <c r="E268" s="42">
        <v>67547257.620000005</v>
      </c>
      <c r="F268" s="29">
        <v>5626.7999999999993</v>
      </c>
      <c r="G268" s="29">
        <f t="shared" si="169"/>
        <v>12004.55989550011</v>
      </c>
      <c r="H268" s="42">
        <v>65109959.109999999</v>
      </c>
      <c r="I268" s="29">
        <v>5455.079999999999</v>
      </c>
      <c r="J268" s="29">
        <v>11935.656142531367</v>
      </c>
      <c r="K268" s="42">
        <v>62326467.399999999</v>
      </c>
      <c r="L268" s="29">
        <v>5462.16</v>
      </c>
      <c r="M268" s="29">
        <v>11410.589839916809</v>
      </c>
      <c r="N268" s="42">
        <v>59067028.479999997</v>
      </c>
      <c r="O268" s="29">
        <v>5478.0999999999985</v>
      </c>
      <c r="P268" s="29">
        <v>10782.393253135213</v>
      </c>
      <c r="Q268" s="42">
        <f t="shared" si="166"/>
        <v>62458208.200000003</v>
      </c>
      <c r="R268" s="29">
        <f t="shared" si="167"/>
        <v>5421.6926666666659</v>
      </c>
      <c r="S268" s="29">
        <f t="shared" si="168"/>
        <v>11520.056934248949</v>
      </c>
      <c r="T268" s="42">
        <v>67146600.760000005</v>
      </c>
      <c r="U268" s="29">
        <v>5410.5161111111101</v>
      </c>
      <c r="V268" s="29">
        <v>12410.387360663583</v>
      </c>
    </row>
    <row r="269" spans="1:31">
      <c r="A269" s="35"/>
      <c r="B269" s="44" t="s">
        <v>409</v>
      </c>
      <c r="C269" s="44" t="s">
        <v>410</v>
      </c>
      <c r="D269" s="29">
        <f t="shared" si="165"/>
        <v>13087.462470576866</v>
      </c>
      <c r="E269" s="42">
        <v>119681423.55</v>
      </c>
      <c r="F269" s="29">
        <v>9098.909999999998</v>
      </c>
      <c r="G269" s="29">
        <f t="shared" si="169"/>
        <v>13153.380300497534</v>
      </c>
      <c r="H269" s="42">
        <v>132346000.59</v>
      </c>
      <c r="I269" s="29">
        <v>8694.9599999999991</v>
      </c>
      <c r="J269" s="29">
        <v>15221.001659582105</v>
      </c>
      <c r="K269" s="42">
        <v>103203992.03000002</v>
      </c>
      <c r="L269" s="29">
        <v>8429.75</v>
      </c>
      <c r="M269" s="29">
        <v>12242.829506213116</v>
      </c>
      <c r="N269" s="42">
        <v>94240730.429999992</v>
      </c>
      <c r="O269" s="29">
        <v>8120.0999999999995</v>
      </c>
      <c r="P269" s="29">
        <v>11605.858355192669</v>
      </c>
      <c r="Q269" s="42">
        <f t="shared" si="166"/>
        <v>118102168.24999999</v>
      </c>
      <c r="R269" s="29">
        <f t="shared" si="167"/>
        <v>7996.3396666666677</v>
      </c>
      <c r="S269" s="29">
        <f t="shared" si="168"/>
        <v>14769.528706030034</v>
      </c>
      <c r="T269" s="42">
        <v>127617743.50000001</v>
      </c>
      <c r="U269" s="29">
        <v>7915.1944444444443</v>
      </c>
      <c r="V269" s="29">
        <v>16123.134358319268</v>
      </c>
    </row>
    <row r="270" spans="1:31">
      <c r="A270" s="35"/>
      <c r="B270" s="44" t="s">
        <v>411</v>
      </c>
      <c r="C270" s="44" t="s">
        <v>412</v>
      </c>
      <c r="D270" s="29">
        <f t="shared" si="165"/>
        <v>14387.792454538772</v>
      </c>
      <c r="E270" s="42">
        <v>22464325.300000001</v>
      </c>
      <c r="F270" s="29">
        <v>1496.48</v>
      </c>
      <c r="G270" s="29">
        <f t="shared" si="169"/>
        <v>15011.443721265905</v>
      </c>
      <c r="H270" s="42">
        <v>24488261.949999996</v>
      </c>
      <c r="I270" s="29">
        <v>1482.8500000000001</v>
      </c>
      <c r="J270" s="29">
        <v>16514.321711568933</v>
      </c>
      <c r="K270" s="42">
        <v>18999058.690000001</v>
      </c>
      <c r="L270" s="29">
        <v>1446.45</v>
      </c>
      <c r="M270" s="29">
        <v>13134.957094956619</v>
      </c>
      <c r="N270" s="42">
        <v>18257081.859999999</v>
      </c>
      <c r="O270" s="29">
        <v>1427.01</v>
      </c>
      <c r="P270" s="29">
        <v>12793.941079600003</v>
      </c>
      <c r="Q270" s="42">
        <f t="shared" si="166"/>
        <v>18343423.629999999</v>
      </c>
      <c r="R270" s="29">
        <f t="shared" si="167"/>
        <v>1408.7760000000001</v>
      </c>
      <c r="S270" s="29">
        <f t="shared" si="168"/>
        <v>13020.823487907232</v>
      </c>
      <c r="T270" s="42">
        <v>16882063.890000001</v>
      </c>
      <c r="U270" s="29">
        <v>1372.1727777777776</v>
      </c>
      <c r="V270" s="29">
        <v>12303.161936604196</v>
      </c>
    </row>
    <row r="271" spans="1:31">
      <c r="A271" s="35"/>
      <c r="B271" s="44" t="s">
        <v>413</v>
      </c>
      <c r="C271" s="44" t="s">
        <v>414</v>
      </c>
      <c r="D271" s="29">
        <f t="shared" si="165"/>
        <v>11409.526315620313</v>
      </c>
      <c r="E271" s="42">
        <v>29076985.399999999</v>
      </c>
      <c r="F271" s="29">
        <v>2486.33</v>
      </c>
      <c r="G271" s="29">
        <f t="shared" si="169"/>
        <v>11694.741003808826</v>
      </c>
      <c r="H271" s="42">
        <v>26249182.050000001</v>
      </c>
      <c r="I271" s="29">
        <v>2303.2699999999995</v>
      </c>
      <c r="J271" s="29">
        <v>11396.485019124986</v>
      </c>
      <c r="K271" s="42">
        <v>26636293.780000001</v>
      </c>
      <c r="L271" s="29">
        <v>2266.4699999999998</v>
      </c>
      <c r="M271" s="29">
        <v>11752.325766500331</v>
      </c>
      <c r="N271" s="42">
        <v>24534057.399999999</v>
      </c>
      <c r="O271" s="29">
        <v>2277.9300000000003</v>
      </c>
      <c r="P271" s="29">
        <v>10770.329816982961</v>
      </c>
      <c r="Q271" s="42">
        <f t="shared" si="166"/>
        <v>23000243.449999996</v>
      </c>
      <c r="R271" s="29">
        <f t="shared" si="167"/>
        <v>2274.1021111111118</v>
      </c>
      <c r="S271" s="29">
        <f t="shared" si="168"/>
        <v>10113.988873948243</v>
      </c>
      <c r="T271" s="42">
        <v>22827584.840000004</v>
      </c>
      <c r="U271" s="29">
        <v>2222.4044444444435</v>
      </c>
      <c r="V271" s="29">
        <v>10271.570909185453</v>
      </c>
    </row>
    <row r="272" spans="1:31">
      <c r="A272" s="35"/>
      <c r="B272" s="44" t="s">
        <v>415</v>
      </c>
      <c r="C272" s="44" t="s">
        <v>416</v>
      </c>
      <c r="D272" s="29">
        <f t="shared" si="165"/>
        <v>18134.19693360756</v>
      </c>
      <c r="E272" s="42">
        <v>212704676.97</v>
      </c>
      <c r="F272" s="29">
        <v>12671.419999999998</v>
      </c>
      <c r="G272" s="29">
        <f t="shared" si="169"/>
        <v>16786.175264492853</v>
      </c>
      <c r="H272" s="42">
        <v>189721614.50999999</v>
      </c>
      <c r="I272" s="29">
        <v>12264.29</v>
      </c>
      <c r="J272" s="29">
        <v>15469.43316816546</v>
      </c>
      <c r="K272" s="42">
        <v>254662384.11999997</v>
      </c>
      <c r="L272" s="29">
        <v>12214.339999999998</v>
      </c>
      <c r="M272" s="29">
        <v>20849.459251993969</v>
      </c>
      <c r="N272" s="42">
        <v>233975348.65000004</v>
      </c>
      <c r="O272" s="29">
        <v>11987.170000000002</v>
      </c>
      <c r="P272" s="29">
        <v>19518.814586762346</v>
      </c>
      <c r="Q272" s="42">
        <f t="shared" si="166"/>
        <v>186426589.31999999</v>
      </c>
      <c r="R272" s="29">
        <f t="shared" si="167"/>
        <v>11846.461888888887</v>
      </c>
      <c r="S272" s="29">
        <f t="shared" si="168"/>
        <v>15736.900271873956</v>
      </c>
      <c r="T272" s="42">
        <v>156470969.72000003</v>
      </c>
      <c r="U272" s="29">
        <v>11586.472777777777</v>
      </c>
      <c r="V272" s="29">
        <v>13504.624981306029</v>
      </c>
    </row>
    <row r="273" spans="1:31">
      <c r="A273" s="35"/>
      <c r="B273" s="44" t="s">
        <v>417</v>
      </c>
      <c r="C273" s="44" t="s">
        <v>418</v>
      </c>
      <c r="D273" s="29">
        <f t="shared" si="165"/>
        <v>10826.6692710307</v>
      </c>
      <c r="E273" s="42">
        <v>101324349.01000001</v>
      </c>
      <c r="F273" s="29">
        <v>8694.7900000000009</v>
      </c>
      <c r="G273" s="29">
        <f t="shared" si="169"/>
        <v>11653.455576270386</v>
      </c>
      <c r="H273" s="42">
        <v>94088834.359999999</v>
      </c>
      <c r="I273" s="29">
        <v>8663.81</v>
      </c>
      <c r="J273" s="29">
        <v>10859.983582280776</v>
      </c>
      <c r="K273" s="42">
        <v>95522977.129999995</v>
      </c>
      <c r="L273" s="29">
        <v>8746.869999999999</v>
      </c>
      <c r="M273" s="29">
        <v>10920.818204683505</v>
      </c>
      <c r="N273" s="42">
        <v>87625584.430000007</v>
      </c>
      <c r="O273" s="29">
        <v>8860.2000000000007</v>
      </c>
      <c r="P273" s="29">
        <v>9889.7975700322786</v>
      </c>
      <c r="Q273" s="42">
        <f t="shared" si="166"/>
        <v>86478905.409999996</v>
      </c>
      <c r="R273" s="29">
        <f t="shared" si="167"/>
        <v>8910.1674444444434</v>
      </c>
      <c r="S273" s="29">
        <f t="shared" si="168"/>
        <v>9705.6431261480102</v>
      </c>
      <c r="T273" s="42">
        <v>89964587.529999986</v>
      </c>
      <c r="U273" s="29">
        <v>8952.5855555555536</v>
      </c>
      <c r="V273" s="29">
        <v>10049.006175000717</v>
      </c>
    </row>
    <row r="274" spans="1:31">
      <c r="A274" s="35"/>
      <c r="B274" s="44" t="s">
        <v>419</v>
      </c>
      <c r="C274" s="44" t="s">
        <v>420</v>
      </c>
      <c r="D274" s="29">
        <f t="shared" si="165"/>
        <v>12526.902274155844</v>
      </c>
      <c r="E274" s="42">
        <v>105823663.44</v>
      </c>
      <c r="F274" s="29">
        <v>7739.739999999998</v>
      </c>
      <c r="G274" s="29">
        <f t="shared" si="169"/>
        <v>13672.767229906951</v>
      </c>
      <c r="H274" s="42">
        <v>99663360.270000011</v>
      </c>
      <c r="I274" s="29">
        <v>7658.7100000000009</v>
      </c>
      <c r="J274" s="29">
        <v>13013.074038578297</v>
      </c>
      <c r="K274" s="42">
        <v>91280879.029999986</v>
      </c>
      <c r="L274" s="29">
        <v>7546.8399999999992</v>
      </c>
      <c r="M274" s="29">
        <v>12095.245033682972</v>
      </c>
      <c r="N274" s="42">
        <v>82285386.939999998</v>
      </c>
      <c r="O274" s="29">
        <v>7313.8499999999985</v>
      </c>
      <c r="P274" s="29">
        <v>11250.625448976944</v>
      </c>
      <c r="Q274" s="42">
        <f t="shared" si="166"/>
        <v>75490356.390000001</v>
      </c>
      <c r="R274" s="29">
        <f t="shared" si="167"/>
        <v>7286.9451111111121</v>
      </c>
      <c r="S274" s="29">
        <f t="shared" si="168"/>
        <v>10359.671335371051</v>
      </c>
      <c r="T274" s="42">
        <v>78868941.909999982</v>
      </c>
      <c r="U274" s="29">
        <v>7369.3899999999967</v>
      </c>
      <c r="V274" s="29">
        <v>10702.234772484564</v>
      </c>
    </row>
    <row r="275" spans="1:31">
      <c r="A275" s="35"/>
      <c r="B275" s="44" t="s">
        <v>421</v>
      </c>
      <c r="C275" s="44" t="s">
        <v>422</v>
      </c>
      <c r="D275" s="29">
        <f t="shared" si="165"/>
        <v>12322.138304133834</v>
      </c>
      <c r="E275" s="42">
        <v>236435347.87</v>
      </c>
      <c r="F275" s="29">
        <v>19317.32</v>
      </c>
      <c r="G275" s="29">
        <f t="shared" si="169"/>
        <v>12239.55227070836</v>
      </c>
      <c r="H275" s="42">
        <v>232927053.40999997</v>
      </c>
      <c r="I275" s="29">
        <v>18272.570000000003</v>
      </c>
      <c r="J275" s="29">
        <v>12747.361395249816</v>
      </c>
      <c r="K275" s="42">
        <v>232527011.10999998</v>
      </c>
      <c r="L275" s="29">
        <v>18038.699999999997</v>
      </c>
      <c r="M275" s="29">
        <v>12890.452810346645</v>
      </c>
      <c r="N275" s="42">
        <v>200005349.39000002</v>
      </c>
      <c r="O275" s="29">
        <v>17564.45</v>
      </c>
      <c r="P275" s="29">
        <v>11386.940632356835</v>
      </c>
      <c r="Q275" s="42">
        <f t="shared" si="166"/>
        <v>217637293.48000002</v>
      </c>
      <c r="R275" s="29">
        <f t="shared" si="167"/>
        <v>17392.329222222226</v>
      </c>
      <c r="S275" s="29">
        <f t="shared" si="168"/>
        <v>12513.406956552102</v>
      </c>
      <c r="T275" s="42">
        <v>219260735.28</v>
      </c>
      <c r="U275" s="29">
        <v>17348.725555555568</v>
      </c>
      <c r="V275" s="29">
        <v>12638.434712559409</v>
      </c>
    </row>
    <row r="276" spans="1:31">
      <c r="A276" s="35"/>
      <c r="B276" s="44" t="s">
        <v>423</v>
      </c>
      <c r="C276" s="44" t="s">
        <v>424</v>
      </c>
      <c r="D276" s="29">
        <f t="shared" si="165"/>
        <v>12283.867760714576</v>
      </c>
      <c r="E276" s="42">
        <v>24191056.140000001</v>
      </c>
      <c r="F276" s="29">
        <v>1965.67</v>
      </c>
      <c r="G276" s="29">
        <f t="shared" si="169"/>
        <v>12306.773843015359</v>
      </c>
      <c r="H276" s="42">
        <v>22144310.289999999</v>
      </c>
      <c r="I276" s="29">
        <v>1843.89</v>
      </c>
      <c r="J276" s="29">
        <v>12009.561465163322</v>
      </c>
      <c r="K276" s="42">
        <v>23023285.390000001</v>
      </c>
      <c r="L276" s="29">
        <v>1806.8700000000001</v>
      </c>
      <c r="M276" s="29">
        <v>12742.081826584092</v>
      </c>
      <c r="N276" s="42">
        <v>22493109.489999998</v>
      </c>
      <c r="O276" s="29">
        <v>1860.9999999999998</v>
      </c>
      <c r="P276" s="29">
        <v>12086.571461579797</v>
      </c>
      <c r="Q276" s="42">
        <f t="shared" si="166"/>
        <v>22555012.219999999</v>
      </c>
      <c r="R276" s="29">
        <f t="shared" si="167"/>
        <v>1907.1728888888883</v>
      </c>
      <c r="S276" s="29">
        <f t="shared" si="168"/>
        <v>11826.411937483268</v>
      </c>
      <c r="T276" s="42">
        <v>22996673.620000001</v>
      </c>
      <c r="U276" s="29">
        <v>1944.0799999999997</v>
      </c>
      <c r="V276" s="29">
        <v>11829.077826015393</v>
      </c>
    </row>
    <row r="277" spans="1:31">
      <c r="A277" s="35"/>
      <c r="B277" s="44" t="s">
        <v>425</v>
      </c>
      <c r="C277" s="44" t="s">
        <v>426</v>
      </c>
      <c r="D277" s="29">
        <f t="shared" si="165"/>
        <v>12880.698758946921</v>
      </c>
      <c r="E277" s="42">
        <v>50645406.170000002</v>
      </c>
      <c r="F277" s="29">
        <v>3567.0899999999997</v>
      </c>
      <c r="G277" s="29">
        <f t="shared" si="169"/>
        <v>14197.961411122233</v>
      </c>
      <c r="H277" s="42">
        <v>44952012.690000005</v>
      </c>
      <c r="I277" s="29">
        <v>3464.5700000000006</v>
      </c>
      <c r="J277" s="29">
        <v>12974.773980609425</v>
      </c>
      <c r="K277" s="42">
        <v>43576378.719999991</v>
      </c>
      <c r="L277" s="29">
        <v>3442.87</v>
      </c>
      <c r="M277" s="29">
        <v>12656.992195464829</v>
      </c>
      <c r="N277" s="42">
        <v>41739867.119999997</v>
      </c>
      <c r="O277" s="29">
        <v>3570.8</v>
      </c>
      <c r="P277" s="29">
        <v>11689.220096336954</v>
      </c>
      <c r="Q277" s="42">
        <f t="shared" si="166"/>
        <v>42359371.920000002</v>
      </c>
      <c r="R277" s="29">
        <f t="shared" si="167"/>
        <v>3791.490777777778</v>
      </c>
      <c r="S277" s="29">
        <f t="shared" si="168"/>
        <v>11172.220744481714</v>
      </c>
      <c r="T277" s="42">
        <v>42384280.100000001</v>
      </c>
      <c r="U277" s="29">
        <v>3908.1844444444455</v>
      </c>
      <c r="V277" s="29">
        <v>10845.00506629108</v>
      </c>
    </row>
    <row r="278" spans="1:31">
      <c r="A278" s="35"/>
      <c r="B278" s="44" t="s">
        <v>427</v>
      </c>
      <c r="C278" s="44" t="s">
        <v>428</v>
      </c>
      <c r="D278" s="29">
        <f t="shared" si="165"/>
        <v>11370.941788304035</v>
      </c>
      <c r="E278" s="42">
        <v>43161597.269999996</v>
      </c>
      <c r="F278" s="29">
        <v>3676.2200000000003</v>
      </c>
      <c r="G278" s="29">
        <f t="shared" si="169"/>
        <v>11740.754707280847</v>
      </c>
      <c r="H278" s="42">
        <v>41702601.640000001</v>
      </c>
      <c r="I278" s="29">
        <v>3491.7900000000004</v>
      </c>
      <c r="J278" s="29">
        <v>11943.044008946699</v>
      </c>
      <c r="K278" s="42">
        <v>39314933.199999996</v>
      </c>
      <c r="L278" s="29">
        <v>3437.58</v>
      </c>
      <c r="M278" s="29">
        <v>11436.805310712767</v>
      </c>
      <c r="N278" s="42">
        <v>35706770.699999996</v>
      </c>
      <c r="O278" s="29">
        <v>3455.33</v>
      </c>
      <c r="P278" s="29">
        <v>10333.823600061354</v>
      </c>
      <c r="Q278" s="42">
        <f t="shared" si="166"/>
        <v>35681285.549999997</v>
      </c>
      <c r="R278" s="29">
        <f t="shared" si="167"/>
        <v>3407.37</v>
      </c>
      <c r="S278" s="29">
        <f t="shared" si="168"/>
        <v>10471.796590919095</v>
      </c>
      <c r="T278" s="42">
        <v>36828594.890000001</v>
      </c>
      <c r="U278" s="29">
        <v>3394.9194444444438</v>
      </c>
      <c r="V278" s="29">
        <v>10848.149858244062</v>
      </c>
    </row>
    <row r="279" spans="1:31" s="34" customFormat="1">
      <c r="A279" s="45"/>
      <c r="B279" s="41"/>
      <c r="C279" s="41" t="s">
        <v>28</v>
      </c>
      <c r="D279" s="31">
        <f t="shared" ref="D279" si="170">SUM(K279+N279+Q279+H279)/SUM(L279+O279+R279+I279)</f>
        <v>13031.903798669253</v>
      </c>
      <c r="E279" s="46">
        <f>SUM(E264:E278)</f>
        <v>1900394473.6100004</v>
      </c>
      <c r="F279" s="47">
        <f>SUM(F264:F278)</f>
        <v>131419.04999999999</v>
      </c>
      <c r="G279" s="31">
        <f>E279/F279</f>
        <v>14460.570774252292</v>
      </c>
      <c r="H279" s="46">
        <f>SUM(H264:H278)</f>
        <v>1772108141.2500002</v>
      </c>
      <c r="I279" s="47">
        <f>SUM(I264:I278)</f>
        <v>127486.97400000003</v>
      </c>
      <c r="J279" s="31">
        <f>H279/I279</f>
        <v>13900.307503180677</v>
      </c>
      <c r="K279" s="46">
        <f>SUM(K264:K278)</f>
        <v>1692206294.5399997</v>
      </c>
      <c r="L279" s="47">
        <f>SUM(L264:L278)</f>
        <v>125909.57399999999</v>
      </c>
      <c r="M279" s="31">
        <f>K279/L279</f>
        <v>13439.854022061894</v>
      </c>
      <c r="N279" s="46">
        <f>SUM(N264:N278)</f>
        <v>1530752306.6500001</v>
      </c>
      <c r="O279" s="47">
        <f>SUM(O264:O278)</f>
        <v>124027.70000000003</v>
      </c>
      <c r="P279" s="31">
        <f>N279/O279</f>
        <v>12342.019618601327</v>
      </c>
      <c r="Q279" s="46">
        <f>SUM(Q264:Q278)</f>
        <v>1554357264.4200003</v>
      </c>
      <c r="R279" s="47">
        <f>SUM(R264:R278)</f>
        <v>125144.2261111111</v>
      </c>
      <c r="S279" s="31">
        <f>Q279/R279</f>
        <v>12420.527200671182</v>
      </c>
      <c r="T279" s="46">
        <f>SUM(T264:T278)</f>
        <v>1537931818.1500001</v>
      </c>
      <c r="U279" s="47">
        <f>SUM(U264:U278)</f>
        <v>125564.50833333333</v>
      </c>
      <c r="V279" s="31">
        <f>T279/U279</f>
        <v>12248.141123344238</v>
      </c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 ht="4.5" customHeight="1">
      <c r="A280" s="35"/>
      <c r="C280" s="36"/>
      <c r="E280" s="37"/>
      <c r="F280" s="38"/>
      <c r="H280" s="37"/>
      <c r="I280" s="38"/>
      <c r="K280" s="37"/>
      <c r="L280" s="38"/>
      <c r="N280" s="37"/>
      <c r="O280" s="38"/>
      <c r="Q280" s="37"/>
      <c r="R280" s="38"/>
      <c r="T280" s="37"/>
      <c r="U280" s="38"/>
      <c r="W280" s="48"/>
      <c r="X280" s="48"/>
      <c r="Y280" s="48"/>
      <c r="Z280" s="48"/>
      <c r="AA280" s="48"/>
      <c r="AB280" s="48"/>
      <c r="AC280" s="48"/>
      <c r="AD280" s="48"/>
      <c r="AE280" s="48"/>
    </row>
    <row r="281" spans="1:31">
      <c r="A281" s="45" t="s">
        <v>429</v>
      </c>
      <c r="B281" s="44"/>
      <c r="C281" s="41"/>
    </row>
    <row r="282" spans="1:31">
      <c r="A282" s="35"/>
      <c r="B282" s="44" t="s">
        <v>430</v>
      </c>
      <c r="C282" s="44" t="s">
        <v>431</v>
      </c>
      <c r="D282" s="29">
        <f t="shared" ref="D282:D285" si="171">SUM(H282+K282+N282+E282)/SUM(I282+L282+O282+F282)</f>
        <v>22040.852554744524</v>
      </c>
      <c r="E282" s="42">
        <v>336744.71</v>
      </c>
      <c r="F282" s="29">
        <v>10.75</v>
      </c>
      <c r="G282" s="29">
        <f>E282/F282</f>
        <v>31325.089302325585</v>
      </c>
      <c r="H282" s="42">
        <v>318700.26</v>
      </c>
      <c r="I282" s="29">
        <v>14.6</v>
      </c>
      <c r="J282" s="29">
        <v>21828.784931506849</v>
      </c>
      <c r="K282" s="42">
        <v>317019.05</v>
      </c>
      <c r="L282" s="29">
        <v>14</v>
      </c>
      <c r="M282" s="29">
        <v>22644.217857142856</v>
      </c>
      <c r="N282" s="42">
        <v>386354.54000000004</v>
      </c>
      <c r="O282" s="29">
        <v>22.3</v>
      </c>
      <c r="P282" s="29">
        <v>17325.315695067267</v>
      </c>
      <c r="Q282" s="42">
        <f>VLOOKUP($B282,allfund1112,7,FALSE)</f>
        <v>484383.45999999996</v>
      </c>
      <c r="R282" s="29">
        <f>VLOOKUP($B282,enroll1112,3,FALSE)</f>
        <v>21.5</v>
      </c>
      <c r="S282" s="29">
        <f t="shared" ref="S282:S285" si="172">Q282/R282</f>
        <v>22529.463255813953</v>
      </c>
      <c r="T282" s="42">
        <v>395949.77</v>
      </c>
      <c r="U282" s="29">
        <v>19.388888888888889</v>
      </c>
      <c r="V282" s="29">
        <v>20421.478108882522</v>
      </c>
    </row>
    <row r="283" spans="1:31">
      <c r="A283" s="35"/>
      <c r="B283" s="44" t="s">
        <v>432</v>
      </c>
      <c r="C283" s="44" t="s">
        <v>433</v>
      </c>
      <c r="D283" s="29">
        <f t="shared" si="171"/>
        <v>16461.966735417816</v>
      </c>
      <c r="E283" s="42">
        <v>12257880.300000001</v>
      </c>
      <c r="F283" s="29">
        <v>796.23</v>
      </c>
      <c r="G283" s="29">
        <f>E283/F283</f>
        <v>15394.898835763537</v>
      </c>
      <c r="H283" s="42">
        <v>20687729.98</v>
      </c>
      <c r="I283" s="29">
        <v>812.88</v>
      </c>
      <c r="J283" s="29">
        <v>25449.91878260014</v>
      </c>
      <c r="K283" s="42">
        <v>11027616.789999999</v>
      </c>
      <c r="L283" s="29">
        <v>818.67</v>
      </c>
      <c r="M283" s="29">
        <v>13470.161102764239</v>
      </c>
      <c r="N283" s="42">
        <v>9023440.9200000018</v>
      </c>
      <c r="O283" s="29">
        <v>791.56000000000017</v>
      </c>
      <c r="P283" s="29">
        <v>11399.566577391481</v>
      </c>
      <c r="Q283" s="42">
        <f>VLOOKUP($B283,allfund1112,7,FALSE)</f>
        <v>9029392.5999999996</v>
      </c>
      <c r="R283" s="29">
        <f>VLOOKUP($B283,enroll1112,3,FALSE)</f>
        <v>641.87355555555553</v>
      </c>
      <c r="S283" s="29">
        <f t="shared" si="172"/>
        <v>14067.245054494984</v>
      </c>
      <c r="T283" s="42">
        <v>7688765.9900000002</v>
      </c>
      <c r="U283" s="29">
        <v>678.95388888888908</v>
      </c>
      <c r="V283" s="29">
        <v>11324.430297590163</v>
      </c>
    </row>
    <row r="284" spans="1:31">
      <c r="A284" s="35"/>
      <c r="B284" s="44" t="s">
        <v>434</v>
      </c>
      <c r="C284" s="44" t="s">
        <v>435</v>
      </c>
      <c r="D284" s="29">
        <f t="shared" si="171"/>
        <v>23785.598543046359</v>
      </c>
      <c r="E284" s="42">
        <v>8140083.79</v>
      </c>
      <c r="F284" s="29">
        <v>233.97</v>
      </c>
      <c r="G284" s="29">
        <f>E284/F284</f>
        <v>34791.143266230712</v>
      </c>
      <c r="H284" s="42">
        <v>4789929.6800000006</v>
      </c>
      <c r="I284" s="29">
        <v>233.55999999999995</v>
      </c>
      <c r="J284" s="29">
        <v>20508.347662270946</v>
      </c>
      <c r="K284" s="42">
        <v>4511065.45</v>
      </c>
      <c r="L284" s="29">
        <v>222.38</v>
      </c>
      <c r="M284" s="29">
        <v>20285.391896753306</v>
      </c>
      <c r="N284" s="42">
        <v>4108673.3600000003</v>
      </c>
      <c r="O284" s="29">
        <v>216.09</v>
      </c>
      <c r="P284" s="29">
        <v>19013.713545282058</v>
      </c>
      <c r="Q284" s="42">
        <f>VLOOKUP($B284,allfund1112,7,FALSE)</f>
        <v>4973813.05</v>
      </c>
      <c r="R284" s="29">
        <f>VLOOKUP($B284,enroll1112,3,FALSE)</f>
        <v>203.27400000000003</v>
      </c>
      <c r="S284" s="29">
        <f t="shared" si="172"/>
        <v>24468.51564882867</v>
      </c>
      <c r="T284" s="42">
        <v>4115365.4099999997</v>
      </c>
      <c r="U284" s="29">
        <v>215.09333333333336</v>
      </c>
      <c r="V284" s="29">
        <v>19132.928697619634</v>
      </c>
    </row>
    <row r="285" spans="1:31">
      <c r="A285" s="35"/>
      <c r="B285" s="44" t="s">
        <v>436</v>
      </c>
      <c r="C285" s="44" t="s">
        <v>437</v>
      </c>
      <c r="D285" s="29">
        <f t="shared" si="171"/>
        <v>13416.544758825114</v>
      </c>
      <c r="E285" s="42">
        <v>12089223.76</v>
      </c>
      <c r="F285" s="29">
        <v>793.76</v>
      </c>
      <c r="G285" s="29">
        <f>E285/F285</f>
        <v>15230.326244708727</v>
      </c>
      <c r="H285" s="42">
        <v>10768363.76</v>
      </c>
      <c r="I285" s="29">
        <v>760.73000000000013</v>
      </c>
      <c r="J285" s="29">
        <v>15165.3031430337</v>
      </c>
      <c r="K285" s="42">
        <v>9666944.4399999995</v>
      </c>
      <c r="L285" s="29">
        <v>798.05</v>
      </c>
      <c r="M285" s="29">
        <v>12113.206490821378</v>
      </c>
      <c r="N285" s="42">
        <v>9795946</v>
      </c>
      <c r="O285" s="29">
        <v>801.81000000000006</v>
      </c>
      <c r="P285" s="29">
        <v>12217.290879385389</v>
      </c>
      <c r="Q285" s="42">
        <f>VLOOKUP($B285,allfund1112,7,FALSE)</f>
        <v>9764812.9800000004</v>
      </c>
      <c r="R285" s="29">
        <f>VLOOKUP($B285,enroll1112,3,FALSE)</f>
        <v>825.07355555555557</v>
      </c>
      <c r="S285" s="29">
        <f t="shared" si="172"/>
        <v>11835.081750287045</v>
      </c>
      <c r="T285" s="42">
        <v>8872076.5999999996</v>
      </c>
      <c r="U285" s="29">
        <v>833.08888888888873</v>
      </c>
      <c r="V285" s="29">
        <v>10649.615807303477</v>
      </c>
    </row>
    <row r="286" spans="1:31" s="34" customFormat="1">
      <c r="A286" s="45"/>
      <c r="B286" s="41"/>
      <c r="C286" s="41" t="s">
        <v>28</v>
      </c>
      <c r="D286" s="31">
        <f>SUM(K286+N286+Q286+H286)/SUM(L286+O286+R286+I286)</f>
        <v>15233.236699268782</v>
      </c>
      <c r="E286" s="46">
        <f>SUM(E282:E285)</f>
        <v>32823932.560000002</v>
      </c>
      <c r="F286" s="47">
        <f>SUM(F282:F285)</f>
        <v>1834.71</v>
      </c>
      <c r="G286" s="31">
        <f>E286/F286</f>
        <v>17890.529053637907</v>
      </c>
      <c r="H286" s="46">
        <f>SUM(H282:H285)</f>
        <v>36564723.68</v>
      </c>
      <c r="I286" s="47">
        <f>SUM(I282:I285)</f>
        <v>1821.77</v>
      </c>
      <c r="J286" s="31">
        <f>H286/I286</f>
        <v>20070.987929321484</v>
      </c>
      <c r="K286" s="46">
        <f>SUM(K282:K285)</f>
        <v>25522645.729999997</v>
      </c>
      <c r="L286" s="47">
        <f>SUM(L282:L285)</f>
        <v>1853.1</v>
      </c>
      <c r="M286" s="31">
        <f>K286/L286</f>
        <v>13772.945728778803</v>
      </c>
      <c r="N286" s="46">
        <f>SUM(N282:N285)</f>
        <v>23314414.82</v>
      </c>
      <c r="O286" s="47">
        <f>SUM(O282:O285)</f>
        <v>1831.7600000000002</v>
      </c>
      <c r="P286" s="31">
        <f>N286/O286</f>
        <v>12727.876370266846</v>
      </c>
      <c r="Q286" s="46">
        <f>SUM(Q282:Q285)</f>
        <v>24252402.09</v>
      </c>
      <c r="R286" s="47">
        <f>SUM(R282:R285)</f>
        <v>1691.721111111111</v>
      </c>
      <c r="S286" s="31">
        <f>Q286/R286</f>
        <v>14335.933937758326</v>
      </c>
      <c r="T286" s="46">
        <f>SUM(T282:T285)</f>
        <v>21072157.77</v>
      </c>
      <c r="U286" s="47">
        <f>SUM(U282:U285)</f>
        <v>1746.5250000000001</v>
      </c>
      <c r="V286" s="31">
        <f>T286/U286</f>
        <v>12065.191033623909</v>
      </c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 ht="4.5" customHeight="1">
      <c r="A287" s="35"/>
      <c r="C287" s="36"/>
      <c r="E287" s="37"/>
      <c r="F287" s="38"/>
      <c r="H287" s="37"/>
      <c r="I287" s="38"/>
      <c r="K287" s="37"/>
      <c r="L287" s="38"/>
      <c r="N287" s="37"/>
      <c r="O287" s="38"/>
      <c r="Q287" s="37"/>
      <c r="R287" s="38"/>
      <c r="T287" s="37"/>
      <c r="U287" s="38"/>
    </row>
    <row r="288" spans="1:31">
      <c r="A288" s="45" t="s">
        <v>438</v>
      </c>
      <c r="B288" s="44"/>
      <c r="C288" s="41"/>
    </row>
    <row r="289" spans="1:31">
      <c r="A289" s="35"/>
      <c r="B289" s="44" t="s">
        <v>439</v>
      </c>
      <c r="C289" s="44" t="s">
        <v>440</v>
      </c>
      <c r="D289" s="29">
        <f t="shared" ref="D289:D295" si="173">SUM(H289+K289+N289+E289)/SUM(I289+L289+O289+F289)</f>
        <v>13763.900627917446</v>
      </c>
      <c r="E289" s="42">
        <v>7112174.5900000008</v>
      </c>
      <c r="F289" s="29">
        <v>530.43999999999994</v>
      </c>
      <c r="G289" s="29">
        <f>E289/F289</f>
        <v>13408.066114923462</v>
      </c>
      <c r="H289" s="42">
        <v>6823789.3700000001</v>
      </c>
      <c r="I289" s="29">
        <v>516.84</v>
      </c>
      <c r="J289" s="29">
        <v>13202.904902871294</v>
      </c>
      <c r="K289" s="42">
        <v>7578728.0699999994</v>
      </c>
      <c r="L289" s="29">
        <v>533.27</v>
      </c>
      <c r="M289" s="29">
        <v>14211.80278283046</v>
      </c>
      <c r="N289" s="42">
        <v>7529202.8799999999</v>
      </c>
      <c r="O289" s="29">
        <v>529.60000000000014</v>
      </c>
      <c r="P289" s="29">
        <v>14216.772809667669</v>
      </c>
      <c r="Q289" s="42">
        <f t="shared" ref="Q289:Q295" si="174">VLOOKUP($B289,allfund1112,7,FALSE)</f>
        <v>6845472.6200000001</v>
      </c>
      <c r="R289" s="29">
        <f t="shared" ref="R289:R295" si="175">VLOOKUP($B289,enroll1112,3,FALSE)</f>
        <v>549.40166666666676</v>
      </c>
      <c r="S289" s="29">
        <f t="shared" ref="S289:S295" si="176">Q289/R289</f>
        <v>12459.868681383685</v>
      </c>
      <c r="T289" s="42">
        <v>7407506.1000000006</v>
      </c>
      <c r="U289" s="29">
        <v>586.89944444444438</v>
      </c>
      <c r="V289" s="29">
        <v>12621.422920261755</v>
      </c>
    </row>
    <row r="290" spans="1:31">
      <c r="A290" s="35"/>
      <c r="B290" s="44" t="s">
        <v>441</v>
      </c>
      <c r="C290" s="44" t="s">
        <v>442</v>
      </c>
      <c r="D290" s="29">
        <f t="shared" si="173"/>
        <v>12690.79499623757</v>
      </c>
      <c r="E290" s="42">
        <v>51456729.5</v>
      </c>
      <c r="F290" s="29">
        <v>3685.41</v>
      </c>
      <c r="G290" s="29">
        <f t="shared" ref="G290:G295" si="177">E290/F290</f>
        <v>13962.280858846099</v>
      </c>
      <c r="H290" s="42">
        <v>47625076.659999996</v>
      </c>
      <c r="I290" s="29">
        <v>3694.42</v>
      </c>
      <c r="J290" s="29">
        <v>12891.083488071197</v>
      </c>
      <c r="K290" s="42">
        <v>44549832.519999996</v>
      </c>
      <c r="L290" s="29">
        <v>3694.5800000000004</v>
      </c>
      <c r="M290" s="29">
        <v>12058.158848908399</v>
      </c>
      <c r="N290" s="42">
        <v>43908868.720000006</v>
      </c>
      <c r="O290" s="29">
        <v>3703.2700000000004</v>
      </c>
      <c r="P290" s="29">
        <v>11856.78298368739</v>
      </c>
      <c r="Q290" s="42">
        <f t="shared" si="174"/>
        <v>42653941.560000002</v>
      </c>
      <c r="R290" s="29">
        <f t="shared" si="175"/>
        <v>3704.3715555555559</v>
      </c>
      <c r="S290" s="29">
        <f t="shared" si="176"/>
        <v>11514.487928736689</v>
      </c>
      <c r="T290" s="42">
        <v>42023107.410000004</v>
      </c>
      <c r="U290" s="29">
        <v>3767.3461111111114</v>
      </c>
      <c r="V290" s="29">
        <v>11154.565089217682</v>
      </c>
    </row>
    <row r="291" spans="1:31">
      <c r="A291" s="35"/>
      <c r="B291" s="44" t="s">
        <v>443</v>
      </c>
      <c r="C291" s="44" t="s">
        <v>444</v>
      </c>
      <c r="D291" s="29">
        <f t="shared" si="173"/>
        <v>12915.452820130462</v>
      </c>
      <c r="E291" s="42">
        <v>53346482.49000001</v>
      </c>
      <c r="F291" s="29">
        <v>4238.8999999999996</v>
      </c>
      <c r="G291" s="29">
        <f t="shared" si="177"/>
        <v>12584.98254028168</v>
      </c>
      <c r="H291" s="42">
        <v>48192218.649999999</v>
      </c>
      <c r="I291" s="29">
        <v>4234.5499999999993</v>
      </c>
      <c r="J291" s="29">
        <v>11380.717821256098</v>
      </c>
      <c r="K291" s="42">
        <v>52314540.430000007</v>
      </c>
      <c r="L291" s="29">
        <v>4199.8100000000004</v>
      </c>
      <c r="M291" s="29">
        <v>12456.406463625735</v>
      </c>
      <c r="N291" s="42">
        <v>62500353.810000002</v>
      </c>
      <c r="O291" s="29">
        <v>4078.27</v>
      </c>
      <c r="P291" s="29">
        <v>15325.2123596525</v>
      </c>
      <c r="Q291" s="42">
        <f t="shared" si="174"/>
        <v>48816014.549999997</v>
      </c>
      <c r="R291" s="29">
        <f t="shared" si="175"/>
        <v>4001.3028888888898</v>
      </c>
      <c r="S291" s="29">
        <f t="shared" si="176"/>
        <v>12200.029816676932</v>
      </c>
      <c r="T291" s="42">
        <v>42539693.479999997</v>
      </c>
      <c r="U291" s="29">
        <v>4059.6972222222212</v>
      </c>
      <c r="V291" s="29">
        <v>10478.538460243684</v>
      </c>
    </row>
    <row r="292" spans="1:31">
      <c r="A292" s="35"/>
      <c r="B292" s="44" t="s">
        <v>445</v>
      </c>
      <c r="C292" s="44" t="s">
        <v>446</v>
      </c>
      <c r="D292" s="29">
        <f t="shared" si="173"/>
        <v>12953.718359881079</v>
      </c>
      <c r="E292" s="42">
        <v>46133453.829999998</v>
      </c>
      <c r="F292" s="29">
        <v>2749.3999999999996</v>
      </c>
      <c r="G292" s="29">
        <f t="shared" si="177"/>
        <v>16779.462366334476</v>
      </c>
      <c r="H292" s="42">
        <v>31925087.210000001</v>
      </c>
      <c r="I292" s="29">
        <v>2688.78</v>
      </c>
      <c r="J292" s="29">
        <v>11873.447143314068</v>
      </c>
      <c r="K292" s="42">
        <v>30864537.530000001</v>
      </c>
      <c r="L292" s="29">
        <v>2654.34</v>
      </c>
      <c r="M292" s="29">
        <v>11627.951780857011</v>
      </c>
      <c r="N292" s="42">
        <v>29456831.330000002</v>
      </c>
      <c r="O292" s="29">
        <v>2590.1199999999994</v>
      </c>
      <c r="P292" s="29">
        <v>11372.767026238169</v>
      </c>
      <c r="Q292" s="42">
        <f t="shared" si="174"/>
        <v>29649642.77</v>
      </c>
      <c r="R292" s="29">
        <f t="shared" si="175"/>
        <v>2646.9271111111116</v>
      </c>
      <c r="S292" s="29">
        <f t="shared" si="176"/>
        <v>11201.533523737209</v>
      </c>
      <c r="T292" s="42">
        <v>28674562.98</v>
      </c>
      <c r="U292" s="29">
        <v>2673.5644444444456</v>
      </c>
      <c r="V292" s="29">
        <v>10721.605948031089</v>
      </c>
    </row>
    <row r="293" spans="1:31">
      <c r="A293" s="35"/>
      <c r="B293" s="44" t="s">
        <v>447</v>
      </c>
      <c r="C293" s="44" t="s">
        <v>448</v>
      </c>
      <c r="D293" s="29">
        <f t="shared" si="173"/>
        <v>28532.027536463385</v>
      </c>
      <c r="E293" s="42">
        <v>14623179.870000001</v>
      </c>
      <c r="F293" s="29">
        <v>617.65</v>
      </c>
      <c r="G293" s="29">
        <f t="shared" si="177"/>
        <v>23675.51181089614</v>
      </c>
      <c r="H293" s="42">
        <v>23794758.699999999</v>
      </c>
      <c r="I293" s="29">
        <v>601.81000000000006</v>
      </c>
      <c r="J293" s="29">
        <v>39538.656220401783</v>
      </c>
      <c r="K293" s="42">
        <v>19338703.849999998</v>
      </c>
      <c r="L293" s="29">
        <v>613.62000000000012</v>
      </c>
      <c r="M293" s="29">
        <v>31515.765212998263</v>
      </c>
      <c r="N293" s="42">
        <v>11904017.489999998</v>
      </c>
      <c r="O293" s="29">
        <v>608.41</v>
      </c>
      <c r="P293" s="29">
        <v>19565.78210417317</v>
      </c>
      <c r="Q293" s="42">
        <f t="shared" si="174"/>
        <v>12523987.229999999</v>
      </c>
      <c r="R293" s="29">
        <f t="shared" si="175"/>
        <v>604.0867777777778</v>
      </c>
      <c r="S293" s="29">
        <f t="shared" si="176"/>
        <v>20732.099576937158</v>
      </c>
      <c r="T293" s="42">
        <v>14090856.390000001</v>
      </c>
      <c r="U293" s="29">
        <v>611.44555555555564</v>
      </c>
      <c r="V293" s="29">
        <v>23045.153018075562</v>
      </c>
    </row>
    <row r="294" spans="1:31">
      <c r="A294" s="35"/>
      <c r="B294" s="44" t="s">
        <v>449</v>
      </c>
      <c r="C294" s="44" t="s">
        <v>450</v>
      </c>
      <c r="D294" s="29">
        <f t="shared" si="173"/>
        <v>19877.570751643663</v>
      </c>
      <c r="E294" s="42">
        <v>5788737.0299999984</v>
      </c>
      <c r="F294" s="29">
        <v>419.33</v>
      </c>
      <c r="G294" s="29">
        <f t="shared" si="177"/>
        <v>13804.729043951062</v>
      </c>
      <c r="H294" s="42">
        <v>7421203.2699999996</v>
      </c>
      <c r="I294" s="29">
        <v>424.33</v>
      </c>
      <c r="J294" s="29">
        <v>17489.226003346452</v>
      </c>
      <c r="K294" s="42">
        <v>14469042.399999999</v>
      </c>
      <c r="L294" s="29">
        <v>424.08000000000004</v>
      </c>
      <c r="M294" s="29">
        <v>34118.662516506316</v>
      </c>
      <c r="N294" s="42">
        <v>5880320</v>
      </c>
      <c r="O294" s="29">
        <v>420.56</v>
      </c>
      <c r="P294" s="29">
        <v>13982.119079322807</v>
      </c>
      <c r="Q294" s="42">
        <f t="shared" si="174"/>
        <v>4608528.13</v>
      </c>
      <c r="R294" s="29">
        <f t="shared" si="175"/>
        <v>421.09000000000003</v>
      </c>
      <c r="S294" s="29">
        <f t="shared" si="176"/>
        <v>10944.283003633427</v>
      </c>
      <c r="T294" s="42">
        <v>5108485.79</v>
      </c>
      <c r="U294" s="29">
        <v>401.64166666666665</v>
      </c>
      <c r="V294" s="29">
        <v>12719.0135236633</v>
      </c>
    </row>
    <row r="295" spans="1:31">
      <c r="A295" s="35"/>
      <c r="B295" s="44" t="s">
        <v>451</v>
      </c>
      <c r="C295" s="44" t="s">
        <v>452</v>
      </c>
      <c r="D295" s="29">
        <f t="shared" si="173"/>
        <v>12957.832466153124</v>
      </c>
      <c r="E295" s="42">
        <v>107749139.65000001</v>
      </c>
      <c r="F295" s="29">
        <v>6811.31</v>
      </c>
      <c r="G295" s="29">
        <f t="shared" si="177"/>
        <v>15819.15074339591</v>
      </c>
      <c r="H295" s="42">
        <v>81414969.939999998</v>
      </c>
      <c r="I295" s="29">
        <v>6759.7799999999988</v>
      </c>
      <c r="J295" s="29">
        <v>12044.026571870683</v>
      </c>
      <c r="K295" s="42">
        <v>78520135.149999991</v>
      </c>
      <c r="L295" s="29">
        <v>6565.55</v>
      </c>
      <c r="M295" s="29">
        <v>11959.414694884661</v>
      </c>
      <c r="N295" s="42">
        <v>75021787.180000007</v>
      </c>
      <c r="O295" s="29">
        <v>6311.1500000000005</v>
      </c>
      <c r="P295" s="29">
        <v>11887.181762436323</v>
      </c>
      <c r="Q295" s="42">
        <f t="shared" si="174"/>
        <v>78379479.530000001</v>
      </c>
      <c r="R295" s="29">
        <f t="shared" si="175"/>
        <v>6331.3272222222222</v>
      </c>
      <c r="S295" s="29">
        <f t="shared" si="176"/>
        <v>12379.628595864884</v>
      </c>
      <c r="T295" s="42">
        <v>71523235.350000009</v>
      </c>
      <c r="U295" s="29">
        <v>6253.0155555555575</v>
      </c>
      <c r="V295" s="29">
        <v>11438.198852144937</v>
      </c>
    </row>
    <row r="296" spans="1:31" s="34" customFormat="1">
      <c r="A296" s="45"/>
      <c r="B296" s="41"/>
      <c r="C296" s="41" t="s">
        <v>28</v>
      </c>
      <c r="D296" s="31">
        <f t="shared" ref="D296" si="178">SUM(K296+N296+Q296+H296)/SUM(L296+O296+R296+I296)</f>
        <v>12880.409352443638</v>
      </c>
      <c r="E296" s="46">
        <f>SUM(E289:E295)</f>
        <v>286209896.96000004</v>
      </c>
      <c r="F296" s="47">
        <f>SUM(F289:F295)</f>
        <v>19052.439999999999</v>
      </c>
      <c r="G296" s="31">
        <f>E296/F296</f>
        <v>15022.217467159066</v>
      </c>
      <c r="H296" s="46">
        <f>SUM(H289:H295)</f>
        <v>247197103.79999998</v>
      </c>
      <c r="I296" s="47">
        <f>SUM(I289:I295)</f>
        <v>18920.509999999998</v>
      </c>
      <c r="J296" s="31">
        <f>H296/I296</f>
        <v>13065.033860080939</v>
      </c>
      <c r="K296" s="46">
        <f>SUM(K289:K295)</f>
        <v>247635519.94999999</v>
      </c>
      <c r="L296" s="47">
        <f>SUM(L289:L295)</f>
        <v>18685.25</v>
      </c>
      <c r="M296" s="31">
        <f>K296/L296</f>
        <v>13252.994739165919</v>
      </c>
      <c r="N296" s="46">
        <f>SUM(N289:N295)</f>
        <v>236201381.41000003</v>
      </c>
      <c r="O296" s="47">
        <f>SUM(O289:O295)</f>
        <v>18241.38</v>
      </c>
      <c r="P296" s="31">
        <f>N296/O296</f>
        <v>12948.657470542252</v>
      </c>
      <c r="Q296" s="46">
        <f>SUM(Q289:Q295)</f>
        <v>223477066.38999999</v>
      </c>
      <c r="R296" s="47">
        <f>SUM(R289:R295)</f>
        <v>18258.507222222226</v>
      </c>
      <c r="S296" s="31">
        <f>Q296/R296</f>
        <v>12239.613220844722</v>
      </c>
      <c r="T296" s="46">
        <f>SUM(T289:T295)</f>
        <v>211367447.5</v>
      </c>
      <c r="U296" s="47">
        <f>SUM(U289:U295)</f>
        <v>18353.610000000004</v>
      </c>
      <c r="V296" s="31">
        <f>T296/U296</f>
        <v>11516.396365619623</v>
      </c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 ht="4.5" customHeight="1">
      <c r="A297" s="35"/>
      <c r="C297" s="36"/>
      <c r="E297" s="37"/>
      <c r="F297" s="38"/>
      <c r="H297" s="37"/>
      <c r="I297" s="38"/>
      <c r="K297" s="37"/>
      <c r="L297" s="38"/>
      <c r="N297" s="37"/>
      <c r="O297" s="38"/>
      <c r="Q297" s="37"/>
      <c r="R297" s="38"/>
      <c r="T297" s="37"/>
      <c r="U297" s="38"/>
    </row>
    <row r="298" spans="1:31">
      <c r="A298" s="45" t="s">
        <v>453</v>
      </c>
      <c r="B298" s="44"/>
      <c r="C298" s="41"/>
    </row>
    <row r="299" spans="1:31">
      <c r="A299" s="35"/>
      <c r="B299" s="44" t="s">
        <v>454</v>
      </c>
      <c r="C299" s="44" t="s">
        <v>455</v>
      </c>
      <c r="D299" s="29">
        <f t="shared" ref="D299:D302" si="179">SUM(H299+K299+N299+E299)/SUM(I299+L299+O299+F299)</f>
        <v>12359.705481231331</v>
      </c>
      <c r="E299" s="42">
        <v>1085824.4400000002</v>
      </c>
      <c r="F299" s="29">
        <v>73.56</v>
      </c>
      <c r="G299" s="29">
        <f>E299/F299</f>
        <v>14761.071778140296</v>
      </c>
      <c r="H299" s="42">
        <v>999752.73</v>
      </c>
      <c r="I299" s="29">
        <v>82.899999999999991</v>
      </c>
      <c r="J299" s="29">
        <v>12059.743425814235</v>
      </c>
      <c r="K299" s="42">
        <v>908644.98</v>
      </c>
      <c r="L299" s="29">
        <v>77.099999999999994</v>
      </c>
      <c r="M299" s="29">
        <v>11785.278599221791</v>
      </c>
      <c r="N299" s="42">
        <v>812072.75</v>
      </c>
      <c r="O299" s="29">
        <v>74.399999999999991</v>
      </c>
      <c r="P299" s="29">
        <v>10914.956317204302</v>
      </c>
      <c r="Q299" s="42">
        <f>VLOOKUP($B299,allfund1112,7,FALSE)</f>
        <v>832998.61</v>
      </c>
      <c r="R299" s="29">
        <f>VLOOKUP($B299,enroll1112,3,FALSE)</f>
        <v>57.5</v>
      </c>
      <c r="S299" s="29">
        <f t="shared" ref="S299:S302" si="180">Q299/R299</f>
        <v>14486.932347826087</v>
      </c>
      <c r="T299" s="42">
        <v>894407.88</v>
      </c>
      <c r="U299" s="29">
        <v>53.666666666666664</v>
      </c>
      <c r="V299" s="29">
        <v>16665.985341614909</v>
      </c>
    </row>
    <row r="300" spans="1:31">
      <c r="A300" s="35"/>
      <c r="B300" s="44" t="s">
        <v>456</v>
      </c>
      <c r="C300" s="44" t="s">
        <v>457</v>
      </c>
      <c r="D300" s="29">
        <f t="shared" si="179"/>
        <v>12746.748836104513</v>
      </c>
      <c r="E300" s="42">
        <v>749906.66</v>
      </c>
      <c r="F300" s="29">
        <v>52.650000000000006</v>
      </c>
      <c r="G300" s="29">
        <f>E300/F300</f>
        <v>14243.241405508072</v>
      </c>
      <c r="H300" s="42">
        <v>684416.56</v>
      </c>
      <c r="I300" s="29">
        <v>57.6</v>
      </c>
      <c r="J300" s="29">
        <v>11882.231944444446</v>
      </c>
      <c r="K300" s="42">
        <v>691071.21</v>
      </c>
      <c r="L300" s="29">
        <v>58.9</v>
      </c>
      <c r="M300" s="29">
        <v>11732.957724957554</v>
      </c>
      <c r="N300" s="42">
        <v>557796.19999999995</v>
      </c>
      <c r="O300" s="29">
        <v>41.349999999999994</v>
      </c>
      <c r="P300" s="29">
        <v>13489.629987908102</v>
      </c>
      <c r="Q300" s="42">
        <f>VLOOKUP($B300,allfund1112,7,FALSE)</f>
        <v>529701.75</v>
      </c>
      <c r="R300" s="29">
        <f>VLOOKUP($B300,enroll1112,3,FALSE)</f>
        <v>52.749999999999993</v>
      </c>
      <c r="S300" s="29">
        <f t="shared" si="180"/>
        <v>10041.739336492892</v>
      </c>
      <c r="T300" s="42">
        <v>589605.84</v>
      </c>
      <c r="U300" s="29">
        <v>52.055555555555557</v>
      </c>
      <c r="V300" s="29">
        <v>11326.472913553895</v>
      </c>
    </row>
    <row r="301" spans="1:31">
      <c r="A301" s="35"/>
      <c r="B301" s="44" t="s">
        <v>458</v>
      </c>
      <c r="C301" s="44" t="s">
        <v>459</v>
      </c>
      <c r="D301" s="29">
        <f t="shared" si="179"/>
        <v>20561.028674149424</v>
      </c>
      <c r="E301" s="42">
        <v>541928.68000000005</v>
      </c>
      <c r="F301" s="29">
        <v>19.940000000000001</v>
      </c>
      <c r="G301" s="29">
        <f>E301/F301</f>
        <v>27177.967903711135</v>
      </c>
      <c r="H301" s="42">
        <v>525594.85</v>
      </c>
      <c r="I301" s="29">
        <v>19.649999999999999</v>
      </c>
      <c r="J301" s="29">
        <v>26747.829516539441</v>
      </c>
      <c r="K301" s="42">
        <v>701761.08</v>
      </c>
      <c r="L301" s="29">
        <v>47.85</v>
      </c>
      <c r="M301" s="29">
        <v>14665.853291536048</v>
      </c>
      <c r="N301" s="42">
        <v>575495.1</v>
      </c>
      <c r="O301" s="29">
        <v>26.6</v>
      </c>
      <c r="P301" s="29">
        <v>21635.154135338344</v>
      </c>
      <c r="Q301" s="42">
        <f>VLOOKUP($B301,allfund1112,7,FALSE)</f>
        <v>890589.24</v>
      </c>
      <c r="R301" s="29">
        <f>VLOOKUP($B301,enroll1112,3,FALSE)</f>
        <v>56.050000000000004</v>
      </c>
      <c r="S301" s="29">
        <f t="shared" si="180"/>
        <v>15889.192506690453</v>
      </c>
      <c r="T301" s="42">
        <v>1026387.92</v>
      </c>
      <c r="U301" s="29">
        <v>57.666666666666664</v>
      </c>
      <c r="V301" s="29">
        <v>17798.634450867052</v>
      </c>
    </row>
    <row r="302" spans="1:31">
      <c r="A302" s="35"/>
      <c r="B302" s="44" t="s">
        <v>460</v>
      </c>
      <c r="C302" s="44" t="s">
        <v>461</v>
      </c>
      <c r="D302" s="29">
        <f t="shared" si="179"/>
        <v>12679.903936035986</v>
      </c>
      <c r="E302" s="42">
        <v>11831155.27</v>
      </c>
      <c r="F302" s="29">
        <v>892.25000000000011</v>
      </c>
      <c r="G302" s="29">
        <f>E302/F302</f>
        <v>13259.91064163631</v>
      </c>
      <c r="H302" s="42">
        <v>11423208.960000001</v>
      </c>
      <c r="I302" s="29">
        <v>887.92000000000007</v>
      </c>
      <c r="J302" s="29">
        <v>12865.133075051806</v>
      </c>
      <c r="K302" s="42">
        <v>11626513.91</v>
      </c>
      <c r="L302" s="29">
        <v>899.91999999999985</v>
      </c>
      <c r="M302" s="29">
        <v>12919.497188638992</v>
      </c>
      <c r="N302" s="42">
        <v>11347515.630000001</v>
      </c>
      <c r="O302" s="29">
        <v>965.70999999999992</v>
      </c>
      <c r="P302" s="29">
        <v>11750.438154311338</v>
      </c>
      <c r="Q302" s="42">
        <f>VLOOKUP($B302,allfund1112,7,FALSE)</f>
        <v>12066226.16</v>
      </c>
      <c r="R302" s="29">
        <f>VLOOKUP($B302,enroll1112,3,FALSE)</f>
        <v>1074.7667777777779</v>
      </c>
      <c r="S302" s="29">
        <f t="shared" si="180"/>
        <v>11226.832099284382</v>
      </c>
      <c r="T302" s="42">
        <v>13968445.289999999</v>
      </c>
      <c r="U302" s="29">
        <v>1265.952777777778</v>
      </c>
      <c r="V302" s="29">
        <v>11033.938654899799</v>
      </c>
    </row>
    <row r="303" spans="1:31" s="34" customFormat="1">
      <c r="A303" s="45"/>
      <c r="B303" s="41"/>
      <c r="C303" s="41" t="s">
        <v>28</v>
      </c>
      <c r="D303" s="31">
        <f>SUM(K303+N303+Q303+H303)/SUM(L303+O303+R303+I303)</f>
        <v>12312.824989825483</v>
      </c>
      <c r="E303" s="46">
        <f>SUM(E299:E302)</f>
        <v>14208815.050000001</v>
      </c>
      <c r="F303" s="47">
        <f>SUM(F299:F302)</f>
        <v>1038.4000000000001</v>
      </c>
      <c r="G303" s="31">
        <f>E303/F303</f>
        <v>13683.373507318951</v>
      </c>
      <c r="H303" s="46">
        <f>SUM(H299:H302)</f>
        <v>13632973.100000001</v>
      </c>
      <c r="I303" s="47">
        <f>SUM(I299:I302)</f>
        <v>1048.0700000000002</v>
      </c>
      <c r="J303" s="31">
        <f>H303/I303</f>
        <v>13007.693283845543</v>
      </c>
      <c r="K303" s="46">
        <f>SUM(K299:K302)</f>
        <v>13927991.18</v>
      </c>
      <c r="L303" s="47">
        <f>SUM(L299:L302)</f>
        <v>1083.7699999999998</v>
      </c>
      <c r="M303" s="31">
        <f>K303/L303</f>
        <v>12851.427129372471</v>
      </c>
      <c r="N303" s="46">
        <f>SUM(N299:N302)</f>
        <v>13292879.68</v>
      </c>
      <c r="O303" s="47">
        <f>SUM(O299:O302)</f>
        <v>1108.06</v>
      </c>
      <c r="P303" s="31">
        <f>N303/O303</f>
        <v>11996.534194899194</v>
      </c>
      <c r="Q303" s="46">
        <f>SUM(Q299:Q302)</f>
        <v>14319515.76</v>
      </c>
      <c r="R303" s="47">
        <f>SUM(R299:R302)</f>
        <v>1241.0667777777778</v>
      </c>
      <c r="S303" s="31">
        <f>Q303/R303</f>
        <v>11538.07032498296</v>
      </c>
      <c r="T303" s="46">
        <f>SUM(T299:T302)</f>
        <v>16478846.93</v>
      </c>
      <c r="U303" s="47">
        <f>SUM(U299:U302)</f>
        <v>1429.3416666666669</v>
      </c>
      <c r="V303" s="31">
        <f>T303/U303</f>
        <v>11528.976811002733</v>
      </c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 ht="4.5" customHeight="1">
      <c r="A304" s="35"/>
      <c r="C304" s="36"/>
      <c r="E304" s="37"/>
      <c r="F304" s="38"/>
      <c r="H304" s="37"/>
      <c r="I304" s="38"/>
      <c r="K304" s="37"/>
      <c r="L304" s="38"/>
      <c r="N304" s="37"/>
      <c r="O304" s="38"/>
      <c r="Q304" s="37"/>
      <c r="R304" s="38"/>
      <c r="T304" s="37"/>
      <c r="U304" s="38"/>
    </row>
    <row r="305" spans="1:31">
      <c r="A305" s="45" t="s">
        <v>462</v>
      </c>
      <c r="B305" s="44"/>
      <c r="C305" s="41"/>
    </row>
    <row r="306" spans="1:31">
      <c r="A306" s="35"/>
      <c r="B306" s="44" t="s">
        <v>463</v>
      </c>
      <c r="C306" s="44" t="s">
        <v>464</v>
      </c>
      <c r="D306" s="29">
        <f t="shared" ref="D306:D319" si="181">SUM(H306+K306+N306+E306)/SUM(I306+L306+O306+F306)</f>
        <v>13395.681228394948</v>
      </c>
      <c r="E306" s="42">
        <v>261130244.78</v>
      </c>
      <c r="F306" s="29">
        <v>19603.530000000002</v>
      </c>
      <c r="G306" s="29">
        <f>E306/F306</f>
        <v>13320.572610137051</v>
      </c>
      <c r="H306" s="42">
        <v>246038726.86999997</v>
      </c>
      <c r="I306" s="29">
        <v>18951.310000000001</v>
      </c>
      <c r="J306" s="29">
        <v>12982.676494131538</v>
      </c>
      <c r="K306" s="42">
        <v>243295130.17000002</v>
      </c>
      <c r="L306" s="29">
        <v>18472.510000000006</v>
      </c>
      <c r="M306" s="29">
        <v>13170.659004650692</v>
      </c>
      <c r="N306" s="42">
        <v>255721013.80000001</v>
      </c>
      <c r="O306" s="29">
        <v>18085.3</v>
      </c>
      <c r="P306" s="29">
        <v>14139.716443741603</v>
      </c>
      <c r="Q306" s="42">
        <f t="shared" ref="Q306:Q319" si="182">VLOOKUP($B306,allfund1112,7,FALSE)</f>
        <v>257070444.72999999</v>
      </c>
      <c r="R306" s="29">
        <f t="shared" ref="R306:R319" si="183">VLOOKUP($B306,enroll1112,3,FALSE)</f>
        <v>18124.871111111108</v>
      </c>
      <c r="S306" s="29">
        <f t="shared" ref="S306:S319" si="184">Q306/R306</f>
        <v>14183.297809627338</v>
      </c>
      <c r="T306" s="42">
        <v>252444001.36000001</v>
      </c>
      <c r="U306" s="29">
        <v>18311.376111111109</v>
      </c>
      <c r="V306" s="29">
        <v>13786.184054557223</v>
      </c>
    </row>
    <row r="307" spans="1:31">
      <c r="A307" s="35"/>
      <c r="B307" s="44" t="s">
        <v>465</v>
      </c>
      <c r="C307" s="44" t="s">
        <v>466</v>
      </c>
      <c r="D307" s="29">
        <f t="shared" si="181"/>
        <v>11079.719019656828</v>
      </c>
      <c r="E307" s="42">
        <v>102831983.36</v>
      </c>
      <c r="F307" s="29">
        <v>8384.2499999999964</v>
      </c>
      <c r="G307" s="29">
        <f t="shared" ref="G307:G319" si="185">E307/F307</f>
        <v>12264.899467453863</v>
      </c>
      <c r="H307" s="42">
        <v>87475389.640000001</v>
      </c>
      <c r="I307" s="29">
        <v>8062.2300000000005</v>
      </c>
      <c r="J307" s="29">
        <v>10850.024080186251</v>
      </c>
      <c r="K307" s="42">
        <v>87558293.270000011</v>
      </c>
      <c r="L307" s="29">
        <v>8119.4260000000004</v>
      </c>
      <c r="M307" s="29">
        <v>10783.803346443456</v>
      </c>
      <c r="N307" s="42">
        <v>81289032.090000004</v>
      </c>
      <c r="O307" s="29">
        <v>7849.6</v>
      </c>
      <c r="P307" s="29">
        <v>10355.818397115776</v>
      </c>
      <c r="Q307" s="42">
        <f t="shared" si="182"/>
        <v>77873826.659999996</v>
      </c>
      <c r="R307" s="29">
        <f t="shared" si="183"/>
        <v>7796.8133333333326</v>
      </c>
      <c r="S307" s="29">
        <f t="shared" si="184"/>
        <v>9987.9044592577138</v>
      </c>
      <c r="T307" s="42">
        <v>77480030.499999985</v>
      </c>
      <c r="U307" s="29">
        <v>7700.3872222222217</v>
      </c>
      <c r="V307" s="29">
        <v>10061.835627746568</v>
      </c>
    </row>
    <row r="308" spans="1:31">
      <c r="A308" s="35"/>
      <c r="B308" s="44" t="s">
        <v>467</v>
      </c>
      <c r="C308" s="44" t="s">
        <v>468</v>
      </c>
      <c r="D308" s="29">
        <f t="shared" si="181"/>
        <v>12687.845312580401</v>
      </c>
      <c r="E308" s="42">
        <v>239925214.96000001</v>
      </c>
      <c r="F308" s="29">
        <v>15387.73</v>
      </c>
      <c r="G308" s="29">
        <f t="shared" si="185"/>
        <v>15591.982375568066</v>
      </c>
      <c r="H308" s="42">
        <v>190338927.76999998</v>
      </c>
      <c r="I308" s="29">
        <v>15082.210000000003</v>
      </c>
      <c r="J308" s="29">
        <v>12620.095315606926</v>
      </c>
      <c r="K308" s="42">
        <v>167928629.74000001</v>
      </c>
      <c r="L308" s="29">
        <v>14939.699999999999</v>
      </c>
      <c r="M308" s="29">
        <v>11240.428505257805</v>
      </c>
      <c r="N308" s="42">
        <v>166190274.74000001</v>
      </c>
      <c r="O308" s="29">
        <v>14835.66</v>
      </c>
      <c r="P308" s="29">
        <v>11202.081655955988</v>
      </c>
      <c r="Q308" s="42">
        <f t="shared" si="182"/>
        <v>163703325.62</v>
      </c>
      <c r="R308" s="29">
        <f t="shared" si="183"/>
        <v>14803.951555555554</v>
      </c>
      <c r="S308" s="29">
        <f t="shared" si="184"/>
        <v>11058.08303990067</v>
      </c>
      <c r="T308" s="42">
        <v>163222125.81</v>
      </c>
      <c r="U308" s="29">
        <v>14560.160000000007</v>
      </c>
      <c r="V308" s="29">
        <v>11210.187649723624</v>
      </c>
    </row>
    <row r="309" spans="1:31">
      <c r="A309" s="35"/>
      <c r="B309" s="44" t="s">
        <v>469</v>
      </c>
      <c r="C309" s="44" t="s">
        <v>470</v>
      </c>
      <c r="D309" s="29">
        <f t="shared" si="181"/>
        <v>14559.919105942134</v>
      </c>
      <c r="E309" s="42">
        <v>390040510.75</v>
      </c>
      <c r="F309" s="29">
        <v>20662.66</v>
      </c>
      <c r="G309" s="29">
        <f t="shared" si="185"/>
        <v>18876.587561814402</v>
      </c>
      <c r="H309" s="42">
        <v>297357002.67999995</v>
      </c>
      <c r="I309" s="29">
        <v>20099.189999999995</v>
      </c>
      <c r="J309" s="29">
        <v>14794.476925687057</v>
      </c>
      <c r="K309" s="42">
        <v>256948513.75</v>
      </c>
      <c r="L309" s="29">
        <v>19792.239999999994</v>
      </c>
      <c r="M309" s="29">
        <v>12982.28567105088</v>
      </c>
      <c r="N309" s="42">
        <v>226762429.40999997</v>
      </c>
      <c r="O309" s="29">
        <v>19879.63</v>
      </c>
      <c r="P309" s="29">
        <v>11406.773134610652</v>
      </c>
      <c r="Q309" s="42">
        <f t="shared" si="182"/>
        <v>229146341.10999998</v>
      </c>
      <c r="R309" s="29">
        <f t="shared" si="183"/>
        <v>19775.309777777777</v>
      </c>
      <c r="S309" s="29">
        <f t="shared" si="184"/>
        <v>11587.4969183795</v>
      </c>
      <c r="T309" s="42">
        <v>244115066.51999998</v>
      </c>
      <c r="U309" s="29">
        <v>19947.194444444449</v>
      </c>
      <c r="V309" s="29">
        <v>12238.065217637119</v>
      </c>
    </row>
    <row r="310" spans="1:31">
      <c r="A310" s="35"/>
      <c r="B310" s="44" t="s">
        <v>471</v>
      </c>
      <c r="C310" s="44" t="s">
        <v>472</v>
      </c>
      <c r="D310" s="29">
        <f t="shared" si="181"/>
        <v>11251.231583762843</v>
      </c>
      <c r="E310" s="42">
        <v>65709068.160000011</v>
      </c>
      <c r="F310" s="29">
        <v>5430.7700000000013</v>
      </c>
      <c r="G310" s="29">
        <f t="shared" si="185"/>
        <v>12099.401771756122</v>
      </c>
      <c r="H310" s="42">
        <v>61026954.830000006</v>
      </c>
      <c r="I310" s="29">
        <v>5270.2100000000009</v>
      </c>
      <c r="J310" s="29">
        <v>11579.605903749565</v>
      </c>
      <c r="K310" s="42">
        <v>57869142.619999997</v>
      </c>
      <c r="L310" s="29">
        <v>5236.34</v>
      </c>
      <c r="M310" s="29">
        <v>11051.448649247373</v>
      </c>
      <c r="N310" s="42">
        <v>53469319.530000001</v>
      </c>
      <c r="O310" s="29">
        <v>5222.5399999999991</v>
      </c>
      <c r="P310" s="29">
        <v>10238.182863127906</v>
      </c>
      <c r="Q310" s="42">
        <f t="shared" si="182"/>
        <v>50309300.490000002</v>
      </c>
      <c r="R310" s="29">
        <f t="shared" si="183"/>
        <v>5138.322222222223</v>
      </c>
      <c r="S310" s="29">
        <f t="shared" si="184"/>
        <v>9790.9975891395588</v>
      </c>
      <c r="T310" s="42">
        <v>50860188.25</v>
      </c>
      <c r="U310" s="29">
        <v>5266.7866666666641</v>
      </c>
      <c r="V310" s="29">
        <v>9656.7777411400803</v>
      </c>
    </row>
    <row r="311" spans="1:31">
      <c r="A311" s="35"/>
      <c r="B311" s="44" t="s">
        <v>473</v>
      </c>
      <c r="C311" s="44" t="s">
        <v>474</v>
      </c>
      <c r="D311" s="29">
        <f t="shared" si="181"/>
        <v>12413.821913221336</v>
      </c>
      <c r="E311" s="42">
        <v>151001992.53</v>
      </c>
      <c r="F311" s="29">
        <v>11068.369999999999</v>
      </c>
      <c r="G311" s="29">
        <f t="shared" si="185"/>
        <v>13642.658542314723</v>
      </c>
      <c r="H311" s="42">
        <v>136949467.44</v>
      </c>
      <c r="I311" s="29">
        <v>10960.680000000002</v>
      </c>
      <c r="J311" s="29">
        <v>12494.6151616767</v>
      </c>
      <c r="K311" s="42">
        <v>131281049.29000002</v>
      </c>
      <c r="L311" s="29">
        <v>11102.930000000002</v>
      </c>
      <c r="M311" s="29">
        <v>11824.000447629589</v>
      </c>
      <c r="N311" s="42">
        <v>127973974.48000002</v>
      </c>
      <c r="O311" s="29">
        <v>10948.44</v>
      </c>
      <c r="P311" s="29">
        <v>11688.786208811485</v>
      </c>
      <c r="Q311" s="42">
        <f t="shared" si="182"/>
        <v>127100706.54000001</v>
      </c>
      <c r="R311" s="29">
        <f t="shared" si="183"/>
        <v>11040.678333333337</v>
      </c>
      <c r="S311" s="29">
        <f t="shared" si="184"/>
        <v>11512.037820743801</v>
      </c>
      <c r="T311" s="42">
        <v>143812265.28</v>
      </c>
      <c r="U311" s="29">
        <v>11117.069444444443</v>
      </c>
      <c r="V311" s="29">
        <v>12936.166855723619</v>
      </c>
    </row>
    <row r="312" spans="1:31">
      <c r="A312" s="35"/>
      <c r="B312" s="44" t="s">
        <v>475</v>
      </c>
      <c r="C312" s="44" t="s">
        <v>476</v>
      </c>
      <c r="D312" s="29">
        <f t="shared" si="181"/>
        <v>21905.275710343798</v>
      </c>
      <c r="E312" s="42">
        <v>837711.49</v>
      </c>
      <c r="F312" s="29">
        <v>40.809999999999995</v>
      </c>
      <c r="G312" s="29">
        <f t="shared" si="185"/>
        <v>20527.113207547172</v>
      </c>
      <c r="H312" s="42">
        <v>752544.66</v>
      </c>
      <c r="I312" s="29">
        <v>39.489999999999995</v>
      </c>
      <c r="J312" s="29">
        <v>19056.587996961258</v>
      </c>
      <c r="K312" s="42">
        <v>715541.85</v>
      </c>
      <c r="L312" s="29">
        <v>32.450000000000003</v>
      </c>
      <c r="M312" s="29">
        <v>22050.596302003079</v>
      </c>
      <c r="N312" s="42">
        <v>631480.42000000004</v>
      </c>
      <c r="O312" s="29">
        <v>21.34</v>
      </c>
      <c r="P312" s="29">
        <v>29591.397375820059</v>
      </c>
      <c r="Q312" s="42">
        <f t="shared" si="182"/>
        <v>621826.89</v>
      </c>
      <c r="R312" s="29">
        <f t="shared" si="183"/>
        <v>31.55</v>
      </c>
      <c r="S312" s="29">
        <f t="shared" si="184"/>
        <v>19709.251664025356</v>
      </c>
      <c r="T312" s="42">
        <v>613704.84</v>
      </c>
      <c r="U312" s="29">
        <v>29.444444444444443</v>
      </c>
      <c r="V312" s="29">
        <v>20842.805886792452</v>
      </c>
    </row>
    <row r="313" spans="1:31">
      <c r="A313" s="35"/>
      <c r="B313" s="44" t="s">
        <v>477</v>
      </c>
      <c r="C313" s="44" t="s">
        <v>478</v>
      </c>
      <c r="D313" s="29">
        <f t="shared" si="181"/>
        <v>11385.097680891242</v>
      </c>
      <c r="E313" s="42">
        <v>94311185.399999991</v>
      </c>
      <c r="F313" s="29">
        <v>6669.04</v>
      </c>
      <c r="G313" s="29">
        <f t="shared" si="185"/>
        <v>14141.643384954954</v>
      </c>
      <c r="H313" s="42">
        <v>77884350.829999998</v>
      </c>
      <c r="I313" s="29">
        <v>6896.9999999999991</v>
      </c>
      <c r="J313" s="29">
        <v>11292.496858054228</v>
      </c>
      <c r="K313" s="42">
        <v>71558900.99000001</v>
      </c>
      <c r="L313" s="29">
        <v>6914.8700000000017</v>
      </c>
      <c r="M313" s="29">
        <v>10348.553333612923</v>
      </c>
      <c r="N313" s="42">
        <v>70158094.609999999</v>
      </c>
      <c r="O313" s="29">
        <v>7091.3200000000006</v>
      </c>
      <c r="P313" s="29">
        <v>9893.5169488896281</v>
      </c>
      <c r="Q313" s="42">
        <f t="shared" si="182"/>
        <v>69847986.850000009</v>
      </c>
      <c r="R313" s="29">
        <f t="shared" si="183"/>
        <v>7405.7783333333336</v>
      </c>
      <c r="S313" s="29">
        <f t="shared" si="184"/>
        <v>9431.5524589245306</v>
      </c>
      <c r="T313" s="42">
        <v>71891432.940000013</v>
      </c>
      <c r="U313" s="29">
        <v>7631.8388888888894</v>
      </c>
      <c r="V313" s="29">
        <v>9419.9358747818915</v>
      </c>
    </row>
    <row r="314" spans="1:31">
      <c r="A314" s="35"/>
      <c r="B314" s="44" t="s">
        <v>479</v>
      </c>
      <c r="C314" s="44" t="s">
        <v>480</v>
      </c>
      <c r="D314" s="29">
        <f t="shared" si="181"/>
        <v>13756.851380682678</v>
      </c>
      <c r="E314" s="42">
        <v>139140650.62999997</v>
      </c>
      <c r="F314" s="29">
        <v>9901.41</v>
      </c>
      <c r="G314" s="29">
        <f t="shared" si="185"/>
        <v>14052.609742450819</v>
      </c>
      <c r="H314" s="42">
        <v>128114013.64</v>
      </c>
      <c r="I314" s="29">
        <v>9805.06</v>
      </c>
      <c r="J314" s="29">
        <v>13066.112154336639</v>
      </c>
      <c r="K314" s="42">
        <v>124877906.90000001</v>
      </c>
      <c r="L314" s="29">
        <v>9801.57</v>
      </c>
      <c r="M314" s="29">
        <v>12740.602464707186</v>
      </c>
      <c r="N314" s="42">
        <v>146665105.93000001</v>
      </c>
      <c r="O314" s="29">
        <v>9657.7299999999977</v>
      </c>
      <c r="P314" s="29">
        <v>15186.291802525027</v>
      </c>
      <c r="Q314" s="42">
        <f t="shared" si="182"/>
        <v>176252612.92999998</v>
      </c>
      <c r="R314" s="29">
        <f t="shared" si="183"/>
        <v>9709.1766666666663</v>
      </c>
      <c r="S314" s="29">
        <f t="shared" si="184"/>
        <v>18153.198667720881</v>
      </c>
      <c r="T314" s="42">
        <v>192922619.76999998</v>
      </c>
      <c r="U314" s="29">
        <v>9685.3000000000011</v>
      </c>
      <c r="V314" s="29">
        <v>19919.116575635238</v>
      </c>
    </row>
    <row r="315" spans="1:31">
      <c r="A315" s="35"/>
      <c r="B315" s="44" t="s">
        <v>481</v>
      </c>
      <c r="C315" s="44" t="s">
        <v>482</v>
      </c>
      <c r="D315" s="29">
        <f t="shared" si="181"/>
        <v>14875.975372479306</v>
      </c>
      <c r="E315" s="42">
        <v>50499437.710000008</v>
      </c>
      <c r="F315" s="29">
        <v>2294.2399999999998</v>
      </c>
      <c r="G315" s="29">
        <f t="shared" si="185"/>
        <v>22011.401470639521</v>
      </c>
      <c r="H315" s="42">
        <v>29349943.710000001</v>
      </c>
      <c r="I315" s="29">
        <v>2237.5300000000002</v>
      </c>
      <c r="J315" s="29">
        <v>13117.117406247065</v>
      </c>
      <c r="K315" s="42">
        <v>26600351.649999999</v>
      </c>
      <c r="L315" s="29">
        <v>2243.5200000000004</v>
      </c>
      <c r="M315" s="29">
        <v>11856.525303986589</v>
      </c>
      <c r="N315" s="42">
        <v>27441483.27</v>
      </c>
      <c r="O315" s="29">
        <v>2225.21</v>
      </c>
      <c r="P315" s="29">
        <v>12332.086980554644</v>
      </c>
      <c r="Q315" s="42">
        <f t="shared" si="182"/>
        <v>25308744.120000001</v>
      </c>
      <c r="R315" s="29">
        <f t="shared" si="183"/>
        <v>2296.222888888889</v>
      </c>
      <c r="S315" s="29">
        <f t="shared" si="184"/>
        <v>11021.902204034974</v>
      </c>
      <c r="T315" s="42">
        <v>25051237.32</v>
      </c>
      <c r="U315" s="29">
        <v>2301.9288888888882</v>
      </c>
      <c r="V315" s="29">
        <v>10882.715552560754</v>
      </c>
    </row>
    <row r="316" spans="1:31">
      <c r="A316" s="35"/>
      <c r="B316" s="44" t="s">
        <v>483</v>
      </c>
      <c r="C316" s="44" t="s">
        <v>484</v>
      </c>
      <c r="D316" s="29">
        <f t="shared" si="181"/>
        <v>10908.604611613553</v>
      </c>
      <c r="E316" s="42">
        <v>23160883.600000001</v>
      </c>
      <c r="F316" s="29">
        <v>2003.2699999999998</v>
      </c>
      <c r="G316" s="29">
        <f t="shared" si="185"/>
        <v>11561.538684251251</v>
      </c>
      <c r="H316" s="42">
        <v>20816389.469999999</v>
      </c>
      <c r="I316" s="29">
        <v>1952.09</v>
      </c>
      <c r="J316" s="29">
        <v>10663.642285960175</v>
      </c>
      <c r="K316" s="42">
        <v>20938177.079999998</v>
      </c>
      <c r="L316" s="29">
        <v>1904.2199999999998</v>
      </c>
      <c r="M316" s="29">
        <v>10995.671235466491</v>
      </c>
      <c r="N316" s="42">
        <v>20397364.850000001</v>
      </c>
      <c r="O316" s="29">
        <v>1961.1100000000004</v>
      </c>
      <c r="P316" s="29">
        <v>10400.92847927959</v>
      </c>
      <c r="Q316" s="42">
        <f t="shared" si="182"/>
        <v>19786468.620000001</v>
      </c>
      <c r="R316" s="29">
        <f t="shared" si="183"/>
        <v>2079.741</v>
      </c>
      <c r="S316" s="29">
        <f t="shared" si="184"/>
        <v>9513.9099628271033</v>
      </c>
      <c r="T316" s="42">
        <v>20733043.84</v>
      </c>
      <c r="U316" s="29">
        <v>2222.208333333333</v>
      </c>
      <c r="V316" s="29">
        <v>9329.9280400502521</v>
      </c>
    </row>
    <row r="317" spans="1:31">
      <c r="A317" s="35"/>
      <c r="B317" s="44" t="s">
        <v>485</v>
      </c>
      <c r="C317" s="44" t="s">
        <v>486</v>
      </c>
      <c r="D317" s="29">
        <f t="shared" si="181"/>
        <v>15058.481392727077</v>
      </c>
      <c r="E317" s="42">
        <v>6478316.0599999996</v>
      </c>
      <c r="F317" s="29">
        <v>414.89000000000004</v>
      </c>
      <c r="G317" s="29">
        <f t="shared" si="185"/>
        <v>15614.538938031765</v>
      </c>
      <c r="H317" s="42">
        <v>7939638.4299999997</v>
      </c>
      <c r="I317" s="29">
        <v>421.30999999999995</v>
      </c>
      <c r="J317" s="29">
        <v>18845.122190311173</v>
      </c>
      <c r="K317" s="42">
        <v>5724169.71</v>
      </c>
      <c r="L317" s="29">
        <v>438.13000000000011</v>
      </c>
      <c r="M317" s="29">
        <v>13065.00287585876</v>
      </c>
      <c r="N317" s="42">
        <v>5370406.7300000004</v>
      </c>
      <c r="O317" s="29">
        <v>419.9</v>
      </c>
      <c r="P317" s="29">
        <v>12789.727863777092</v>
      </c>
      <c r="Q317" s="42">
        <f t="shared" si="182"/>
        <v>5888236.5100000007</v>
      </c>
      <c r="R317" s="29">
        <f t="shared" si="183"/>
        <v>432.96155555555544</v>
      </c>
      <c r="S317" s="29">
        <f t="shared" si="184"/>
        <v>13599.906122021617</v>
      </c>
      <c r="T317" s="42">
        <v>6296649.9099999992</v>
      </c>
      <c r="U317" s="29">
        <v>458.70388888888886</v>
      </c>
      <c r="V317" s="29">
        <v>13727.047148547779</v>
      </c>
    </row>
    <row r="318" spans="1:31">
      <c r="A318" s="35"/>
      <c r="B318" s="44" t="s">
        <v>487</v>
      </c>
      <c r="C318" s="44" t="s">
        <v>488</v>
      </c>
      <c r="D318" s="29">
        <f t="shared" si="181"/>
        <v>12906.970956896312</v>
      </c>
      <c r="E318" s="42">
        <v>29270314.100000001</v>
      </c>
      <c r="F318" s="29">
        <v>2086.2799999999997</v>
      </c>
      <c r="G318" s="29">
        <f t="shared" si="185"/>
        <v>14029.906867726291</v>
      </c>
      <c r="H318" s="42">
        <v>25806685.989999998</v>
      </c>
      <c r="I318" s="29">
        <v>2003.1499999999999</v>
      </c>
      <c r="J318" s="29">
        <v>12883.052187804209</v>
      </c>
      <c r="K318" s="42">
        <v>25806925.82</v>
      </c>
      <c r="L318" s="29">
        <v>2057.5380000000005</v>
      </c>
      <c r="M318" s="29">
        <v>12542.624155665651</v>
      </c>
      <c r="N318" s="42">
        <v>24563290.529999997</v>
      </c>
      <c r="O318" s="29">
        <v>2022.82</v>
      </c>
      <c r="P318" s="29">
        <v>12143.092578677291</v>
      </c>
      <c r="Q318" s="42">
        <f t="shared" si="182"/>
        <v>23651603.549999997</v>
      </c>
      <c r="R318" s="29">
        <f t="shared" si="183"/>
        <v>2126.0808888888891</v>
      </c>
      <c r="S318" s="29">
        <f t="shared" si="184"/>
        <v>11124.507855559794</v>
      </c>
      <c r="T318" s="42">
        <v>23866752.340000004</v>
      </c>
      <c r="U318" s="29">
        <v>2223.8727777777785</v>
      </c>
      <c r="V318" s="29">
        <v>10732.067310005492</v>
      </c>
    </row>
    <row r="319" spans="1:31">
      <c r="A319" s="35"/>
      <c r="B319" s="44" t="s">
        <v>489</v>
      </c>
      <c r="C319" s="44" t="s">
        <v>490</v>
      </c>
      <c r="D319" s="29">
        <f t="shared" si="181"/>
        <v>12209.976703798391</v>
      </c>
      <c r="E319" s="42">
        <v>57345715.600000001</v>
      </c>
      <c r="F319" s="29">
        <v>4402.88</v>
      </c>
      <c r="G319" s="29">
        <f t="shared" si="185"/>
        <v>13024.591994330984</v>
      </c>
      <c r="H319" s="42">
        <v>52668560.539999999</v>
      </c>
      <c r="I319" s="29">
        <v>4334.29</v>
      </c>
      <c r="J319" s="29">
        <v>12151.600502043011</v>
      </c>
      <c r="K319" s="42">
        <v>54572404.549999997</v>
      </c>
      <c r="L319" s="29">
        <v>4384.1999999999989</v>
      </c>
      <c r="M319" s="29">
        <v>12447.517118288402</v>
      </c>
      <c r="N319" s="42">
        <v>50763242.529999994</v>
      </c>
      <c r="O319" s="29">
        <v>4515.84</v>
      </c>
      <c r="P319" s="29">
        <v>11241.151708209323</v>
      </c>
      <c r="Q319" s="42">
        <f t="shared" si="182"/>
        <v>48041817.890000001</v>
      </c>
      <c r="R319" s="29">
        <f t="shared" si="183"/>
        <v>4715.5967777777778</v>
      </c>
      <c r="S319" s="29">
        <f t="shared" si="184"/>
        <v>10187.855356165477</v>
      </c>
      <c r="T319" s="42">
        <v>52887917.600000001</v>
      </c>
      <c r="U319" s="29">
        <v>4839.1133333333364</v>
      </c>
      <c r="V319" s="29">
        <v>10929.25789435254</v>
      </c>
    </row>
    <row r="320" spans="1:31" s="34" customFormat="1">
      <c r="A320" s="45"/>
      <c r="B320" s="41"/>
      <c r="C320" s="41" t="s">
        <v>28</v>
      </c>
      <c r="D320" s="31">
        <f t="shared" ref="D320" si="186">SUM(K320+N320+Q320+H320)/SUM(L320+O320+R320+I320)</f>
        <v>12258.356723248495</v>
      </c>
      <c r="E320" s="46">
        <f>SUM(E306:E319)</f>
        <v>1611683229.1299996</v>
      </c>
      <c r="F320" s="47">
        <f>SUM(F306:F319)</f>
        <v>108350.13</v>
      </c>
      <c r="G320" s="31">
        <f>E320/F320</f>
        <v>14874.769685370931</v>
      </c>
      <c r="H320" s="46">
        <f>SUM(H306:H319)</f>
        <v>1362518596.5000002</v>
      </c>
      <c r="I320" s="47">
        <f>SUM(I306:I319)</f>
        <v>106115.74999999999</v>
      </c>
      <c r="J320" s="31">
        <f>H320/I320</f>
        <v>12839.928064401378</v>
      </c>
      <c r="K320" s="46">
        <f>SUM(K306:K319)</f>
        <v>1275675137.3900001</v>
      </c>
      <c r="L320" s="47">
        <f>SUM(L306:L319)</f>
        <v>105439.644</v>
      </c>
      <c r="M320" s="31">
        <f>K320/L320</f>
        <v>12098.629026004679</v>
      </c>
      <c r="N320" s="46">
        <f>SUM(N306:N319)</f>
        <v>1257396512.9199998</v>
      </c>
      <c r="O320" s="47">
        <f>SUM(O306:O319)</f>
        <v>104736.44</v>
      </c>
      <c r="P320" s="31">
        <f>N320/O320</f>
        <v>12005.339430288062</v>
      </c>
      <c r="Q320" s="46">
        <f>SUM(Q306:Q319)</f>
        <v>1274603242.5099998</v>
      </c>
      <c r="R320" s="47">
        <f>SUM(R306:R319)</f>
        <v>105477.05444444444</v>
      </c>
      <c r="S320" s="31">
        <f>Q320/R320</f>
        <v>12084.175551008992</v>
      </c>
      <c r="T320" s="46">
        <f>SUM(T306:T319)</f>
        <v>1326197036.2799997</v>
      </c>
      <c r="U320" s="47">
        <f>SUM(U306:U319)</f>
        <v>106295.38444444445</v>
      </c>
      <c r="V320" s="31">
        <f>T320/U320</f>
        <v>12476.525139933427</v>
      </c>
      <c r="W320" s="8"/>
      <c r="X320" s="8"/>
      <c r="Y320" s="8"/>
      <c r="Z320" s="8"/>
      <c r="AA320" s="8"/>
      <c r="AB320" s="8"/>
      <c r="AC320" s="8"/>
      <c r="AD320" s="8"/>
      <c r="AE320" s="8"/>
    </row>
    <row r="321" spans="1:22" ht="4.5" customHeight="1">
      <c r="A321" s="35"/>
      <c r="C321" s="36"/>
      <c r="E321" s="37"/>
      <c r="F321" s="38"/>
      <c r="H321" s="37"/>
      <c r="I321" s="38"/>
      <c r="K321" s="37"/>
      <c r="L321" s="38"/>
      <c r="N321" s="37"/>
      <c r="O321" s="38"/>
      <c r="Q321" s="37"/>
      <c r="R321" s="38"/>
      <c r="T321" s="37"/>
      <c r="U321" s="38"/>
    </row>
    <row r="322" spans="1:22">
      <c r="A322" s="45" t="s">
        <v>491</v>
      </c>
      <c r="B322" s="44"/>
      <c r="C322" s="41"/>
    </row>
    <row r="323" spans="1:22">
      <c r="A323" s="35"/>
      <c r="B323" s="44" t="s">
        <v>492</v>
      </c>
      <c r="C323" s="44" t="s">
        <v>493</v>
      </c>
      <c r="D323" s="29">
        <f t="shared" ref="D323:D336" si="187">SUM(H323+K323+N323+E323)/SUM(I323+L323+O323+F323)</f>
        <v>14134.627607304436</v>
      </c>
      <c r="E323" s="42">
        <v>430667925.34000003</v>
      </c>
      <c r="F323" s="29">
        <v>30357.620000000003</v>
      </c>
      <c r="G323" s="29">
        <f>E323/F323</f>
        <v>14186.485150680455</v>
      </c>
      <c r="H323" s="42">
        <v>423028180.03000003</v>
      </c>
      <c r="I323" s="29">
        <v>30134.407999999996</v>
      </c>
      <c r="J323" s="29">
        <v>14038.045148588952</v>
      </c>
      <c r="K323" s="42">
        <v>430274925.69999999</v>
      </c>
      <c r="L323" s="29">
        <v>29473.169999999991</v>
      </c>
      <c r="M323" s="29">
        <v>14598.868248647843</v>
      </c>
      <c r="N323" s="42">
        <v>394187197.59000003</v>
      </c>
      <c r="O323" s="29">
        <v>28761.54</v>
      </c>
      <c r="P323" s="29">
        <v>13705.357835150691</v>
      </c>
      <c r="Q323" s="42">
        <f t="shared" ref="Q323:Q336" si="188">VLOOKUP($B323,allfund1112,7,FALSE)</f>
        <v>401478033.13999999</v>
      </c>
      <c r="R323" s="29">
        <f t="shared" ref="R323:R336" si="189">VLOOKUP($B323,enroll1112,3,FALSE)</f>
        <v>28738.443666666662</v>
      </c>
      <c r="S323" s="29">
        <f t="shared" ref="S323:S336" si="190">Q323/R323</f>
        <v>13970.068727335747</v>
      </c>
      <c r="T323" s="42">
        <v>372351447.62</v>
      </c>
      <c r="U323" s="29">
        <v>28941.087222222235</v>
      </c>
      <c r="V323" s="29">
        <v>12865.841727400353</v>
      </c>
    </row>
    <row r="324" spans="1:22">
      <c r="A324" s="35"/>
      <c r="B324" s="44" t="s">
        <v>494</v>
      </c>
      <c r="C324" s="44" t="s">
        <v>495</v>
      </c>
      <c r="D324" s="29">
        <f t="shared" si="187"/>
        <v>10800.860118351107</v>
      </c>
      <c r="E324" s="42">
        <v>854206.56</v>
      </c>
      <c r="F324" s="29">
        <v>75.400000000000006</v>
      </c>
      <c r="G324" s="29">
        <f t="shared" ref="G324:G336" si="191">E324/F324</f>
        <v>11328.999469496021</v>
      </c>
      <c r="H324" s="42">
        <v>804761.54</v>
      </c>
      <c r="I324" s="29">
        <v>73.86</v>
      </c>
      <c r="J324" s="29">
        <v>10895.769564040076</v>
      </c>
      <c r="K324" s="42">
        <v>798463.86</v>
      </c>
      <c r="L324" s="29">
        <v>73.099999999999994</v>
      </c>
      <c r="M324" s="29">
        <v>10922.898221614229</v>
      </c>
      <c r="N324" s="42">
        <v>773213.31</v>
      </c>
      <c r="O324" s="29">
        <v>76.75</v>
      </c>
      <c r="P324" s="29">
        <v>10074.440521172639</v>
      </c>
      <c r="Q324" s="42">
        <f t="shared" si="188"/>
        <v>760182.21</v>
      </c>
      <c r="R324" s="29">
        <f t="shared" si="189"/>
        <v>68.3</v>
      </c>
      <c r="S324" s="29">
        <f t="shared" si="190"/>
        <v>11130.04699853587</v>
      </c>
      <c r="T324" s="42">
        <v>788668.47</v>
      </c>
      <c r="U324" s="29">
        <v>72.333333333333329</v>
      </c>
      <c r="V324" s="29">
        <v>10903.250737327189</v>
      </c>
    </row>
    <row r="325" spans="1:22">
      <c r="A325" s="35"/>
      <c r="B325" s="44" t="s">
        <v>496</v>
      </c>
      <c r="C325" s="44" t="s">
        <v>497</v>
      </c>
      <c r="D325" s="29">
        <f t="shared" si="187"/>
        <v>15157.140334048077</v>
      </c>
      <c r="E325" s="42">
        <v>631298.56000000006</v>
      </c>
      <c r="F325" s="29">
        <v>42.089999999999996</v>
      </c>
      <c r="G325" s="29">
        <f t="shared" si="191"/>
        <v>14998.777856973156</v>
      </c>
      <c r="H325" s="42">
        <v>680704.37</v>
      </c>
      <c r="I325" s="29">
        <v>45.449999999999996</v>
      </c>
      <c r="J325" s="29">
        <v>14976.99383938394</v>
      </c>
      <c r="K325" s="42">
        <v>733541.82000000007</v>
      </c>
      <c r="L325" s="29">
        <v>46.129999999999995</v>
      </c>
      <c r="M325" s="29">
        <v>15901.621938001304</v>
      </c>
      <c r="N325" s="42">
        <v>640603.66</v>
      </c>
      <c r="O325" s="29">
        <v>43.550000000000004</v>
      </c>
      <c r="P325" s="29">
        <v>14709.613318025258</v>
      </c>
      <c r="Q325" s="42">
        <f t="shared" si="188"/>
        <v>640755.1</v>
      </c>
      <c r="R325" s="29">
        <f t="shared" si="189"/>
        <v>43.622999999999998</v>
      </c>
      <c r="S325" s="29">
        <f t="shared" si="190"/>
        <v>14688.46938541595</v>
      </c>
      <c r="T325" s="42">
        <v>637747.39</v>
      </c>
      <c r="U325" s="29">
        <v>41.681111111111107</v>
      </c>
      <c r="V325" s="29">
        <v>15300.633140511291</v>
      </c>
    </row>
    <row r="326" spans="1:22">
      <c r="A326" s="35"/>
      <c r="B326" s="44" t="s">
        <v>498</v>
      </c>
      <c r="C326" s="44" t="s">
        <v>499</v>
      </c>
      <c r="D326" s="29">
        <f t="shared" si="187"/>
        <v>11228.857197377569</v>
      </c>
      <c r="E326" s="42">
        <v>17342899.460000001</v>
      </c>
      <c r="F326" s="29">
        <v>1439.66</v>
      </c>
      <c r="G326" s="29">
        <f t="shared" si="191"/>
        <v>12046.524498840005</v>
      </c>
      <c r="H326" s="42">
        <v>15933484.32</v>
      </c>
      <c r="I326" s="29">
        <v>1448.81</v>
      </c>
      <c r="J326" s="29">
        <v>10997.635521565975</v>
      </c>
      <c r="K326" s="42">
        <v>16579654.610000001</v>
      </c>
      <c r="L326" s="29">
        <v>1482.2599999999998</v>
      </c>
      <c r="M326" s="29">
        <v>11185.388939862105</v>
      </c>
      <c r="N326" s="42">
        <v>16050166.890000001</v>
      </c>
      <c r="O326" s="29">
        <v>1498.63</v>
      </c>
      <c r="P326" s="29">
        <v>10709.892962238844</v>
      </c>
      <c r="Q326" s="42">
        <f t="shared" si="188"/>
        <v>16077206.389999999</v>
      </c>
      <c r="R326" s="29">
        <f t="shared" si="189"/>
        <v>1530.905777777778</v>
      </c>
      <c r="S326" s="29">
        <f t="shared" si="190"/>
        <v>10501.760868220932</v>
      </c>
      <c r="T326" s="42">
        <v>16609828.27</v>
      </c>
      <c r="U326" s="29">
        <v>1589.4988888888884</v>
      </c>
      <c r="V326" s="29">
        <v>10449.726254046527</v>
      </c>
    </row>
    <row r="327" spans="1:22">
      <c r="A327" s="35"/>
      <c r="B327" s="44" t="s">
        <v>500</v>
      </c>
      <c r="C327" s="44" t="s">
        <v>501</v>
      </c>
      <c r="D327" s="29">
        <f t="shared" si="187"/>
        <v>11276.925860561756</v>
      </c>
      <c r="E327" s="42">
        <v>21353499.210000001</v>
      </c>
      <c r="F327" s="29">
        <v>1844.7799999999997</v>
      </c>
      <c r="G327" s="29">
        <f t="shared" si="191"/>
        <v>11575.092536779455</v>
      </c>
      <c r="H327" s="42">
        <v>20256173.599999998</v>
      </c>
      <c r="I327" s="29">
        <v>1795.7799999999997</v>
      </c>
      <c r="J327" s="29">
        <v>11279.874817627995</v>
      </c>
      <c r="K327" s="42">
        <v>20453344.900000002</v>
      </c>
      <c r="L327" s="29">
        <v>1830.8699999999997</v>
      </c>
      <c r="M327" s="29">
        <v>11171.38021814766</v>
      </c>
      <c r="N327" s="42">
        <v>20109798.419999998</v>
      </c>
      <c r="O327" s="29">
        <v>1815.3799999999997</v>
      </c>
      <c r="P327" s="29">
        <v>11077.459496083466</v>
      </c>
      <c r="Q327" s="42">
        <f t="shared" si="188"/>
        <v>25458281.23</v>
      </c>
      <c r="R327" s="29">
        <f t="shared" si="189"/>
        <v>1846.4787777777779</v>
      </c>
      <c r="S327" s="29">
        <f t="shared" si="190"/>
        <v>13787.475673367248</v>
      </c>
      <c r="T327" s="42">
        <v>31196514.999999996</v>
      </c>
      <c r="U327" s="29">
        <v>1955.8294444444443</v>
      </c>
      <c r="V327" s="29">
        <v>15950.529371880584</v>
      </c>
    </row>
    <row r="328" spans="1:22">
      <c r="A328" s="35"/>
      <c r="B328" s="44" t="s">
        <v>502</v>
      </c>
      <c r="C328" s="44" t="s">
        <v>503</v>
      </c>
      <c r="D328" s="29">
        <f t="shared" si="187"/>
        <v>10651.03147367609</v>
      </c>
      <c r="E328" s="42">
        <v>119731758.28999999</v>
      </c>
      <c r="F328" s="29">
        <v>9677.5899999999983</v>
      </c>
      <c r="G328" s="29">
        <f t="shared" si="191"/>
        <v>12372.063529246436</v>
      </c>
      <c r="H328" s="42">
        <v>103472437.35999998</v>
      </c>
      <c r="I328" s="29">
        <v>9585.0879999999997</v>
      </c>
      <c r="J328" s="29">
        <v>10795.147353889708</v>
      </c>
      <c r="K328" s="42">
        <v>93454780.830000013</v>
      </c>
      <c r="L328" s="29">
        <v>9380.0200000000023</v>
      </c>
      <c r="M328" s="29">
        <v>9963.1750070895359</v>
      </c>
      <c r="N328" s="42">
        <v>86764582.810000002</v>
      </c>
      <c r="O328" s="29">
        <v>9233.7800000000007</v>
      </c>
      <c r="P328" s="29">
        <v>9396.4316682875269</v>
      </c>
      <c r="Q328" s="42">
        <f t="shared" si="188"/>
        <v>93172886.769999996</v>
      </c>
      <c r="R328" s="29">
        <f t="shared" si="189"/>
        <v>9263.1414444444436</v>
      </c>
      <c r="S328" s="29">
        <f t="shared" si="190"/>
        <v>10058.454502589973</v>
      </c>
      <c r="T328" s="42">
        <v>92516417.700000003</v>
      </c>
      <c r="U328" s="29">
        <v>9317.2211111111101</v>
      </c>
      <c r="V328" s="29">
        <v>9929.6149137934444</v>
      </c>
    </row>
    <row r="329" spans="1:22">
      <c r="A329" s="35"/>
      <c r="B329" s="44" t="s">
        <v>504</v>
      </c>
      <c r="C329" s="44" t="s">
        <v>505</v>
      </c>
      <c r="D329" s="29">
        <f t="shared" si="187"/>
        <v>11977.867898592764</v>
      </c>
      <c r="E329" s="42">
        <v>206923712.03999999</v>
      </c>
      <c r="F329" s="29">
        <v>13406.650000000001</v>
      </c>
      <c r="G329" s="29">
        <f t="shared" si="191"/>
        <v>15434.408449538099</v>
      </c>
      <c r="H329" s="42">
        <v>147651879.78999999</v>
      </c>
      <c r="I329" s="29">
        <v>13020.608</v>
      </c>
      <c r="J329" s="29">
        <v>11339.860610963788</v>
      </c>
      <c r="K329" s="42">
        <v>136063073.18000001</v>
      </c>
      <c r="L329" s="29">
        <v>12700.090000000002</v>
      </c>
      <c r="M329" s="29">
        <v>10713.551886640173</v>
      </c>
      <c r="N329" s="42">
        <v>127571772.86</v>
      </c>
      <c r="O329" s="29">
        <v>12485.380000000001</v>
      </c>
      <c r="P329" s="29">
        <v>10217.692441880023</v>
      </c>
      <c r="Q329" s="42">
        <f t="shared" si="188"/>
        <v>123459072.36999999</v>
      </c>
      <c r="R329" s="29">
        <f t="shared" si="189"/>
        <v>12173.078888888889</v>
      </c>
      <c r="S329" s="29">
        <f t="shared" si="190"/>
        <v>10141.975871255432</v>
      </c>
      <c r="T329" s="42">
        <v>122739028.55000001</v>
      </c>
      <c r="U329" s="29">
        <v>12144.50333333333</v>
      </c>
      <c r="V329" s="29">
        <v>10105.973474694041</v>
      </c>
    </row>
    <row r="330" spans="1:22">
      <c r="A330" s="35"/>
      <c r="B330" s="44" t="s">
        <v>506</v>
      </c>
      <c r="C330" s="44" t="s">
        <v>507</v>
      </c>
      <c r="D330" s="29">
        <f t="shared" si="187"/>
        <v>12187.91607133752</v>
      </c>
      <c r="E330" s="42">
        <v>11523682.219999999</v>
      </c>
      <c r="F330" s="29">
        <v>871.08999999999992</v>
      </c>
      <c r="G330" s="29">
        <f t="shared" si="191"/>
        <v>13229.037435856226</v>
      </c>
      <c r="H330" s="42">
        <v>10554707.640000001</v>
      </c>
      <c r="I330" s="29">
        <v>906.1099999999999</v>
      </c>
      <c r="J330" s="29">
        <v>11648.373420445643</v>
      </c>
      <c r="K330" s="42">
        <v>10408087.689999998</v>
      </c>
      <c r="L330" s="29">
        <v>873.2600000000001</v>
      </c>
      <c r="M330" s="29">
        <v>11918.658463687787</v>
      </c>
      <c r="N330" s="42">
        <v>10540035.039999999</v>
      </c>
      <c r="O330" s="29">
        <v>879.8</v>
      </c>
      <c r="P330" s="29">
        <v>11980.035280745624</v>
      </c>
      <c r="Q330" s="42">
        <f t="shared" si="188"/>
        <v>14666885.040000001</v>
      </c>
      <c r="R330" s="29">
        <f t="shared" si="189"/>
        <v>914.80444444444436</v>
      </c>
      <c r="S330" s="29">
        <f t="shared" si="190"/>
        <v>16032.809120103388</v>
      </c>
      <c r="T330" s="42">
        <v>20816314.460000001</v>
      </c>
      <c r="U330" s="29">
        <v>907.06444444444446</v>
      </c>
      <c r="V330" s="29">
        <v>22949.102004267737</v>
      </c>
    </row>
    <row r="331" spans="1:22">
      <c r="A331" s="35"/>
      <c r="B331" s="44" t="s">
        <v>508</v>
      </c>
      <c r="C331" s="44" t="s">
        <v>509</v>
      </c>
      <c r="D331" s="29">
        <f t="shared" si="187"/>
        <v>12858.832223332287</v>
      </c>
      <c r="E331" s="42">
        <v>55153882.289999999</v>
      </c>
      <c r="F331" s="29">
        <v>4525.51</v>
      </c>
      <c r="G331" s="29">
        <f t="shared" si="191"/>
        <v>12187.329668921291</v>
      </c>
      <c r="H331" s="42">
        <v>51257812.57</v>
      </c>
      <c r="I331" s="29">
        <v>4364.7</v>
      </c>
      <c r="J331" s="29">
        <v>11743.719515659724</v>
      </c>
      <c r="K331" s="42">
        <v>51166251.829999998</v>
      </c>
      <c r="L331" s="29">
        <v>4206.82</v>
      </c>
      <c r="M331" s="29">
        <v>12162.691018393942</v>
      </c>
      <c r="N331" s="42">
        <v>63029979.169999994</v>
      </c>
      <c r="O331" s="29">
        <v>4059.1099999999997</v>
      </c>
      <c r="P331" s="29">
        <v>15528.029338943759</v>
      </c>
      <c r="Q331" s="42">
        <f t="shared" si="188"/>
        <v>97634897.879999995</v>
      </c>
      <c r="R331" s="29">
        <f t="shared" si="189"/>
        <v>3994.2295555555556</v>
      </c>
      <c r="S331" s="29">
        <f t="shared" si="190"/>
        <v>24443.98763816668</v>
      </c>
      <c r="T331" s="42">
        <v>69061020.109999999</v>
      </c>
      <c r="U331" s="29">
        <v>3900.5311111111118</v>
      </c>
      <c r="V331" s="29">
        <v>17705.542692191771</v>
      </c>
    </row>
    <row r="332" spans="1:22">
      <c r="A332" s="35"/>
      <c r="B332" s="44" t="s">
        <v>510</v>
      </c>
      <c r="C332" s="44" t="s">
        <v>511</v>
      </c>
      <c r="D332" s="29">
        <f t="shared" si="187"/>
        <v>10935.84265315803</v>
      </c>
      <c r="E332" s="42">
        <v>52212799.659999996</v>
      </c>
      <c r="F332" s="29">
        <v>4267.37</v>
      </c>
      <c r="G332" s="29">
        <f t="shared" si="191"/>
        <v>12235.357998017515</v>
      </c>
      <c r="H332" s="42">
        <v>46396468.139999993</v>
      </c>
      <c r="I332" s="29">
        <v>4191.5300000000007</v>
      </c>
      <c r="J332" s="29">
        <v>11069.100815215443</v>
      </c>
      <c r="K332" s="42">
        <v>46713828.620000005</v>
      </c>
      <c r="L332" s="29">
        <v>4443.0599999999995</v>
      </c>
      <c r="M332" s="29">
        <v>10513.886515149472</v>
      </c>
      <c r="N332" s="42">
        <v>45103387.850000001</v>
      </c>
      <c r="O332" s="29">
        <v>4511.1000000000004</v>
      </c>
      <c r="P332" s="29">
        <v>9998.3125734299829</v>
      </c>
      <c r="Q332" s="42">
        <f t="shared" si="188"/>
        <v>50678206.500000007</v>
      </c>
      <c r="R332" s="29">
        <f t="shared" si="189"/>
        <v>4549.4416666666666</v>
      </c>
      <c r="S332" s="29">
        <f t="shared" si="190"/>
        <v>11139.43428955568</v>
      </c>
      <c r="T332" s="42">
        <v>43868239.399999999</v>
      </c>
      <c r="U332" s="29">
        <v>4588.1227777777776</v>
      </c>
      <c r="V332" s="29">
        <v>9561.2610047125308</v>
      </c>
    </row>
    <row r="333" spans="1:22">
      <c r="A333" s="35"/>
      <c r="B333" s="44" t="s">
        <v>512</v>
      </c>
      <c r="C333" s="44" t="s">
        <v>513</v>
      </c>
      <c r="D333" s="29">
        <f t="shared" si="187"/>
        <v>14970.051473460875</v>
      </c>
      <c r="E333" s="42">
        <v>6507442.6399999997</v>
      </c>
      <c r="F333" s="29">
        <v>448.75000000000006</v>
      </c>
      <c r="G333" s="29">
        <f t="shared" si="191"/>
        <v>14501.264935933144</v>
      </c>
      <c r="H333" s="42">
        <v>6167742.7399999993</v>
      </c>
      <c r="I333" s="29">
        <v>404.73</v>
      </c>
      <c r="J333" s="29">
        <v>15239.153855656856</v>
      </c>
      <c r="K333" s="42">
        <v>6139504.6100000003</v>
      </c>
      <c r="L333" s="29">
        <v>404.72</v>
      </c>
      <c r="M333" s="29">
        <v>15169.758376161297</v>
      </c>
      <c r="N333" s="42">
        <v>6092032.5500000007</v>
      </c>
      <c r="O333" s="29">
        <v>405.56999999999994</v>
      </c>
      <c r="P333" s="29">
        <v>15020.91513178983</v>
      </c>
      <c r="Q333" s="42">
        <f t="shared" si="188"/>
        <v>6082511.5499999998</v>
      </c>
      <c r="R333" s="29">
        <f t="shared" si="189"/>
        <v>408.25133333333332</v>
      </c>
      <c r="S333" s="29">
        <f t="shared" si="190"/>
        <v>14898.938603180721</v>
      </c>
      <c r="T333" s="42">
        <v>5934851.080000001</v>
      </c>
      <c r="U333" s="29">
        <v>431.60611111111109</v>
      </c>
      <c r="V333" s="29">
        <v>13750.61874059553</v>
      </c>
    </row>
    <row r="334" spans="1:22">
      <c r="A334" s="35"/>
      <c r="B334" s="44" t="s">
        <v>514</v>
      </c>
      <c r="C334" s="44" t="s">
        <v>515</v>
      </c>
      <c r="D334" s="29">
        <f t="shared" si="187"/>
        <v>11981.995590513727</v>
      </c>
      <c r="E334" s="42">
        <v>47712290.200000003</v>
      </c>
      <c r="F334" s="29">
        <v>3708.4700000000003</v>
      </c>
      <c r="G334" s="29">
        <f t="shared" si="191"/>
        <v>12865.761405647072</v>
      </c>
      <c r="H334" s="42">
        <v>45766571.439999998</v>
      </c>
      <c r="I334" s="29">
        <v>3795.8799999999997</v>
      </c>
      <c r="J334" s="29">
        <v>12056.906814757052</v>
      </c>
      <c r="K334" s="42">
        <v>44355735.439999998</v>
      </c>
      <c r="L334" s="29">
        <v>3752.51</v>
      </c>
      <c r="M334" s="29">
        <v>11820.284406970266</v>
      </c>
      <c r="N334" s="42">
        <v>41508677.780000009</v>
      </c>
      <c r="O334" s="29">
        <v>3710.8700000000003</v>
      </c>
      <c r="P334" s="29">
        <v>11185.699790076183</v>
      </c>
      <c r="Q334" s="42">
        <f t="shared" si="188"/>
        <v>39938352.56000001</v>
      </c>
      <c r="R334" s="29">
        <f t="shared" si="189"/>
        <v>3685.1858888888883</v>
      </c>
      <c r="S334" s="29">
        <f t="shared" si="190"/>
        <v>10837.540836248489</v>
      </c>
      <c r="T334" s="42">
        <v>39966300.18</v>
      </c>
      <c r="U334" s="29">
        <v>3717.3283333333334</v>
      </c>
      <c r="V334" s="29">
        <v>10751.35059274201</v>
      </c>
    </row>
    <row r="335" spans="1:22">
      <c r="A335" s="35"/>
      <c r="B335" s="44" t="s">
        <v>516</v>
      </c>
      <c r="C335" s="44" t="s">
        <v>517</v>
      </c>
      <c r="D335" s="29">
        <f t="shared" si="187"/>
        <v>10473.027112972901</v>
      </c>
      <c r="E335" s="42">
        <v>27170760.100000001</v>
      </c>
      <c r="F335" s="29">
        <v>2458.25</v>
      </c>
      <c r="G335" s="29">
        <f t="shared" si="191"/>
        <v>11052.88725719516</v>
      </c>
      <c r="H335" s="42">
        <v>26472710.41</v>
      </c>
      <c r="I335" s="29">
        <v>2481.4</v>
      </c>
      <c r="J335" s="29">
        <v>10668.457487708551</v>
      </c>
      <c r="K335" s="42">
        <v>25557356.490000002</v>
      </c>
      <c r="L335" s="29">
        <v>2525.7800000000002</v>
      </c>
      <c r="M335" s="29">
        <v>10118.599596956188</v>
      </c>
      <c r="N335" s="42">
        <v>24903785.490000002</v>
      </c>
      <c r="O335" s="29">
        <v>2474.83</v>
      </c>
      <c r="P335" s="29">
        <v>10062.826735573757</v>
      </c>
      <c r="Q335" s="42">
        <f t="shared" si="188"/>
        <v>23662030.720000003</v>
      </c>
      <c r="R335" s="29">
        <f t="shared" si="189"/>
        <v>2367.9536666666668</v>
      </c>
      <c r="S335" s="29">
        <f t="shared" si="190"/>
        <v>9992.6071413841019</v>
      </c>
      <c r="T335" s="42">
        <v>28034089.960000001</v>
      </c>
      <c r="U335" s="29">
        <v>2516.2955555555559</v>
      </c>
      <c r="V335" s="29">
        <v>11141.016363560895</v>
      </c>
    </row>
    <row r="336" spans="1:22">
      <c r="A336" s="35"/>
      <c r="B336" s="44" t="s">
        <v>518</v>
      </c>
      <c r="C336" s="44" t="s">
        <v>519</v>
      </c>
      <c r="D336" s="29">
        <f t="shared" si="187"/>
        <v>11448.815434024777</v>
      </c>
      <c r="E336" s="42">
        <v>17882918.079999998</v>
      </c>
      <c r="F336" s="29">
        <v>1464.9899999999998</v>
      </c>
      <c r="G336" s="29">
        <f t="shared" si="191"/>
        <v>12206.853343708832</v>
      </c>
      <c r="H336" s="42">
        <v>17200212.369999997</v>
      </c>
      <c r="I336" s="29">
        <v>1489.4</v>
      </c>
      <c r="J336" s="29">
        <v>11548.417060561298</v>
      </c>
      <c r="K336" s="42">
        <v>17021927.039999999</v>
      </c>
      <c r="L336" s="29">
        <v>1504.0000000000002</v>
      </c>
      <c r="M336" s="29">
        <v>11317.77063829787</v>
      </c>
      <c r="N336" s="42">
        <v>15483940.33</v>
      </c>
      <c r="O336" s="29">
        <v>1445.19</v>
      </c>
      <c r="P336" s="29">
        <v>10714.120863000713</v>
      </c>
      <c r="Q336" s="42">
        <f t="shared" si="188"/>
        <v>15780254.09</v>
      </c>
      <c r="R336" s="29">
        <f t="shared" si="189"/>
        <v>1493.9488888888886</v>
      </c>
      <c r="S336" s="29">
        <f t="shared" si="190"/>
        <v>10562.780432024301</v>
      </c>
      <c r="T336" s="42">
        <v>16946999.509999998</v>
      </c>
      <c r="U336" s="29">
        <v>1563.7655555555555</v>
      </c>
      <c r="V336" s="29">
        <v>10837.301953475549</v>
      </c>
    </row>
    <row r="337" spans="1:31" s="34" customFormat="1">
      <c r="A337" s="45"/>
      <c r="B337" s="41"/>
      <c r="C337" s="41" t="s">
        <v>28</v>
      </c>
      <c r="D337" s="31">
        <f t="shared" ref="D337" si="192">SUM(K337+N337+Q337+H337)/SUM(L337+O337+R337+I337)</f>
        <v>12383.019776301993</v>
      </c>
      <c r="E337" s="46">
        <f>SUM(E323:E336)</f>
        <v>1015669074.65</v>
      </c>
      <c r="F337" s="47">
        <f>SUM(F323:F336)</f>
        <v>74588.22</v>
      </c>
      <c r="G337" s="31">
        <f>E337/F337</f>
        <v>13617.017199901002</v>
      </c>
      <c r="H337" s="46">
        <f>SUM(H323:H336)</f>
        <v>915643846.31999993</v>
      </c>
      <c r="I337" s="47">
        <f>SUM(I323:I336)</f>
        <v>73737.753999999986</v>
      </c>
      <c r="J337" s="31">
        <f>H337/I337</f>
        <v>12417.57168681867</v>
      </c>
      <c r="K337" s="46">
        <f>SUM(K323:K336)</f>
        <v>899720476.62000012</v>
      </c>
      <c r="L337" s="47">
        <f>SUM(L323:L336)</f>
        <v>72695.789999999994</v>
      </c>
      <c r="M337" s="31">
        <f>K337/L337</f>
        <v>12376.514191812212</v>
      </c>
      <c r="N337" s="46">
        <f>SUM(N323:N336)</f>
        <v>852759173.75</v>
      </c>
      <c r="O337" s="47">
        <f>SUM(O323:O336)</f>
        <v>71401.48000000001</v>
      </c>
      <c r="P337" s="31">
        <f>N337/O337</f>
        <v>11943.158233554821</v>
      </c>
      <c r="Q337" s="46">
        <f>SUM(Q323:Q336)</f>
        <v>909489555.55000007</v>
      </c>
      <c r="R337" s="47">
        <f>SUM(R323:R336)</f>
        <v>71077.786999999982</v>
      </c>
      <c r="S337" s="31">
        <f>Q337/R337</f>
        <v>12795.693196666356</v>
      </c>
      <c r="T337" s="46">
        <f>SUM(T323:T336)</f>
        <v>861467467.70000005</v>
      </c>
      <c r="U337" s="47">
        <f>SUM(U323:U336)</f>
        <v>71686.868333333332</v>
      </c>
      <c r="V337" s="31">
        <f>T337/U337</f>
        <v>12017.088871762451</v>
      </c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 ht="4.5" customHeight="1">
      <c r="A338" s="35"/>
      <c r="C338" s="36"/>
      <c r="E338" s="37"/>
      <c r="F338" s="38"/>
      <c r="H338" s="37"/>
      <c r="I338" s="38"/>
      <c r="K338" s="37"/>
      <c r="L338" s="38"/>
      <c r="N338" s="37"/>
      <c r="O338" s="38"/>
      <c r="Q338" s="37"/>
      <c r="R338" s="38"/>
      <c r="T338" s="37"/>
      <c r="U338" s="38"/>
      <c r="W338" s="48"/>
      <c r="X338" s="48"/>
      <c r="Y338" s="48"/>
      <c r="Z338" s="48"/>
      <c r="AA338" s="48"/>
      <c r="AB338" s="48"/>
      <c r="AC338" s="48"/>
      <c r="AD338" s="48"/>
      <c r="AE338" s="48"/>
    </row>
    <row r="339" spans="1:31">
      <c r="A339" s="45" t="s">
        <v>520</v>
      </c>
      <c r="B339" s="44"/>
      <c r="C339" s="41"/>
    </row>
    <row r="340" spans="1:31">
      <c r="A340" s="35"/>
      <c r="B340" s="44" t="s">
        <v>521</v>
      </c>
      <c r="C340" s="44" t="s">
        <v>522</v>
      </c>
      <c r="D340" s="29">
        <f t="shared" ref="D340:D351" si="193">SUM(H340+K340+N340+E340)/SUM(I340+L340+O340+F340)</f>
        <v>24535.110298102984</v>
      </c>
      <c r="E340" s="42">
        <v>841100.81</v>
      </c>
      <c r="F340" s="29">
        <v>40.9</v>
      </c>
      <c r="G340" s="29">
        <f>E340/F340</f>
        <v>20564.811980440099</v>
      </c>
      <c r="H340" s="42">
        <v>825360.37</v>
      </c>
      <c r="I340" s="29">
        <v>34.6</v>
      </c>
      <c r="J340" s="29">
        <v>23854.345953757223</v>
      </c>
      <c r="K340" s="42">
        <v>1023204.67</v>
      </c>
      <c r="L340" s="29">
        <v>37.699999999999996</v>
      </c>
      <c r="M340" s="29">
        <v>27140.707427055706</v>
      </c>
      <c r="N340" s="42">
        <v>931716.43</v>
      </c>
      <c r="O340" s="29">
        <v>34.4</v>
      </c>
      <c r="P340" s="29">
        <v>27084.779941860466</v>
      </c>
      <c r="Q340" s="42">
        <f t="shared" ref="Q340:Q351" si="194">VLOOKUP($B340,allfund1112,7,FALSE)</f>
        <v>901303.42</v>
      </c>
      <c r="R340" s="29">
        <f t="shared" ref="R340:R351" si="195">VLOOKUP($B340,enroll1112,3,FALSE)</f>
        <v>37.299999999999997</v>
      </c>
      <c r="S340" s="29">
        <f t="shared" ref="S340:S351" si="196">Q340/R340</f>
        <v>24163.630563002684</v>
      </c>
      <c r="T340" s="42">
        <v>1043996.34</v>
      </c>
      <c r="U340" s="29">
        <v>43.611111111111114</v>
      </c>
      <c r="V340" s="29">
        <v>23938.76957961783</v>
      </c>
    </row>
    <row r="341" spans="1:31">
      <c r="A341" s="35"/>
      <c r="B341" s="44" t="s">
        <v>523</v>
      </c>
      <c r="C341" s="44" t="s">
        <v>524</v>
      </c>
      <c r="D341" s="29">
        <f t="shared" si="193"/>
        <v>10836.360937122325</v>
      </c>
      <c r="E341" s="42">
        <v>9534566.6799999997</v>
      </c>
      <c r="F341" s="29">
        <v>814.1400000000001</v>
      </c>
      <c r="G341" s="29">
        <f t="shared" ref="G341:G351" si="197">E341/F341</f>
        <v>11711.212666126217</v>
      </c>
      <c r="H341" s="42">
        <v>9028183.8900000006</v>
      </c>
      <c r="I341" s="29">
        <v>871.18</v>
      </c>
      <c r="J341" s="29">
        <v>10363.167072246839</v>
      </c>
      <c r="K341" s="42">
        <v>9389581.7799999993</v>
      </c>
      <c r="L341" s="29">
        <v>849.42</v>
      </c>
      <c r="M341" s="29">
        <v>11054.109604200514</v>
      </c>
      <c r="N341" s="42">
        <v>8361505.1500000004</v>
      </c>
      <c r="O341" s="29">
        <v>816.37000000000012</v>
      </c>
      <c r="P341" s="29">
        <v>10242.29840635986</v>
      </c>
      <c r="Q341" s="42">
        <f t="shared" si="194"/>
        <v>8772370.8000000007</v>
      </c>
      <c r="R341" s="29">
        <f t="shared" si="195"/>
        <v>836.81688888888891</v>
      </c>
      <c r="S341" s="29">
        <f t="shared" si="196"/>
        <v>10483.023127852743</v>
      </c>
      <c r="T341" s="42">
        <v>9519942.3499999996</v>
      </c>
      <c r="U341" s="29">
        <v>873.73111111111098</v>
      </c>
      <c r="V341" s="29">
        <v>10895.73465902299</v>
      </c>
    </row>
    <row r="342" spans="1:31">
      <c r="A342" s="35"/>
      <c r="B342" s="44" t="s">
        <v>525</v>
      </c>
      <c r="C342" s="44" t="s">
        <v>526</v>
      </c>
      <c r="D342" s="29">
        <f t="shared" si="193"/>
        <v>15798.275317585711</v>
      </c>
      <c r="E342" s="42">
        <v>7860020.8099999996</v>
      </c>
      <c r="F342" s="29">
        <v>448.25999999999993</v>
      </c>
      <c r="G342" s="29">
        <f t="shared" si="197"/>
        <v>17534.513028153306</v>
      </c>
      <c r="H342" s="42">
        <v>7183341.5499999998</v>
      </c>
      <c r="I342" s="29">
        <v>556.45000000000005</v>
      </c>
      <c r="J342" s="29">
        <v>12909.230928205588</v>
      </c>
      <c r="K342" s="42">
        <v>7106596.6200000001</v>
      </c>
      <c r="L342" s="29">
        <v>511.68999999999994</v>
      </c>
      <c r="M342" s="29">
        <v>13888.480564404232</v>
      </c>
      <c r="N342" s="42">
        <v>10146929.199999999</v>
      </c>
      <c r="O342" s="29">
        <v>527.93000000000006</v>
      </c>
      <c r="P342" s="29">
        <v>19220.217074233322</v>
      </c>
      <c r="Q342" s="42">
        <f t="shared" si="194"/>
        <v>21019367.510000002</v>
      </c>
      <c r="R342" s="29">
        <f t="shared" si="195"/>
        <v>583.3599999999999</v>
      </c>
      <c r="S342" s="29">
        <f t="shared" si="196"/>
        <v>36031.554288946798</v>
      </c>
      <c r="T342" s="42">
        <v>9592200.6699999981</v>
      </c>
      <c r="U342" s="29">
        <v>658.34277777777788</v>
      </c>
      <c r="V342" s="29">
        <v>14570.222373181139</v>
      </c>
    </row>
    <row r="343" spans="1:31">
      <c r="A343" s="35"/>
      <c r="B343" s="44" t="s">
        <v>527</v>
      </c>
      <c r="C343" s="44" t="s">
        <v>528</v>
      </c>
      <c r="D343" s="29">
        <f t="shared" si="193"/>
        <v>13577.665540166377</v>
      </c>
      <c r="E343" s="42">
        <v>9806464.8600000013</v>
      </c>
      <c r="F343" s="29">
        <v>710.32</v>
      </c>
      <c r="G343" s="29">
        <f t="shared" si="197"/>
        <v>13805.700050681384</v>
      </c>
      <c r="H343" s="42">
        <v>10302473.190000001</v>
      </c>
      <c r="I343" s="29">
        <v>651.44000000000017</v>
      </c>
      <c r="J343" s="29">
        <v>15814.922617585655</v>
      </c>
      <c r="K343" s="42">
        <v>10750961.75</v>
      </c>
      <c r="L343" s="29">
        <v>870.69999999999993</v>
      </c>
      <c r="M343" s="29">
        <v>12347.492534742163</v>
      </c>
      <c r="N343" s="42">
        <v>12048646.17</v>
      </c>
      <c r="O343" s="29">
        <v>927.7700000000001</v>
      </c>
      <c r="P343" s="29">
        <v>12986.673604449377</v>
      </c>
      <c r="Q343" s="42">
        <f t="shared" si="194"/>
        <v>14169893.840000002</v>
      </c>
      <c r="R343" s="29">
        <f t="shared" si="195"/>
        <v>1412.4069999999999</v>
      </c>
      <c r="S343" s="29">
        <f t="shared" si="196"/>
        <v>10032.443792759454</v>
      </c>
      <c r="T343" s="42">
        <v>15169580.65</v>
      </c>
      <c r="U343" s="29">
        <v>1319.4538888888871</v>
      </c>
      <c r="V343" s="29">
        <v>10731.394836331712</v>
      </c>
    </row>
    <row r="344" spans="1:31">
      <c r="A344" s="35"/>
      <c r="B344" s="44" t="s">
        <v>529</v>
      </c>
      <c r="C344" s="44" t="s">
        <v>530</v>
      </c>
      <c r="D344" s="29">
        <f t="shared" si="193"/>
        <v>10593.249654683805</v>
      </c>
      <c r="E344" s="42">
        <v>20162298.309999999</v>
      </c>
      <c r="F344" s="29">
        <v>1811.87</v>
      </c>
      <c r="G344" s="29">
        <f t="shared" si="197"/>
        <v>11127.894556452726</v>
      </c>
      <c r="H344" s="42">
        <v>19138716.809999999</v>
      </c>
      <c r="I344" s="29">
        <v>1820.0600000000002</v>
      </c>
      <c r="J344" s="29">
        <v>10515.431804446005</v>
      </c>
      <c r="K344" s="42">
        <v>18909195.73</v>
      </c>
      <c r="L344" s="29">
        <v>1840.9700000000003</v>
      </c>
      <c r="M344" s="29">
        <v>10271.322036752363</v>
      </c>
      <c r="N344" s="42">
        <v>18942333.169999998</v>
      </c>
      <c r="O344" s="29">
        <v>1810.2799999999997</v>
      </c>
      <c r="P344" s="29">
        <v>10463.758738979606</v>
      </c>
      <c r="Q344" s="42">
        <f t="shared" si="194"/>
        <v>23101450.149999999</v>
      </c>
      <c r="R344" s="29">
        <f t="shared" si="195"/>
        <v>2620.5013333333341</v>
      </c>
      <c r="S344" s="29">
        <f t="shared" si="196"/>
        <v>8815.6605211928891</v>
      </c>
      <c r="T344" s="42">
        <v>24754674.470000003</v>
      </c>
      <c r="U344" s="29">
        <v>2852.0861111111108</v>
      </c>
      <c r="V344" s="29">
        <v>8679.4975697126192</v>
      </c>
    </row>
    <row r="345" spans="1:31">
      <c r="A345" s="35"/>
      <c r="B345" s="44" t="s">
        <v>531</v>
      </c>
      <c r="C345" s="44" t="s">
        <v>532</v>
      </c>
      <c r="D345" s="29">
        <f t="shared" si="193"/>
        <v>10365.514218385613</v>
      </c>
      <c r="E345" s="42">
        <v>1880385.4</v>
      </c>
      <c r="F345" s="29">
        <v>200.79</v>
      </c>
      <c r="G345" s="29">
        <f t="shared" si="197"/>
        <v>9364.935504756213</v>
      </c>
      <c r="H345" s="42">
        <v>1975183.6099999999</v>
      </c>
      <c r="I345" s="29">
        <v>196.48999999999998</v>
      </c>
      <c r="J345" s="29">
        <v>10052.336556567765</v>
      </c>
      <c r="K345" s="42">
        <v>2281422.5300000003</v>
      </c>
      <c r="L345" s="29">
        <v>214.31</v>
      </c>
      <c r="M345" s="29">
        <v>10645.431991041016</v>
      </c>
      <c r="N345" s="42">
        <v>2352468.2600000002</v>
      </c>
      <c r="O345" s="29">
        <v>207.42000000000002</v>
      </c>
      <c r="P345" s="29">
        <v>11341.569086876869</v>
      </c>
      <c r="Q345" s="42">
        <f t="shared" si="194"/>
        <v>2446357.0500000003</v>
      </c>
      <c r="R345" s="29">
        <f t="shared" si="195"/>
        <v>215.1</v>
      </c>
      <c r="S345" s="29">
        <f t="shared" si="196"/>
        <v>11373.115062761508</v>
      </c>
      <c r="T345" s="42">
        <v>2634497.0900000003</v>
      </c>
      <c r="U345" s="29">
        <v>299.87888888888887</v>
      </c>
      <c r="V345" s="29">
        <v>8785.2035858920844</v>
      </c>
    </row>
    <row r="346" spans="1:31">
      <c r="A346" s="35"/>
      <c r="B346" s="44" t="s">
        <v>533</v>
      </c>
      <c r="C346" s="44" t="s">
        <v>534</v>
      </c>
      <c r="D346" s="29">
        <f t="shared" si="193"/>
        <v>13519.653598795836</v>
      </c>
      <c r="E346" s="42">
        <v>964412.78</v>
      </c>
      <c r="F346" s="29">
        <v>64.110000000000014</v>
      </c>
      <c r="G346" s="29">
        <f t="shared" si="197"/>
        <v>15043.094369053188</v>
      </c>
      <c r="H346" s="42">
        <v>1077141.3500000001</v>
      </c>
      <c r="I346" s="29">
        <v>74.400000000000006</v>
      </c>
      <c r="J346" s="29">
        <v>14477.706317204302</v>
      </c>
      <c r="K346" s="42">
        <v>998751.42</v>
      </c>
      <c r="L346" s="29">
        <v>79.27</v>
      </c>
      <c r="M346" s="29">
        <v>12599.361927589252</v>
      </c>
      <c r="N346" s="42">
        <v>911759.59</v>
      </c>
      <c r="O346" s="29">
        <v>74.540000000000006</v>
      </c>
      <c r="P346" s="29">
        <v>12231.816340220015</v>
      </c>
      <c r="Q346" s="42">
        <f t="shared" si="194"/>
        <v>1249098.8299999998</v>
      </c>
      <c r="R346" s="29">
        <f t="shared" si="195"/>
        <v>132.238</v>
      </c>
      <c r="S346" s="29">
        <f t="shared" si="196"/>
        <v>9445.8387906653152</v>
      </c>
      <c r="T346" s="42">
        <v>1261525.83</v>
      </c>
      <c r="U346" s="29">
        <v>165.76111111111106</v>
      </c>
      <c r="V346" s="29">
        <v>7610.5053926333103</v>
      </c>
    </row>
    <row r="347" spans="1:31">
      <c r="A347" s="35"/>
      <c r="B347" s="44" t="s">
        <v>535</v>
      </c>
      <c r="C347" s="44" t="s">
        <v>85</v>
      </c>
      <c r="D347" s="29">
        <f t="shared" si="193"/>
        <v>19370.108510419876</v>
      </c>
      <c r="E347" s="42">
        <v>576006.15</v>
      </c>
      <c r="F347" s="29">
        <v>26.5</v>
      </c>
      <c r="G347" s="29">
        <f t="shared" si="197"/>
        <v>21736.081132075473</v>
      </c>
      <c r="H347" s="42">
        <v>437811.89</v>
      </c>
      <c r="I347" s="29">
        <v>23.36</v>
      </c>
      <c r="J347" s="29">
        <v>18741.94734589041</v>
      </c>
      <c r="K347" s="42">
        <v>454635.48</v>
      </c>
      <c r="L347" s="29">
        <v>27.699999999999996</v>
      </c>
      <c r="M347" s="29">
        <v>16412.833212996393</v>
      </c>
      <c r="N347" s="42">
        <v>418388.75</v>
      </c>
      <c r="O347" s="29">
        <v>19.850000000000001</v>
      </c>
      <c r="P347" s="29">
        <v>21077.518891687654</v>
      </c>
      <c r="Q347" s="42">
        <f t="shared" si="194"/>
        <v>371429.43</v>
      </c>
      <c r="R347" s="29">
        <f t="shared" si="195"/>
        <v>15.649999999999999</v>
      </c>
      <c r="S347" s="29">
        <f t="shared" si="196"/>
        <v>23733.509904153358</v>
      </c>
      <c r="T347" s="42">
        <v>456465.73</v>
      </c>
      <c r="U347" s="29">
        <v>15.055555555555555</v>
      </c>
      <c r="V347" s="29">
        <v>30318.756974169741</v>
      </c>
    </row>
    <row r="348" spans="1:31">
      <c r="A348" s="35"/>
      <c r="B348" s="44" t="s">
        <v>536</v>
      </c>
      <c r="C348" s="44" t="s">
        <v>537</v>
      </c>
      <c r="D348" s="29">
        <f t="shared" si="193"/>
        <v>18964.515877826998</v>
      </c>
      <c r="E348" s="42">
        <v>3035744.39</v>
      </c>
      <c r="F348" s="29">
        <v>158.00999999999996</v>
      </c>
      <c r="G348" s="29">
        <f t="shared" si="197"/>
        <v>19212.356116701481</v>
      </c>
      <c r="H348" s="42">
        <v>2910065.3699999996</v>
      </c>
      <c r="I348" s="29">
        <v>156.55000000000001</v>
      </c>
      <c r="J348" s="29">
        <v>18588.728010220373</v>
      </c>
      <c r="K348" s="42">
        <v>3024536.09</v>
      </c>
      <c r="L348" s="29">
        <v>157.28000000000003</v>
      </c>
      <c r="M348" s="29">
        <v>19230.265068667341</v>
      </c>
      <c r="N348" s="42">
        <v>3230475.44</v>
      </c>
      <c r="O348" s="29">
        <v>171.51</v>
      </c>
      <c r="P348" s="29">
        <v>18835.493207393156</v>
      </c>
      <c r="Q348" s="42">
        <f t="shared" si="194"/>
        <v>3589112.61</v>
      </c>
      <c r="R348" s="29">
        <f t="shared" si="195"/>
        <v>176.1806666666667</v>
      </c>
      <c r="S348" s="29">
        <f t="shared" si="196"/>
        <v>20371.773350083811</v>
      </c>
      <c r="T348" s="42">
        <v>3567881.49</v>
      </c>
      <c r="U348" s="29">
        <v>199.08166666666665</v>
      </c>
      <c r="V348" s="29">
        <v>17921.697912916814</v>
      </c>
    </row>
    <row r="349" spans="1:31">
      <c r="A349" s="35"/>
      <c r="B349" s="44" t="s">
        <v>538</v>
      </c>
      <c r="C349" s="44" t="s">
        <v>539</v>
      </c>
      <c r="D349" s="29">
        <f t="shared" si="193"/>
        <v>11823.898081617799</v>
      </c>
      <c r="E349" s="42">
        <v>10462901.76</v>
      </c>
      <c r="F349" s="29">
        <v>935.4899999999999</v>
      </c>
      <c r="G349" s="29">
        <f t="shared" si="197"/>
        <v>11184.407914568837</v>
      </c>
      <c r="H349" s="42">
        <v>6232968.8099999996</v>
      </c>
      <c r="I349" s="29">
        <v>493.13799999999998</v>
      </c>
      <c r="J349" s="29">
        <v>12639.400755975001</v>
      </c>
      <c r="K349" s="42">
        <v>6457104.9500000002</v>
      </c>
      <c r="L349" s="29">
        <v>500.54</v>
      </c>
      <c r="M349" s="29">
        <v>12900.277600191792</v>
      </c>
      <c r="N349" s="42">
        <v>6217208.9500000002</v>
      </c>
      <c r="O349" s="29">
        <v>554.80000000000007</v>
      </c>
      <c r="P349" s="29">
        <v>11206.216564527756</v>
      </c>
      <c r="Q349" s="42">
        <f t="shared" si="194"/>
        <v>6057211.4100000001</v>
      </c>
      <c r="R349" s="29">
        <f t="shared" si="195"/>
        <v>539.65955555555558</v>
      </c>
      <c r="S349" s="29">
        <f t="shared" si="196"/>
        <v>11224.134452255495</v>
      </c>
      <c r="T349" s="42">
        <v>6502469.75</v>
      </c>
      <c r="U349" s="29">
        <v>537.01444444444405</v>
      </c>
      <c r="V349" s="29">
        <v>12108.556515136162</v>
      </c>
    </row>
    <row r="350" spans="1:31">
      <c r="A350" s="35"/>
      <c r="B350" s="44" t="s">
        <v>540</v>
      </c>
      <c r="C350" s="44" t="s">
        <v>541</v>
      </c>
      <c r="D350" s="29">
        <f t="shared" si="193"/>
        <v>13632.762572673004</v>
      </c>
      <c r="E350" s="42">
        <v>3278735.14</v>
      </c>
      <c r="F350" s="29">
        <v>215.86999999999998</v>
      </c>
      <c r="G350" s="29">
        <f t="shared" si="197"/>
        <v>15188.470560985781</v>
      </c>
      <c r="H350" s="42">
        <v>3454191.27</v>
      </c>
      <c r="I350" s="29">
        <v>240.71299999999999</v>
      </c>
      <c r="J350" s="29">
        <v>14349.832663794645</v>
      </c>
      <c r="K350" s="42">
        <v>3360904.75</v>
      </c>
      <c r="L350" s="29">
        <v>230.12000000000003</v>
      </c>
      <c r="M350" s="29">
        <v>14605.009342951502</v>
      </c>
      <c r="N350" s="42">
        <v>3218057.08</v>
      </c>
      <c r="O350" s="29">
        <v>289.76</v>
      </c>
      <c r="P350" s="29">
        <v>11105.939674213143</v>
      </c>
      <c r="Q350" s="42">
        <f t="shared" si="194"/>
        <v>3193545.66</v>
      </c>
      <c r="R350" s="29">
        <f t="shared" si="195"/>
        <v>242.99355555555556</v>
      </c>
      <c r="S350" s="29">
        <f t="shared" si="196"/>
        <v>13142.511753855384</v>
      </c>
      <c r="T350" s="42">
        <v>3633191.02</v>
      </c>
      <c r="U350" s="29">
        <v>291.87333333333351</v>
      </c>
      <c r="V350" s="29">
        <v>12447.834745665921</v>
      </c>
    </row>
    <row r="351" spans="1:31">
      <c r="A351" s="35"/>
      <c r="B351" s="44" t="s">
        <v>542</v>
      </c>
      <c r="C351" s="44" t="s">
        <v>543</v>
      </c>
      <c r="D351" s="29">
        <f t="shared" si="193"/>
        <v>10106.24867922183</v>
      </c>
      <c r="E351" s="42">
        <v>9855071.0800000001</v>
      </c>
      <c r="F351" s="29">
        <v>895.16000000000008</v>
      </c>
      <c r="G351" s="29">
        <f t="shared" si="197"/>
        <v>11009.284463112739</v>
      </c>
      <c r="H351" s="42">
        <v>9103480.5899999999</v>
      </c>
      <c r="I351" s="29">
        <v>888.3599999999999</v>
      </c>
      <c r="J351" s="29">
        <v>10247.512933945698</v>
      </c>
      <c r="K351" s="42">
        <v>9047036.4100000001</v>
      </c>
      <c r="L351" s="29">
        <v>917.99599999999998</v>
      </c>
      <c r="M351" s="29">
        <v>9855.2024300759476</v>
      </c>
      <c r="N351" s="42">
        <v>8416685.3599999994</v>
      </c>
      <c r="O351" s="29">
        <v>902.42</v>
      </c>
      <c r="P351" s="29">
        <v>9326.7939097094477</v>
      </c>
      <c r="Q351" s="42">
        <f t="shared" si="194"/>
        <v>8286819.5899999999</v>
      </c>
      <c r="R351" s="29">
        <f t="shared" si="195"/>
        <v>921.03355555555561</v>
      </c>
      <c r="S351" s="29">
        <f t="shared" si="196"/>
        <v>8997.3047561785042</v>
      </c>
      <c r="T351" s="42">
        <v>8919643.6300000008</v>
      </c>
      <c r="U351" s="29">
        <v>920.02888888888879</v>
      </c>
      <c r="V351" s="29">
        <v>9694.9603840942218</v>
      </c>
    </row>
    <row r="352" spans="1:31" s="34" customFormat="1">
      <c r="A352" s="45"/>
      <c r="B352" s="41"/>
      <c r="C352" s="41" t="s">
        <v>28</v>
      </c>
      <c r="D352" s="31">
        <f t="shared" ref="D352" si="198">SUM(K352+N352+Q352+H352)/SUM(L352+O352+R352+I352)</f>
        <v>11887.905131054875</v>
      </c>
      <c r="E352" s="46">
        <f>SUM(E340:E351)</f>
        <v>78257708.169999987</v>
      </c>
      <c r="F352" s="47">
        <f>SUM(F340:F351)</f>
        <v>6321.4199999999992</v>
      </c>
      <c r="G352" s="31">
        <f>E352/F352</f>
        <v>12379.76723109681</v>
      </c>
      <c r="H352" s="46">
        <f>SUM(H340:H351)</f>
        <v>71668918.700000003</v>
      </c>
      <c r="I352" s="47">
        <f>SUM(I340:I351)</f>
        <v>6006.7409999999991</v>
      </c>
      <c r="J352" s="31">
        <f>H352/I352</f>
        <v>11931.414838761986</v>
      </c>
      <c r="K352" s="46">
        <f>SUM(K340:K351)</f>
        <v>72803932.179999992</v>
      </c>
      <c r="L352" s="47">
        <f>SUM(L340:L351)</f>
        <v>6237.6959999999999</v>
      </c>
      <c r="M352" s="31">
        <f>K352/L352</f>
        <v>11671.606339904989</v>
      </c>
      <c r="N352" s="46">
        <f>SUM(N340:N351)</f>
        <v>75196173.550000012</v>
      </c>
      <c r="O352" s="47">
        <f>SUM(O340:O351)</f>
        <v>6337.0500000000011</v>
      </c>
      <c r="P352" s="31">
        <f>N352/O352</f>
        <v>11866.11649742388</v>
      </c>
      <c r="Q352" s="46">
        <f>SUM(Q340:Q351)</f>
        <v>93157960.299999997</v>
      </c>
      <c r="R352" s="47">
        <f>SUM(R340:R351)</f>
        <v>7733.2405555555579</v>
      </c>
      <c r="S352" s="31">
        <f>Q352/R352</f>
        <v>12046.432492401305</v>
      </c>
      <c r="T352" s="46">
        <f>SUM(T340:T351)</f>
        <v>87056069.019999996</v>
      </c>
      <c r="U352" s="47">
        <f>SUM(U340:U351)</f>
        <v>8175.9188888888866</v>
      </c>
      <c r="V352" s="31">
        <f>T352/U352</f>
        <v>10647.863586111356</v>
      </c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 ht="4.5" customHeight="1">
      <c r="A353" s="35"/>
      <c r="C353" s="36"/>
      <c r="E353" s="37"/>
      <c r="F353" s="38"/>
      <c r="H353" s="37"/>
      <c r="I353" s="38"/>
      <c r="K353" s="37"/>
      <c r="L353" s="38"/>
      <c r="N353" s="37"/>
      <c r="O353" s="38"/>
      <c r="Q353" s="37"/>
      <c r="R353" s="38"/>
      <c r="T353" s="37"/>
      <c r="U353" s="38"/>
    </row>
    <row r="354" spans="1:31">
      <c r="A354" s="45" t="s">
        <v>544</v>
      </c>
      <c r="B354" s="44"/>
      <c r="C354" s="41"/>
    </row>
    <row r="355" spans="1:31">
      <c r="A355" s="35"/>
      <c r="B355" s="44" t="s">
        <v>545</v>
      </c>
      <c r="C355" s="44" t="s">
        <v>546</v>
      </c>
      <c r="D355" s="29">
        <f t="shared" ref="D355:D362" si="199">SUM(H355+K355+N355+E355)/SUM(I355+L355+O355+F355)</f>
        <v>10925.458465336766</v>
      </c>
      <c r="E355" s="42">
        <v>64408656.149999999</v>
      </c>
      <c r="F355" s="29">
        <v>5660.2500000000009</v>
      </c>
      <c r="G355" s="29">
        <f>E355/F355</f>
        <v>11379.118616668873</v>
      </c>
      <c r="H355" s="42">
        <v>59155304.059999995</v>
      </c>
      <c r="I355" s="29">
        <v>5425.5800000000017</v>
      </c>
      <c r="J355" s="29">
        <v>10903.03784295872</v>
      </c>
      <c r="K355" s="42">
        <v>57324055.189999998</v>
      </c>
      <c r="L355" s="29">
        <v>5449.78</v>
      </c>
      <c r="M355" s="29">
        <v>10518.599868251562</v>
      </c>
      <c r="N355" s="42">
        <v>57720829.100000001</v>
      </c>
      <c r="O355" s="29">
        <v>5304.0999999999995</v>
      </c>
      <c r="P355" s="29">
        <v>10882.304085518752</v>
      </c>
      <c r="Q355" s="42">
        <f t="shared" ref="Q355:Q362" si="200">VLOOKUP($B355,allfund1112,7,FALSE)</f>
        <v>52935234.869999997</v>
      </c>
      <c r="R355" s="29">
        <f t="shared" ref="R355:R362" si="201">VLOOKUP($B355,enroll1112,3,FALSE)</f>
        <v>5319.9664444444443</v>
      </c>
      <c r="S355" s="29">
        <f t="shared" ref="S355:S362" si="202">Q355/R355</f>
        <v>9950.2948792617699</v>
      </c>
      <c r="T355" s="42">
        <v>51860663.519999996</v>
      </c>
      <c r="U355" s="29">
        <v>5289.3255555555552</v>
      </c>
      <c r="V355" s="29">
        <v>9804.7781281923562</v>
      </c>
    </row>
    <row r="356" spans="1:31">
      <c r="A356" s="35"/>
      <c r="B356" s="44" t="s">
        <v>547</v>
      </c>
      <c r="C356" s="44" t="s">
        <v>548</v>
      </c>
      <c r="D356" s="29">
        <f t="shared" si="199"/>
        <v>13326.372433333849</v>
      </c>
      <c r="E356" s="42">
        <v>246485499.67999998</v>
      </c>
      <c r="F356" s="29">
        <v>14918.66</v>
      </c>
      <c r="G356" s="29">
        <f t="shared" ref="G356:G362" si="203">E356/F356</f>
        <v>16521.959725605382</v>
      </c>
      <c r="H356" s="42">
        <v>217199093.88999999</v>
      </c>
      <c r="I356" s="29">
        <v>14446.599999999999</v>
      </c>
      <c r="J356" s="29">
        <v>15034.616718812731</v>
      </c>
      <c r="K356" s="42">
        <v>163038506.56</v>
      </c>
      <c r="L356" s="29">
        <v>14364.01</v>
      </c>
      <c r="M356" s="29">
        <v>11350.486845943438</v>
      </c>
      <c r="N356" s="42">
        <v>142595986.91999999</v>
      </c>
      <c r="O356" s="29">
        <v>13999.799999999997</v>
      </c>
      <c r="P356" s="29">
        <v>10185.573145330649</v>
      </c>
      <c r="Q356" s="42">
        <f t="shared" si="200"/>
        <v>141458149.75</v>
      </c>
      <c r="R356" s="29">
        <f t="shared" si="201"/>
        <v>13745.978333333331</v>
      </c>
      <c r="S356" s="29">
        <f t="shared" si="202"/>
        <v>10290.875361484519</v>
      </c>
      <c r="T356" s="42">
        <v>142124449.76999998</v>
      </c>
      <c r="U356" s="29">
        <v>13768.734444444444</v>
      </c>
      <c r="V356" s="29">
        <v>10322.259488950045</v>
      </c>
    </row>
    <row r="357" spans="1:31">
      <c r="A357" s="35"/>
      <c r="B357" s="44" t="s">
        <v>549</v>
      </c>
      <c r="C357" s="44" t="s">
        <v>550</v>
      </c>
      <c r="D357" s="29">
        <f t="shared" si="199"/>
        <v>13380.710768653358</v>
      </c>
      <c r="E357" s="42">
        <v>119621923.71000001</v>
      </c>
      <c r="F357" s="29">
        <v>6838.1100000000006</v>
      </c>
      <c r="G357" s="29">
        <f t="shared" si="203"/>
        <v>17493.419045613482</v>
      </c>
      <c r="H357" s="42">
        <v>86504851.390000015</v>
      </c>
      <c r="I357" s="29">
        <v>6634.1600000000008</v>
      </c>
      <c r="J357" s="29">
        <v>13039.307371242177</v>
      </c>
      <c r="K357" s="42">
        <v>78176991.359999999</v>
      </c>
      <c r="L357" s="29">
        <v>6603.5900000000011</v>
      </c>
      <c r="M357" s="29">
        <v>11838.559232175225</v>
      </c>
      <c r="N357" s="42">
        <v>71499903.640000001</v>
      </c>
      <c r="O357" s="29">
        <v>6514.9299999999994</v>
      </c>
      <c r="P357" s="29">
        <v>10974.776956928165</v>
      </c>
      <c r="Q357" s="42">
        <f t="shared" si="200"/>
        <v>72804112.569999993</v>
      </c>
      <c r="R357" s="29">
        <f t="shared" si="201"/>
        <v>6561.7216666666682</v>
      </c>
      <c r="S357" s="29">
        <f t="shared" si="202"/>
        <v>11095.275945616911</v>
      </c>
      <c r="T357" s="42">
        <v>73475094.400000006</v>
      </c>
      <c r="U357" s="29">
        <v>6660.8433333333296</v>
      </c>
      <c r="V357" s="29">
        <v>11030.89965084502</v>
      </c>
    </row>
    <row r="358" spans="1:31">
      <c r="A358" s="35"/>
      <c r="B358" s="44" t="s">
        <v>551</v>
      </c>
      <c r="C358" s="44" t="s">
        <v>552</v>
      </c>
      <c r="D358" s="29">
        <f t="shared" si="199"/>
        <v>13775.443720446696</v>
      </c>
      <c r="E358" s="42">
        <v>127278898.92</v>
      </c>
      <c r="F358" s="29">
        <v>9795.6</v>
      </c>
      <c r="G358" s="29">
        <f t="shared" si="203"/>
        <v>12993.476552737964</v>
      </c>
      <c r="H358" s="42">
        <v>127358332.34999999</v>
      </c>
      <c r="I358" s="29">
        <v>9404.61</v>
      </c>
      <c r="J358" s="29">
        <v>13542.117360528506</v>
      </c>
      <c r="K358" s="42">
        <v>146357964.84999999</v>
      </c>
      <c r="L358" s="29">
        <v>9131.5399999999991</v>
      </c>
      <c r="M358" s="29">
        <v>16027.741744546924</v>
      </c>
      <c r="N358" s="42">
        <v>113661717.97999999</v>
      </c>
      <c r="O358" s="29">
        <v>9028.7100000000009</v>
      </c>
      <c r="P358" s="29">
        <v>12588.921117191712</v>
      </c>
      <c r="Q358" s="42">
        <f t="shared" si="200"/>
        <v>105237807.68000001</v>
      </c>
      <c r="R358" s="29">
        <f t="shared" si="201"/>
        <v>8921.3274444444432</v>
      </c>
      <c r="S358" s="29">
        <f t="shared" si="202"/>
        <v>11796.205030624058</v>
      </c>
      <c r="T358" s="42">
        <v>109976001.31</v>
      </c>
      <c r="U358" s="29">
        <v>8948.3472222222208</v>
      </c>
      <c r="V358" s="29">
        <v>12290.090960807476</v>
      </c>
    </row>
    <row r="359" spans="1:31">
      <c r="A359" s="35"/>
      <c r="B359" s="44" t="s">
        <v>553</v>
      </c>
      <c r="C359" s="44" t="s">
        <v>554</v>
      </c>
      <c r="D359" s="29">
        <f t="shared" si="199"/>
        <v>11551.728169101647</v>
      </c>
      <c r="E359" s="42">
        <v>10485054.299999999</v>
      </c>
      <c r="F359" s="29">
        <v>804.01999999999987</v>
      </c>
      <c r="G359" s="29">
        <f t="shared" si="203"/>
        <v>13040.787915723491</v>
      </c>
      <c r="H359" s="42">
        <v>9213745.9000000004</v>
      </c>
      <c r="I359" s="29">
        <v>816.32000000000016</v>
      </c>
      <c r="J359" s="29">
        <v>11286.929022932181</v>
      </c>
      <c r="K359" s="42">
        <v>8884163.4600000009</v>
      </c>
      <c r="L359" s="29">
        <v>809.35</v>
      </c>
      <c r="M359" s="29">
        <v>10976.911669858529</v>
      </c>
      <c r="N359" s="42">
        <v>8578945.8600000013</v>
      </c>
      <c r="O359" s="29">
        <v>787.31</v>
      </c>
      <c r="P359" s="29">
        <v>10896.528508465537</v>
      </c>
      <c r="Q359" s="42">
        <f t="shared" si="200"/>
        <v>8444267.3699999992</v>
      </c>
      <c r="R359" s="29">
        <f t="shared" si="201"/>
        <v>812.47733333333338</v>
      </c>
      <c r="S359" s="29">
        <f t="shared" si="202"/>
        <v>10393.234399975054</v>
      </c>
      <c r="T359" s="42">
        <v>10381431.700000001</v>
      </c>
      <c r="U359" s="29">
        <v>869.48333333333312</v>
      </c>
      <c r="V359" s="29">
        <v>11939.770783415443</v>
      </c>
    </row>
    <row r="360" spans="1:31">
      <c r="A360" s="35"/>
      <c r="B360" s="44" t="s">
        <v>555</v>
      </c>
      <c r="C360" s="44" t="s">
        <v>556</v>
      </c>
      <c r="D360" s="29">
        <f t="shared" si="199"/>
        <v>14569.538169574042</v>
      </c>
      <c r="E360" s="42">
        <v>9865914.9199999981</v>
      </c>
      <c r="F360" s="29">
        <v>630.15</v>
      </c>
      <c r="G360" s="29">
        <f t="shared" si="203"/>
        <v>15656.454685392364</v>
      </c>
      <c r="H360" s="42">
        <v>9138634.6199999992</v>
      </c>
      <c r="I360" s="29">
        <v>624.57000000000005</v>
      </c>
      <c r="J360" s="29">
        <v>14631.882126903307</v>
      </c>
      <c r="K360" s="42">
        <v>9104733.5600000005</v>
      </c>
      <c r="L360" s="29">
        <v>626.44000000000005</v>
      </c>
      <c r="M360" s="29">
        <v>14534.087159185237</v>
      </c>
      <c r="N360" s="42">
        <v>8280615.2999999998</v>
      </c>
      <c r="O360" s="29">
        <v>616.51</v>
      </c>
      <c r="P360" s="29">
        <v>13431.437121863391</v>
      </c>
      <c r="Q360" s="42">
        <f t="shared" si="200"/>
        <v>8485489.3399999999</v>
      </c>
      <c r="R360" s="29">
        <f t="shared" si="201"/>
        <v>605.56399999999996</v>
      </c>
      <c r="S360" s="29">
        <f t="shared" si="202"/>
        <v>14012.539285690695</v>
      </c>
      <c r="T360" s="42">
        <v>8362685.5599999996</v>
      </c>
      <c r="U360" s="29">
        <v>627.78888888888901</v>
      </c>
      <c r="V360" s="29">
        <v>13320.856275110173</v>
      </c>
    </row>
    <row r="361" spans="1:31">
      <c r="A361" s="35"/>
      <c r="B361" s="44" t="s">
        <v>557</v>
      </c>
      <c r="C361" s="44" t="s">
        <v>558</v>
      </c>
      <c r="D361" s="29">
        <f t="shared" si="199"/>
        <v>11257.564481231442</v>
      </c>
      <c r="E361" s="42">
        <v>26618886.600000001</v>
      </c>
      <c r="F361" s="29">
        <v>2196.4900000000002</v>
      </c>
      <c r="G361" s="29">
        <f t="shared" si="203"/>
        <v>12118.828949824492</v>
      </c>
      <c r="H361" s="42">
        <v>25517014.809999999</v>
      </c>
      <c r="I361" s="29">
        <v>2227.4499999999994</v>
      </c>
      <c r="J361" s="29">
        <v>11455.707113515458</v>
      </c>
      <c r="K361" s="42">
        <v>23994420.309999999</v>
      </c>
      <c r="L361" s="29">
        <v>2213.4299999999998</v>
      </c>
      <c r="M361" s="29">
        <v>10840.379099406804</v>
      </c>
      <c r="N361" s="42">
        <v>22571388.049999997</v>
      </c>
      <c r="O361" s="29">
        <v>2130.2200000000003</v>
      </c>
      <c r="P361" s="29">
        <v>10595.801396099931</v>
      </c>
      <c r="Q361" s="42">
        <f t="shared" si="200"/>
        <v>21474444.43</v>
      </c>
      <c r="R361" s="29">
        <f t="shared" si="201"/>
        <v>2058.1486666666665</v>
      </c>
      <c r="S361" s="29">
        <f t="shared" si="202"/>
        <v>10433.864558860829</v>
      </c>
      <c r="T361" s="42">
        <v>24102498.899999999</v>
      </c>
      <c r="U361" s="29">
        <v>2153.6855555555553</v>
      </c>
      <c r="V361" s="29">
        <v>11191.280378802849</v>
      </c>
    </row>
    <row r="362" spans="1:31">
      <c r="A362" s="35"/>
      <c r="B362" s="44" t="s">
        <v>559</v>
      </c>
      <c r="C362" s="44" t="s">
        <v>560</v>
      </c>
      <c r="D362" s="29">
        <f t="shared" si="199"/>
        <v>11651.781325705739</v>
      </c>
      <c r="E362" s="42">
        <v>15500744.050000001</v>
      </c>
      <c r="F362" s="29">
        <v>1197.94</v>
      </c>
      <c r="G362" s="29">
        <f t="shared" si="203"/>
        <v>12939.499515835518</v>
      </c>
      <c r="H362" s="42">
        <v>14500259.349999998</v>
      </c>
      <c r="I362" s="29">
        <v>1172.9000000000001</v>
      </c>
      <c r="J362" s="29">
        <v>12362.741367550512</v>
      </c>
      <c r="K362" s="42">
        <v>13148639.040000001</v>
      </c>
      <c r="L362" s="29">
        <v>1174.18</v>
      </c>
      <c r="M362" s="29">
        <v>11198.145974211791</v>
      </c>
      <c r="N362" s="42">
        <v>11680377.98</v>
      </c>
      <c r="O362" s="29">
        <v>1160.7</v>
      </c>
      <c r="P362" s="29">
        <v>10063.218730076678</v>
      </c>
      <c r="Q362" s="42">
        <f t="shared" si="200"/>
        <v>11830517.09</v>
      </c>
      <c r="R362" s="29">
        <f t="shared" si="201"/>
        <v>1218.1665555555553</v>
      </c>
      <c r="S362" s="29">
        <f t="shared" si="202"/>
        <v>9711.7401853185766</v>
      </c>
      <c r="T362" s="42">
        <v>12478922.48</v>
      </c>
      <c r="U362" s="29">
        <v>1220.235000000001</v>
      </c>
      <c r="V362" s="29">
        <v>10226.65509512511</v>
      </c>
    </row>
    <row r="363" spans="1:31" s="34" customFormat="1">
      <c r="A363" s="45"/>
      <c r="B363" s="41"/>
      <c r="C363" s="41" t="s">
        <v>28</v>
      </c>
      <c r="D363" s="31">
        <f t="shared" ref="D363" si="204">SUM(K363+N363+Q363+H363)/SUM(L363+O363+R363+I363)</f>
        <v>11930.928791178378</v>
      </c>
      <c r="E363" s="46">
        <f>SUM(E355:E362)</f>
        <v>620265578.3299998</v>
      </c>
      <c r="F363" s="47">
        <f>SUM(F355:F362)</f>
        <v>42041.22</v>
      </c>
      <c r="G363" s="31">
        <f>E363/F363</f>
        <v>14753.748305353645</v>
      </c>
      <c r="H363" s="46">
        <f>SUM(H355:H362)</f>
        <v>548587236.37</v>
      </c>
      <c r="I363" s="47">
        <f>SUM(I355:I362)</f>
        <v>40752.189999999995</v>
      </c>
      <c r="J363" s="31">
        <f>H363/I363</f>
        <v>13461.540014659337</v>
      </c>
      <c r="K363" s="46">
        <f>SUM(K355:K362)</f>
        <v>500029474.33000004</v>
      </c>
      <c r="L363" s="47">
        <f>SUM(L355:L362)</f>
        <v>40372.32</v>
      </c>
      <c r="M363" s="31">
        <f>K363/L363</f>
        <v>12385.453061156753</v>
      </c>
      <c r="N363" s="46">
        <f>SUM(N355:N362)</f>
        <v>436589764.83000004</v>
      </c>
      <c r="O363" s="47">
        <f>SUM(O355:O362)</f>
        <v>39542.28</v>
      </c>
      <c r="P363" s="31">
        <f>N363/O363</f>
        <v>11041.087282523922</v>
      </c>
      <c r="Q363" s="46">
        <f>SUM(Q355:Q362)</f>
        <v>422670023.09999996</v>
      </c>
      <c r="R363" s="47">
        <f>SUM(R355:R362)</f>
        <v>39243.350444444441</v>
      </c>
      <c r="S363" s="31">
        <f>Q363/R363</f>
        <v>10770.487695701733</v>
      </c>
      <c r="T363" s="46">
        <f>SUM(T355:T362)</f>
        <v>432761747.63999999</v>
      </c>
      <c r="U363" s="47">
        <f>SUM(U355:U362)</f>
        <v>39538.443333333322</v>
      </c>
      <c r="V363" s="31">
        <f>T363/U363</f>
        <v>10945.341069489081</v>
      </c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 ht="4.5" customHeight="1">
      <c r="A364" s="35"/>
      <c r="C364" s="36"/>
      <c r="E364" s="37"/>
      <c r="F364" s="38"/>
      <c r="H364" s="37"/>
      <c r="I364" s="38"/>
      <c r="K364" s="37"/>
      <c r="L364" s="38"/>
      <c r="N364" s="37"/>
      <c r="O364" s="38"/>
      <c r="Q364" s="37"/>
      <c r="R364" s="38"/>
      <c r="T364" s="37"/>
      <c r="U364" s="38"/>
    </row>
    <row r="365" spans="1:31">
      <c r="A365" s="45" t="s">
        <v>561</v>
      </c>
      <c r="B365" s="44"/>
      <c r="C365" s="41"/>
    </row>
    <row r="366" spans="1:31">
      <c r="A366" s="35"/>
      <c r="B366" s="44" t="s">
        <v>562</v>
      </c>
      <c r="C366" s="44" t="s">
        <v>563</v>
      </c>
      <c r="D366" s="29">
        <f t="shared" ref="D366" si="205">SUM(H366+K366+N366+E366)/SUM(I366+L366+O366+F366)</f>
        <v>13469.875728256344</v>
      </c>
      <c r="E366" s="42">
        <v>6179724.4399999995</v>
      </c>
      <c r="F366" s="29">
        <v>454.50999999999993</v>
      </c>
      <c r="G366" s="29">
        <f>E366/F366</f>
        <v>13596.454291434733</v>
      </c>
      <c r="H366" s="42">
        <v>5885586.9299999997</v>
      </c>
      <c r="I366" s="29">
        <v>457.75</v>
      </c>
      <c r="J366" s="29">
        <v>12857.644849808847</v>
      </c>
      <c r="K366" s="42">
        <v>5437144.1299999999</v>
      </c>
      <c r="L366" s="29">
        <v>404.68</v>
      </c>
      <c r="M366" s="29">
        <v>13435.663067114758</v>
      </c>
      <c r="N366" s="42">
        <v>5802584.6899999995</v>
      </c>
      <c r="O366" s="29">
        <v>413.21999999999997</v>
      </c>
      <c r="P366" s="29">
        <v>14042.361671748706</v>
      </c>
      <c r="Q366" s="42">
        <f>VLOOKUP($B366,allfund1112,7,FALSE)</f>
        <v>5433783.6100000003</v>
      </c>
      <c r="R366" s="29">
        <f>VLOOKUP($B366,enroll1112,3,FALSE)</f>
        <v>443.69222222222214</v>
      </c>
      <c r="S366" s="29">
        <f t="shared" ref="S366" si="206">Q366/R366</f>
        <v>12246.740731187538</v>
      </c>
      <c r="T366" s="42">
        <v>5320547.87</v>
      </c>
      <c r="U366" s="29">
        <v>457.62333333333379</v>
      </c>
      <c r="V366" s="29">
        <v>11626.478552229988</v>
      </c>
    </row>
    <row r="367" spans="1:31" s="34" customFormat="1">
      <c r="A367" s="45"/>
      <c r="B367" s="41"/>
      <c r="C367" s="41" t="s">
        <v>28</v>
      </c>
      <c r="D367" s="31">
        <f>SUM(K367+N367+Q367+H367)/SUM(L367+O367+R367+I367)</f>
        <v>13120.773205256792</v>
      </c>
      <c r="E367" s="46">
        <f>SUM(E366)</f>
        <v>6179724.4399999995</v>
      </c>
      <c r="F367" s="47">
        <f>SUM(F366)</f>
        <v>454.50999999999993</v>
      </c>
      <c r="G367" s="31">
        <f>E367/F367</f>
        <v>13596.454291434733</v>
      </c>
      <c r="H367" s="46">
        <f>SUM(H366)</f>
        <v>5885586.9299999997</v>
      </c>
      <c r="I367" s="47">
        <f>SUM(I366)</f>
        <v>457.75</v>
      </c>
      <c r="J367" s="31">
        <f>H367/I367</f>
        <v>12857.644849808847</v>
      </c>
      <c r="K367" s="46">
        <f>SUM(K366)</f>
        <v>5437144.1299999999</v>
      </c>
      <c r="L367" s="47">
        <f>SUM(L366)</f>
        <v>404.68</v>
      </c>
      <c r="M367" s="31">
        <f>K367/L367</f>
        <v>13435.663067114758</v>
      </c>
      <c r="N367" s="46">
        <f>SUM(N366)</f>
        <v>5802584.6899999995</v>
      </c>
      <c r="O367" s="47">
        <f>SUM(O366)</f>
        <v>413.21999999999997</v>
      </c>
      <c r="P367" s="31">
        <f>N367/O367</f>
        <v>14042.361671748706</v>
      </c>
      <c r="Q367" s="46">
        <f>SUM(Q366)</f>
        <v>5433783.6100000003</v>
      </c>
      <c r="R367" s="47">
        <f>SUM(R366)</f>
        <v>443.69222222222214</v>
      </c>
      <c r="S367" s="31">
        <f>Q367/R367</f>
        <v>12246.740731187538</v>
      </c>
      <c r="T367" s="46">
        <f>SUM(T366)</f>
        <v>5320547.87</v>
      </c>
      <c r="U367" s="47">
        <f>SUM(U366)</f>
        <v>457.62333333333379</v>
      </c>
      <c r="V367" s="31">
        <f>T367/U367</f>
        <v>11626.478552229988</v>
      </c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 ht="4.5" customHeight="1">
      <c r="A368" s="35"/>
      <c r="C368" s="36"/>
      <c r="E368" s="37"/>
      <c r="F368" s="38"/>
      <c r="H368" s="37"/>
      <c r="I368" s="38"/>
      <c r="K368" s="37"/>
      <c r="L368" s="38"/>
      <c r="N368" s="37"/>
      <c r="O368" s="38"/>
      <c r="Q368" s="37"/>
      <c r="R368" s="38"/>
      <c r="T368" s="37"/>
      <c r="U368" s="38"/>
    </row>
    <row r="369" spans="1:31">
      <c r="A369" s="45" t="s">
        <v>564</v>
      </c>
      <c r="B369" s="44"/>
      <c r="C369" s="41"/>
    </row>
    <row r="370" spans="1:31">
      <c r="A370" s="35"/>
      <c r="B370" s="44" t="s">
        <v>565</v>
      </c>
      <c r="C370" s="44" t="s">
        <v>566</v>
      </c>
      <c r="D370" s="29">
        <f t="shared" ref="D370:D376" si="207">SUM(H370+K370+N370+E370)/SUM(I370+L370+O370+F370)</f>
        <v>26654.756470588232</v>
      </c>
      <c r="E370" s="42">
        <v>732200.70000000007</v>
      </c>
      <c r="F370" s="29">
        <v>28</v>
      </c>
      <c r="G370" s="29">
        <f>E370/F370</f>
        <v>26150.025000000001</v>
      </c>
      <c r="H370" s="42">
        <v>696041.73</v>
      </c>
      <c r="I370" s="29">
        <v>22.9</v>
      </c>
      <c r="J370" s="29">
        <v>30394.835371179041</v>
      </c>
      <c r="K370" s="42">
        <v>768238.19</v>
      </c>
      <c r="L370" s="29">
        <v>27.6</v>
      </c>
      <c r="M370" s="29">
        <v>27834.717028985502</v>
      </c>
      <c r="N370" s="42">
        <v>748869.97</v>
      </c>
      <c r="O370" s="29">
        <v>32</v>
      </c>
      <c r="P370" s="29">
        <v>23402.186562499999</v>
      </c>
      <c r="Q370" s="42">
        <f t="shared" ref="Q370:Q376" si="208">VLOOKUP($B370,allfund1112,7,FALSE)</f>
        <v>836280.61</v>
      </c>
      <c r="R370" s="29">
        <f t="shared" ref="R370:R376" si="209">VLOOKUP($B370,enroll1112,3,FALSE)</f>
        <v>24.339999999999996</v>
      </c>
      <c r="S370" s="29">
        <f t="shared" ref="S370:S376" si="210">Q370/R370</f>
        <v>34358.283073130653</v>
      </c>
      <c r="T370" s="42">
        <v>961074.5</v>
      </c>
      <c r="U370" s="29">
        <v>26.638888888888889</v>
      </c>
      <c r="V370" s="29">
        <v>36077.874869655891</v>
      </c>
    </row>
    <row r="371" spans="1:31">
      <c r="A371" s="35"/>
      <c r="B371" s="44" t="s">
        <v>567</v>
      </c>
      <c r="C371" s="44" t="s">
        <v>568</v>
      </c>
      <c r="D371" s="29">
        <f t="shared" si="207"/>
        <v>11889.304039717119</v>
      </c>
      <c r="E371" s="42">
        <v>75191474.420000002</v>
      </c>
      <c r="F371" s="29">
        <v>5956.94</v>
      </c>
      <c r="G371" s="29">
        <f t="shared" ref="G371:G376" si="211">E371/F371</f>
        <v>12622.499877453862</v>
      </c>
      <c r="H371" s="42">
        <v>68722445.859999999</v>
      </c>
      <c r="I371" s="29">
        <v>6003.48</v>
      </c>
      <c r="J371" s="29">
        <v>11447.101657705198</v>
      </c>
      <c r="K371" s="42">
        <v>75072904.200000003</v>
      </c>
      <c r="L371" s="29">
        <v>6161.05</v>
      </c>
      <c r="M371" s="29">
        <v>12185.082769982389</v>
      </c>
      <c r="N371" s="42">
        <v>69131198.250000015</v>
      </c>
      <c r="O371" s="29">
        <v>6111.9100000000008</v>
      </c>
      <c r="P371" s="29">
        <v>11310.899252443181</v>
      </c>
      <c r="Q371" s="42">
        <f t="shared" si="208"/>
        <v>67271220.909999996</v>
      </c>
      <c r="R371" s="29">
        <f t="shared" si="209"/>
        <v>6119.5693333333338</v>
      </c>
      <c r="S371" s="29">
        <f t="shared" si="210"/>
        <v>10992.803128085046</v>
      </c>
      <c r="T371" s="42">
        <v>68932570.489999995</v>
      </c>
      <c r="U371" s="29">
        <v>6205.0961111131401</v>
      </c>
      <c r="V371" s="29">
        <v>11109.025429367053</v>
      </c>
    </row>
    <row r="372" spans="1:31">
      <c r="A372" s="35"/>
      <c r="B372" s="44" t="s">
        <v>569</v>
      </c>
      <c r="C372" s="44" t="s">
        <v>570</v>
      </c>
      <c r="D372" s="29">
        <f t="shared" si="207"/>
        <v>27421.179419055425</v>
      </c>
      <c r="E372" s="42">
        <v>20436603.759999998</v>
      </c>
      <c r="F372" s="29">
        <v>1219.03</v>
      </c>
      <c r="G372" s="29">
        <f t="shared" si="211"/>
        <v>16764.643823367758</v>
      </c>
      <c r="H372" s="42">
        <v>30607996.5</v>
      </c>
      <c r="I372" s="29">
        <v>1006.9699999999998</v>
      </c>
      <c r="J372" s="29">
        <v>30396.135436011009</v>
      </c>
      <c r="K372" s="42">
        <v>39384112.119999997</v>
      </c>
      <c r="L372" s="29">
        <v>845.51</v>
      </c>
      <c r="M372" s="29">
        <v>46580.303154309229</v>
      </c>
      <c r="N372" s="42">
        <v>14329241.99</v>
      </c>
      <c r="O372" s="29">
        <v>748.81999999999994</v>
      </c>
      <c r="P372" s="29">
        <v>19135.762920327983</v>
      </c>
      <c r="Q372" s="42">
        <f t="shared" si="208"/>
        <v>9358861.0099999979</v>
      </c>
      <c r="R372" s="29">
        <f t="shared" si="209"/>
        <v>748.84299999999996</v>
      </c>
      <c r="S372" s="29">
        <f t="shared" si="210"/>
        <v>12497.761226318466</v>
      </c>
      <c r="T372" s="42">
        <v>9167744.540000001</v>
      </c>
      <c r="U372" s="29">
        <v>731.59722222222217</v>
      </c>
      <c r="V372" s="29">
        <v>12531.136343236833</v>
      </c>
    </row>
    <row r="373" spans="1:31">
      <c r="A373" s="35"/>
      <c r="B373" s="44" t="s">
        <v>571</v>
      </c>
      <c r="C373" s="44" t="s">
        <v>572</v>
      </c>
      <c r="D373" s="29">
        <f t="shared" si="207"/>
        <v>25360.419746556941</v>
      </c>
      <c r="E373" s="42">
        <v>4872398.1999999993</v>
      </c>
      <c r="F373" s="29">
        <v>227.75</v>
      </c>
      <c r="G373" s="29">
        <f t="shared" si="211"/>
        <v>21393.625466520305</v>
      </c>
      <c r="H373" s="42">
        <v>10651104.529999999</v>
      </c>
      <c r="I373" s="29">
        <v>238.37</v>
      </c>
      <c r="J373" s="29">
        <v>44683.074757729577</v>
      </c>
      <c r="K373" s="42">
        <v>4628536.4499999993</v>
      </c>
      <c r="L373" s="29">
        <v>238.06999999999996</v>
      </c>
      <c r="M373" s="29">
        <v>19441.913932876883</v>
      </c>
      <c r="N373" s="42">
        <v>3823194.4400000004</v>
      </c>
      <c r="O373" s="29">
        <v>241.19</v>
      </c>
      <c r="P373" s="29">
        <v>15851.38040548945</v>
      </c>
      <c r="Q373" s="42">
        <f t="shared" si="208"/>
        <v>3611951.8899999997</v>
      </c>
      <c r="R373" s="29">
        <f t="shared" si="209"/>
        <v>253.45111111111115</v>
      </c>
      <c r="S373" s="29">
        <f t="shared" si="210"/>
        <v>14251.079327154916</v>
      </c>
      <c r="T373" s="42">
        <v>3764606.38</v>
      </c>
      <c r="U373" s="29">
        <v>273.61555555555555</v>
      </c>
      <c r="V373" s="29">
        <v>13758.743987914917</v>
      </c>
    </row>
    <row r="374" spans="1:31">
      <c r="A374" s="53"/>
      <c r="B374" s="44" t="s">
        <v>573</v>
      </c>
      <c r="C374" s="44" t="s">
        <v>537</v>
      </c>
      <c r="D374" s="49">
        <f t="shared" si="207"/>
        <v>13310.685331679657</v>
      </c>
      <c r="E374" s="50">
        <v>11905330.34</v>
      </c>
      <c r="F374" s="49">
        <v>812.46</v>
      </c>
      <c r="G374" s="29">
        <f t="shared" si="211"/>
        <v>14653.435664525023</v>
      </c>
      <c r="H374" s="50">
        <v>11236448.630000003</v>
      </c>
      <c r="I374" s="49">
        <v>846.41999999999985</v>
      </c>
      <c r="J374" s="29">
        <v>13275.263616171645</v>
      </c>
      <c r="K374" s="50">
        <v>11198745.199999999</v>
      </c>
      <c r="L374" s="49">
        <v>876.86500000000001</v>
      </c>
      <c r="M374" s="29">
        <v>12771.344733795966</v>
      </c>
      <c r="N374" s="42">
        <v>10627429.959999999</v>
      </c>
      <c r="O374" s="29">
        <v>842.59</v>
      </c>
      <c r="P374" s="29">
        <v>12612.81282711639</v>
      </c>
      <c r="Q374" s="42">
        <f t="shared" si="208"/>
        <v>11120464.429999998</v>
      </c>
      <c r="R374" s="29">
        <f t="shared" si="209"/>
        <v>862.97</v>
      </c>
      <c r="S374" s="29">
        <f t="shared" si="210"/>
        <v>12886.270009386186</v>
      </c>
      <c r="T374" s="42">
        <v>11529176.219999999</v>
      </c>
      <c r="U374" s="29">
        <v>844.69388888888864</v>
      </c>
      <c r="V374" s="29">
        <v>13648.940014429951</v>
      </c>
    </row>
    <row r="375" spans="1:31">
      <c r="A375" s="35"/>
      <c r="B375" s="44" t="s">
        <v>574</v>
      </c>
      <c r="C375" s="44" t="s">
        <v>575</v>
      </c>
      <c r="D375" s="29">
        <f t="shared" si="207"/>
        <v>14161.740915279086</v>
      </c>
      <c r="E375" s="42">
        <v>4472023.12</v>
      </c>
      <c r="F375" s="29">
        <v>278.73</v>
      </c>
      <c r="G375" s="29">
        <f t="shared" si="211"/>
        <v>16044.283428407418</v>
      </c>
      <c r="H375" s="42">
        <v>4081591.19</v>
      </c>
      <c r="I375" s="29">
        <v>293.80000000000007</v>
      </c>
      <c r="J375" s="29">
        <v>13892.413852961196</v>
      </c>
      <c r="K375" s="42">
        <v>3952688.96</v>
      </c>
      <c r="L375" s="29">
        <v>284.65999999999997</v>
      </c>
      <c r="M375" s="29">
        <v>13885.649406309283</v>
      </c>
      <c r="N375" s="42">
        <v>3721352.41</v>
      </c>
      <c r="O375" s="29">
        <v>288.69</v>
      </c>
      <c r="P375" s="29">
        <v>12890.479095223251</v>
      </c>
      <c r="Q375" s="42">
        <f t="shared" si="208"/>
        <v>4099227.19</v>
      </c>
      <c r="R375" s="29">
        <f t="shared" si="209"/>
        <v>309.96588888888886</v>
      </c>
      <c r="S375" s="29">
        <f t="shared" si="210"/>
        <v>13224.768714693697</v>
      </c>
      <c r="T375" s="42">
        <v>4059300.67</v>
      </c>
      <c r="U375" s="29">
        <v>318.30611111111108</v>
      </c>
      <c r="V375" s="29">
        <v>12752.820408726053</v>
      </c>
    </row>
    <row r="376" spans="1:31">
      <c r="A376" s="35"/>
      <c r="B376" s="44" t="s">
        <v>576</v>
      </c>
      <c r="C376" s="44" t="s">
        <v>577</v>
      </c>
      <c r="D376" s="29">
        <f t="shared" si="207"/>
        <v>13601.170936515404</v>
      </c>
      <c r="E376" s="42">
        <v>5169448.82</v>
      </c>
      <c r="F376" s="29">
        <v>350.13000000000005</v>
      </c>
      <c r="G376" s="29">
        <f t="shared" si="211"/>
        <v>14764.369862622452</v>
      </c>
      <c r="H376" s="42">
        <v>4761040.8</v>
      </c>
      <c r="I376" s="29">
        <v>338.6</v>
      </c>
      <c r="J376" s="29">
        <v>14060.959243945657</v>
      </c>
      <c r="K376" s="42">
        <v>4645591.05</v>
      </c>
      <c r="L376" s="29">
        <v>366.05</v>
      </c>
      <c r="M376" s="29">
        <v>12691.137959295178</v>
      </c>
      <c r="N376" s="42">
        <v>4504457.99</v>
      </c>
      <c r="O376" s="29">
        <v>348.08000000000004</v>
      </c>
      <c r="P376" s="29">
        <v>12940.869886233049</v>
      </c>
      <c r="Q376" s="42">
        <f t="shared" si="208"/>
        <v>4253001.28</v>
      </c>
      <c r="R376" s="29">
        <f t="shared" si="209"/>
        <v>340.95622222222221</v>
      </c>
      <c r="S376" s="29">
        <f t="shared" si="210"/>
        <v>12473.745902862735</v>
      </c>
      <c r="T376" s="42">
        <v>3965433.6399999997</v>
      </c>
      <c r="U376" s="29">
        <v>222.21722222222218</v>
      </c>
      <c r="V376" s="29">
        <v>17844.85288919001</v>
      </c>
    </row>
    <row r="377" spans="1:31" s="34" customFormat="1">
      <c r="A377" s="45"/>
      <c r="B377" s="41"/>
      <c r="C377" s="41" t="s">
        <v>28</v>
      </c>
      <c r="D377" s="31">
        <f t="shared" ref="D377" si="212">SUM(K377+N377+Q377+H377)/SUM(L377+O377+R377+I377)</f>
        <v>13721.803130647044</v>
      </c>
      <c r="E377" s="46">
        <f>SUM(E370:E376)</f>
        <v>122779479.36000001</v>
      </c>
      <c r="F377" s="47">
        <f>SUM(F370:F376)</f>
        <v>8873.0399999999991</v>
      </c>
      <c r="G377" s="31">
        <f>E377/F377</f>
        <v>13837.363447026051</v>
      </c>
      <c r="H377" s="46">
        <f>SUM(H370:H376)</f>
        <v>130756669.23999999</v>
      </c>
      <c r="I377" s="47">
        <f>SUM(I370:I376)</f>
        <v>8750.5399999999991</v>
      </c>
      <c r="J377" s="31">
        <f>H377/I377</f>
        <v>14942.697163832176</v>
      </c>
      <c r="K377" s="46">
        <f>SUM(K370:K376)</f>
        <v>139650816.17000002</v>
      </c>
      <c r="L377" s="47">
        <f>SUM(L370:L376)</f>
        <v>8799.8050000000003</v>
      </c>
      <c r="M377" s="31">
        <f>K377/L377</f>
        <v>15869.762587920985</v>
      </c>
      <c r="N377" s="46">
        <f>SUM(N370:N376)</f>
        <v>106885745.00999999</v>
      </c>
      <c r="O377" s="47">
        <f>SUM(O370:O376)</f>
        <v>8613.2800000000007</v>
      </c>
      <c r="P377" s="31">
        <f>N377/O377</f>
        <v>12409.41255944309</v>
      </c>
      <c r="Q377" s="46">
        <f>SUM(Q370:Q376)</f>
        <v>100551007.31999999</v>
      </c>
      <c r="R377" s="47">
        <f>SUM(R370:R376)</f>
        <v>8660.0955555555574</v>
      </c>
      <c r="S377" s="31">
        <f>Q377/R377</f>
        <v>11610.842706636799</v>
      </c>
      <c r="T377" s="46">
        <f>SUM(T370:T376)</f>
        <v>102379906.44</v>
      </c>
      <c r="U377" s="47">
        <f>SUM(U370:U376)</f>
        <v>8622.165000002029</v>
      </c>
      <c r="V377" s="31">
        <f>T377/U377</f>
        <v>11874.03702434086</v>
      </c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 ht="4.5" customHeight="1">
      <c r="A378" s="35"/>
      <c r="C378" s="36"/>
      <c r="E378" s="37"/>
      <c r="F378" s="38"/>
      <c r="H378" s="37"/>
      <c r="I378" s="38"/>
      <c r="K378" s="37"/>
      <c r="L378" s="38"/>
      <c r="N378" s="37"/>
      <c r="O378" s="38"/>
      <c r="Q378" s="37"/>
      <c r="R378" s="38"/>
      <c r="T378" s="37"/>
      <c r="U378" s="38"/>
    </row>
    <row r="379" spans="1:31">
      <c r="A379" s="45" t="s">
        <v>578</v>
      </c>
      <c r="B379" s="44"/>
      <c r="C379" s="41"/>
    </row>
    <row r="380" spans="1:31">
      <c r="A380" s="35"/>
      <c r="B380" s="50" t="s">
        <v>579</v>
      </c>
      <c r="C380" s="44" t="s">
        <v>580</v>
      </c>
      <c r="D380" s="29">
        <f t="shared" ref="D380:D387" si="213">SUM(H380+K380+N380+E380)/SUM(I380+L380+O380+F380)</f>
        <v>13637.746536689971</v>
      </c>
      <c r="E380" s="42">
        <v>177117392.78000003</v>
      </c>
      <c r="F380" s="29">
        <v>11062.08</v>
      </c>
      <c r="G380" s="29">
        <f>E380/F380</f>
        <v>16011.219660317051</v>
      </c>
      <c r="H380" s="42">
        <v>153632296.22</v>
      </c>
      <c r="I380" s="29">
        <v>10847.970000000001</v>
      </c>
      <c r="J380" s="29">
        <v>14162.308359997307</v>
      </c>
      <c r="K380" s="42">
        <v>142664593.59999999</v>
      </c>
      <c r="L380" s="29">
        <v>10809.65</v>
      </c>
      <c r="M380" s="29">
        <v>13197.892031656898</v>
      </c>
      <c r="N380" s="42">
        <v>118276261.7</v>
      </c>
      <c r="O380" s="29">
        <v>10666.539999999999</v>
      </c>
      <c r="P380" s="29">
        <v>11088.531210683128</v>
      </c>
      <c r="Q380" s="42">
        <f t="shared" ref="Q380:Q386" si="214">VLOOKUP($B380,allfund1112,7,FALSE)</f>
        <v>119500167.36000001</v>
      </c>
      <c r="R380" s="29">
        <f t="shared" ref="R380:R386" si="215">VLOOKUP($B380,enroll1112,3,FALSE)</f>
        <v>10474.207777777778</v>
      </c>
      <c r="S380" s="29">
        <f t="shared" ref="S380:S386" si="216">Q380/R380</f>
        <v>11408.993395522781</v>
      </c>
      <c r="T380" s="42">
        <v>166135674.30000001</v>
      </c>
      <c r="U380" s="29">
        <v>10476.261111111102</v>
      </c>
      <c r="V380" s="29">
        <v>15858.29835071568</v>
      </c>
    </row>
    <row r="381" spans="1:31">
      <c r="A381" s="35"/>
      <c r="B381" s="44" t="s">
        <v>581</v>
      </c>
      <c r="C381" s="44" t="s">
        <v>582</v>
      </c>
      <c r="D381" s="29">
        <f t="shared" si="213"/>
        <v>11736.377295384962</v>
      </c>
      <c r="E381" s="42">
        <v>60009022.209999993</v>
      </c>
      <c r="F381" s="29">
        <v>4763.2099999999991</v>
      </c>
      <c r="G381" s="29">
        <f t="shared" ref="G381:G387" si="217">E381/F381</f>
        <v>12598.441431303681</v>
      </c>
      <c r="H381" s="42">
        <v>56758351.539999999</v>
      </c>
      <c r="I381" s="29">
        <v>4693.21</v>
      </c>
      <c r="J381" s="29">
        <v>12093.716569256436</v>
      </c>
      <c r="K381" s="42">
        <v>57628040.849999994</v>
      </c>
      <c r="L381" s="29">
        <v>4930.8</v>
      </c>
      <c r="M381" s="29">
        <v>11687.361249695789</v>
      </c>
      <c r="N381" s="42">
        <v>53377388.850000001</v>
      </c>
      <c r="O381" s="29">
        <v>5020.2</v>
      </c>
      <c r="P381" s="29">
        <v>10632.522379586471</v>
      </c>
      <c r="Q381" s="42">
        <f t="shared" si="214"/>
        <v>52051322.279999994</v>
      </c>
      <c r="R381" s="29">
        <f t="shared" si="215"/>
        <v>5013.3195555555558</v>
      </c>
      <c r="S381" s="29">
        <f t="shared" si="216"/>
        <v>10382.60611620475</v>
      </c>
      <c r="T381" s="42">
        <v>53658329.839999996</v>
      </c>
      <c r="U381" s="29">
        <v>5085.1861111111111</v>
      </c>
      <c r="V381" s="29">
        <v>10551.89105522741</v>
      </c>
    </row>
    <row r="382" spans="1:31">
      <c r="A382" s="35"/>
      <c r="B382" s="44" t="s">
        <v>583</v>
      </c>
      <c r="C382" s="44" t="s">
        <v>584</v>
      </c>
      <c r="D382" s="29">
        <f t="shared" si="213"/>
        <v>14386.425947478456</v>
      </c>
      <c r="E382" s="42">
        <v>38557255.849999994</v>
      </c>
      <c r="F382" s="29">
        <v>2120.9499999999998</v>
      </c>
      <c r="G382" s="29">
        <f t="shared" si="217"/>
        <v>18179.238478040501</v>
      </c>
      <c r="H382" s="42">
        <v>28359391.920000002</v>
      </c>
      <c r="I382" s="29">
        <v>2107.87</v>
      </c>
      <c r="J382" s="29">
        <v>13454.051682504141</v>
      </c>
      <c r="K382" s="42">
        <v>26478680.089999996</v>
      </c>
      <c r="L382" s="29">
        <v>2083.4299999999998</v>
      </c>
      <c r="M382" s="29">
        <v>12709.176737399384</v>
      </c>
      <c r="N382" s="42">
        <v>27373682.719999999</v>
      </c>
      <c r="O382" s="29">
        <v>2082.3999999999996</v>
      </c>
      <c r="P382" s="29">
        <v>13145.256780637728</v>
      </c>
      <c r="Q382" s="42">
        <f t="shared" si="214"/>
        <v>25476403.699999999</v>
      </c>
      <c r="R382" s="29">
        <f t="shared" si="215"/>
        <v>2099.9462222222219</v>
      </c>
      <c r="S382" s="29">
        <f t="shared" si="216"/>
        <v>12131.931489674129</v>
      </c>
      <c r="T382" s="42">
        <v>24308347.349999998</v>
      </c>
      <c r="U382" s="29">
        <v>2100.2716666666674</v>
      </c>
      <c r="V382" s="29">
        <v>11573.906240700602</v>
      </c>
    </row>
    <row r="383" spans="1:31">
      <c r="A383" s="35"/>
      <c r="B383" s="44" t="s">
        <v>585</v>
      </c>
      <c r="C383" s="44" t="s">
        <v>586</v>
      </c>
      <c r="D383" s="29">
        <f t="shared" si="213"/>
        <v>10303.210472760051</v>
      </c>
      <c r="E383" s="42">
        <v>37201184.460000001</v>
      </c>
      <c r="F383" s="29">
        <v>3063.5699999999997</v>
      </c>
      <c r="G383" s="29">
        <f t="shared" si="217"/>
        <v>12143.082893487011</v>
      </c>
      <c r="H383" s="42">
        <v>28052002.960000001</v>
      </c>
      <c r="I383" s="29">
        <v>2808.59</v>
      </c>
      <c r="J383" s="29">
        <v>9987.9309404363048</v>
      </c>
      <c r="K383" s="42">
        <v>26714399.800000001</v>
      </c>
      <c r="L383" s="29">
        <v>2768.6099999999997</v>
      </c>
      <c r="M383" s="29">
        <v>9649.0295852431373</v>
      </c>
      <c r="N383" s="42">
        <v>25082241.420000002</v>
      </c>
      <c r="O383" s="29">
        <v>2719.75</v>
      </c>
      <c r="P383" s="29">
        <v>9222.2599209486179</v>
      </c>
      <c r="Q383" s="42">
        <f t="shared" si="214"/>
        <v>24714854.550000001</v>
      </c>
      <c r="R383" s="29">
        <f t="shared" si="215"/>
        <v>2695.5508888888885</v>
      </c>
      <c r="S383" s="29">
        <f t="shared" si="216"/>
        <v>9168.7582868033005</v>
      </c>
      <c r="T383" s="42">
        <v>25241470.189999998</v>
      </c>
      <c r="U383" s="29">
        <v>2751.7666666666664</v>
      </c>
      <c r="V383" s="29">
        <v>9172.8235884825499</v>
      </c>
    </row>
    <row r="384" spans="1:31">
      <c r="A384" s="35"/>
      <c r="B384" s="44" t="s">
        <v>587</v>
      </c>
      <c r="C384" s="44" t="s">
        <v>588</v>
      </c>
      <c r="D384" s="29">
        <f t="shared" si="213"/>
        <v>13712.698616094311</v>
      </c>
      <c r="E384" s="42">
        <v>22095960.330000002</v>
      </c>
      <c r="F384" s="29">
        <v>1739.1299999999999</v>
      </c>
      <c r="G384" s="29">
        <f t="shared" si="217"/>
        <v>12705.180366045093</v>
      </c>
      <c r="H384" s="42">
        <v>18285618.640000001</v>
      </c>
      <c r="I384" s="29">
        <v>1667.37</v>
      </c>
      <c r="J384" s="29">
        <v>10966.743218361853</v>
      </c>
      <c r="K384" s="42">
        <v>22007885.250000004</v>
      </c>
      <c r="L384" s="29">
        <v>1722.5200000000004</v>
      </c>
      <c r="M384" s="29">
        <v>12776.562971692636</v>
      </c>
      <c r="N384" s="42">
        <v>39006206.030000001</v>
      </c>
      <c r="O384" s="29">
        <v>2265.27</v>
      </c>
      <c r="P384" s="29">
        <v>17219.230391962108</v>
      </c>
      <c r="Q384" s="42">
        <f t="shared" si="214"/>
        <v>31638713.59</v>
      </c>
      <c r="R384" s="29">
        <f t="shared" si="215"/>
        <v>2088.6970000000001</v>
      </c>
      <c r="S384" s="29">
        <f t="shared" si="216"/>
        <v>15147.58415892779</v>
      </c>
      <c r="T384" s="42">
        <v>19487115.290000003</v>
      </c>
      <c r="U384" s="29">
        <v>2277.0027777777786</v>
      </c>
      <c r="V384" s="29">
        <v>8558.2307936480811</v>
      </c>
    </row>
    <row r="385" spans="1:31">
      <c r="A385" s="35"/>
      <c r="B385" s="44" t="s">
        <v>589</v>
      </c>
      <c r="C385" s="44" t="s">
        <v>590</v>
      </c>
      <c r="D385" s="29">
        <f t="shared" si="213"/>
        <v>13142.356393814014</v>
      </c>
      <c r="E385" s="42">
        <v>26090000.869999997</v>
      </c>
      <c r="F385" s="29">
        <v>1631.4</v>
      </c>
      <c r="G385" s="29">
        <f t="shared" si="217"/>
        <v>15992.399699644475</v>
      </c>
      <c r="H385" s="42">
        <v>19337320.079999998</v>
      </c>
      <c r="I385" s="29">
        <v>1594.84</v>
      </c>
      <c r="J385" s="29">
        <v>12124.927942614933</v>
      </c>
      <c r="K385" s="42">
        <v>18523891.000000004</v>
      </c>
      <c r="L385" s="29">
        <v>1556.9499999999998</v>
      </c>
      <c r="M385" s="29">
        <v>11897.550338803434</v>
      </c>
      <c r="N385" s="42">
        <v>18888740.260000002</v>
      </c>
      <c r="O385" s="29">
        <v>1520.0900000000001</v>
      </c>
      <c r="P385" s="29">
        <v>12426.067048661593</v>
      </c>
      <c r="Q385" s="42">
        <f t="shared" si="214"/>
        <v>17462706.760000002</v>
      </c>
      <c r="R385" s="29">
        <f t="shared" si="215"/>
        <v>1527.7241111111109</v>
      </c>
      <c r="S385" s="29">
        <f t="shared" si="216"/>
        <v>11430.536857403793</v>
      </c>
      <c r="T385" s="42">
        <v>17892583.530000001</v>
      </c>
      <c r="U385" s="29">
        <v>1512.325</v>
      </c>
      <c r="V385" s="29">
        <v>11831.176188980544</v>
      </c>
    </row>
    <row r="386" spans="1:31">
      <c r="A386" s="35"/>
      <c r="B386" s="44" t="s">
        <v>591</v>
      </c>
      <c r="C386" s="44" t="s">
        <v>592</v>
      </c>
      <c r="D386" s="29">
        <f t="shared" si="213"/>
        <v>13417.489067564135</v>
      </c>
      <c r="E386" s="42">
        <v>25336070.82</v>
      </c>
      <c r="F386" s="29">
        <v>1895.8999999999999</v>
      </c>
      <c r="G386" s="29">
        <f t="shared" si="217"/>
        <v>13363.611382456882</v>
      </c>
      <c r="H386" s="42">
        <v>24392215.149999999</v>
      </c>
      <c r="I386" s="29">
        <v>1832.04</v>
      </c>
      <c r="J386" s="29">
        <v>13314.237216436322</v>
      </c>
      <c r="K386" s="42">
        <v>25495422.68</v>
      </c>
      <c r="L386" s="29">
        <v>1826.3899999999999</v>
      </c>
      <c r="M386" s="29">
        <v>13959.462480631191</v>
      </c>
      <c r="N386" s="42">
        <v>23967494.430000003</v>
      </c>
      <c r="O386" s="29">
        <v>1838.3500000000001</v>
      </c>
      <c r="P386" s="29">
        <v>13037.503429705986</v>
      </c>
      <c r="Q386" s="42">
        <f t="shared" si="214"/>
        <v>23017719.82</v>
      </c>
      <c r="R386" s="29">
        <f t="shared" si="215"/>
        <v>1931.4514444444449</v>
      </c>
      <c r="S386" s="29">
        <f t="shared" si="216"/>
        <v>11917.317355405083</v>
      </c>
      <c r="T386" s="42">
        <v>25523343.779999997</v>
      </c>
      <c r="U386" s="29">
        <v>2071.6505555555559</v>
      </c>
      <c r="V386" s="29">
        <v>12320.293937389159</v>
      </c>
    </row>
    <row r="387" spans="1:31">
      <c r="A387" s="35"/>
      <c r="B387" s="51" t="s">
        <v>593</v>
      </c>
      <c r="C387" s="36" t="s">
        <v>594</v>
      </c>
      <c r="D387" s="29">
        <f t="shared" si="213"/>
        <v>9102.1191935902425</v>
      </c>
      <c r="E387" s="42">
        <v>2978228.91</v>
      </c>
      <c r="F387" s="29">
        <v>300.88</v>
      </c>
      <c r="G387" s="29">
        <f t="shared" si="217"/>
        <v>9898.3944097314543</v>
      </c>
      <c r="H387" s="42">
        <v>2633773.7000000002</v>
      </c>
      <c r="I387" s="29">
        <v>315.68000000000006</v>
      </c>
      <c r="J387" s="29">
        <v>8343.1756842372015</v>
      </c>
      <c r="K387" s="42"/>
      <c r="N387" s="42"/>
      <c r="Q387" s="42"/>
      <c r="T387" s="42"/>
    </row>
    <row r="388" spans="1:31" s="34" customFormat="1">
      <c r="A388" s="45"/>
      <c r="B388" s="41"/>
      <c r="C388" s="41" t="s">
        <v>28</v>
      </c>
      <c r="D388" s="31">
        <f t="shared" ref="D388" si="218">SUM(K388+N388+Q388+H388)/SUM(L388+O388+R388+I388)</f>
        <v>12083.903312391376</v>
      </c>
      <c r="E388" s="46">
        <f>SUM(E380:E387)</f>
        <v>389385116.23000002</v>
      </c>
      <c r="F388" s="47">
        <f>SUM(F380:F387)</f>
        <v>26577.120000000003</v>
      </c>
      <c r="G388" s="31">
        <f>E388/F388</f>
        <v>14651.140388048065</v>
      </c>
      <c r="H388" s="46">
        <f>SUM(H380:H387)</f>
        <v>331450970.20999998</v>
      </c>
      <c r="I388" s="47">
        <f>SUM(I380:I387)</f>
        <v>25867.57</v>
      </c>
      <c r="J388" s="31">
        <f>H388/I388</f>
        <v>12813.378690383364</v>
      </c>
      <c r="K388" s="46">
        <f>SUM(K380:K387)</f>
        <v>319512913.27000004</v>
      </c>
      <c r="L388" s="47">
        <f>SUM(L380:L387)</f>
        <v>25698.350000000002</v>
      </c>
      <c r="M388" s="31">
        <f>K388/L388</f>
        <v>12433.20731759043</v>
      </c>
      <c r="N388" s="46">
        <f>SUM(N380:N387)</f>
        <v>305972015.41000003</v>
      </c>
      <c r="O388" s="47">
        <f>SUM(O380:O387)</f>
        <v>26112.6</v>
      </c>
      <c r="P388" s="31">
        <f>N388/O388</f>
        <v>11717.409044292795</v>
      </c>
      <c r="Q388" s="46">
        <f>SUM(Q380:Q387)</f>
        <v>293861888.06</v>
      </c>
      <c r="R388" s="47">
        <f>SUM(R380:R387)</f>
        <v>25830.896999999997</v>
      </c>
      <c r="S388" s="31">
        <f>Q388/R388</f>
        <v>11376.371794599314</v>
      </c>
      <c r="T388" s="46">
        <f>SUM(T380:T386)</f>
        <v>332246864.27999997</v>
      </c>
      <c r="U388" s="47">
        <f>SUM(U380:U386)</f>
        <v>26274.463888888884</v>
      </c>
      <c r="V388" s="31">
        <f>T388/U388</f>
        <v>12645.238574040046</v>
      </c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 ht="4.5" customHeight="1">
      <c r="A389" s="35"/>
      <c r="C389" s="36"/>
      <c r="E389" s="37"/>
      <c r="F389" s="38"/>
      <c r="H389" s="37"/>
      <c r="I389" s="38"/>
      <c r="K389" s="37"/>
      <c r="L389" s="38"/>
      <c r="N389" s="37"/>
      <c r="O389" s="38"/>
      <c r="Q389" s="37"/>
      <c r="R389" s="38"/>
      <c r="T389" s="37"/>
      <c r="U389" s="38"/>
      <c r="W389" s="48"/>
      <c r="X389" s="48"/>
      <c r="Y389" s="48"/>
      <c r="Z389" s="48"/>
      <c r="AA389" s="48"/>
      <c r="AB389" s="48"/>
      <c r="AC389" s="48"/>
      <c r="AD389" s="48"/>
      <c r="AE389" s="48"/>
    </row>
    <row r="390" spans="1:31">
      <c r="A390" s="45" t="s">
        <v>595</v>
      </c>
      <c r="B390" s="44"/>
      <c r="C390" s="41"/>
    </row>
    <row r="391" spans="1:31">
      <c r="A391" s="35"/>
      <c r="B391" s="44" t="s">
        <v>596</v>
      </c>
      <c r="C391" s="44" t="s">
        <v>597</v>
      </c>
      <c r="D391" s="29">
        <f t="shared" ref="D391:D403" si="219">SUM(H391+K391+N391+E391)/SUM(I391+L391+O391+F391)</f>
        <v>38458.414311108012</v>
      </c>
      <c r="E391" s="42">
        <v>2698842.64</v>
      </c>
      <c r="F391" s="29">
        <v>68.63</v>
      </c>
      <c r="G391" s="29">
        <f>E391/F391</f>
        <v>39324.532128806648</v>
      </c>
      <c r="H391" s="42">
        <v>2639499.2200000002</v>
      </c>
      <c r="I391" s="29">
        <v>65.740000000000009</v>
      </c>
      <c r="J391" s="29">
        <v>40150.581381198659</v>
      </c>
      <c r="K391" s="42">
        <v>2891991.07</v>
      </c>
      <c r="L391" s="29">
        <v>70.42</v>
      </c>
      <c r="M391" s="29">
        <v>41067.75163305879</v>
      </c>
      <c r="N391" s="42">
        <v>2803770.72</v>
      </c>
      <c r="O391" s="29">
        <v>82.12</v>
      </c>
      <c r="P391" s="29">
        <v>34142.361422308815</v>
      </c>
      <c r="Q391" s="42">
        <f t="shared" ref="Q391:Q403" si="220">VLOOKUP($B391,allfund1112,7,FALSE)</f>
        <v>2451484.54</v>
      </c>
      <c r="R391" s="29">
        <f t="shared" ref="R391:R403" si="221">VLOOKUP($B391,enroll1112,3,FALSE)</f>
        <v>85.676666666666662</v>
      </c>
      <c r="S391" s="29">
        <f t="shared" ref="S391:S403" si="222">Q391/R391</f>
        <v>28613.210987044316</v>
      </c>
      <c r="T391" s="42">
        <v>2464158.88</v>
      </c>
      <c r="U391" s="29">
        <v>90.38333333333334</v>
      </c>
      <c r="V391" s="29">
        <v>27263.421132214637</v>
      </c>
    </row>
    <row r="392" spans="1:31">
      <c r="A392" s="35"/>
      <c r="B392" s="44" t="s">
        <v>598</v>
      </c>
      <c r="C392" s="44" t="s">
        <v>599</v>
      </c>
      <c r="D392" s="29">
        <f t="shared" si="219"/>
        <v>23601.157826439583</v>
      </c>
      <c r="E392" s="42">
        <v>737141.89</v>
      </c>
      <c r="F392" s="29">
        <v>31.1</v>
      </c>
      <c r="G392" s="29">
        <f t="shared" ref="G392:G403" si="223">E392/F392</f>
        <v>23702.3115755627</v>
      </c>
      <c r="H392" s="42">
        <v>713360.73</v>
      </c>
      <c r="I392" s="29">
        <v>32</v>
      </c>
      <c r="J392" s="29">
        <v>22292.522812499999</v>
      </c>
      <c r="K392" s="42">
        <v>789463.19000000006</v>
      </c>
      <c r="L392" s="29">
        <v>31.099999999999998</v>
      </c>
      <c r="M392" s="29">
        <v>25384.668488745985</v>
      </c>
      <c r="N392" s="42">
        <v>670056.95000000007</v>
      </c>
      <c r="O392" s="29">
        <v>29.099999999999998</v>
      </c>
      <c r="P392" s="29">
        <v>23026.012027491412</v>
      </c>
      <c r="Q392" s="42">
        <f t="shared" si="220"/>
        <v>773863.81</v>
      </c>
      <c r="R392" s="29">
        <f t="shared" si="221"/>
        <v>19.899999999999999</v>
      </c>
      <c r="S392" s="29">
        <f t="shared" si="222"/>
        <v>38887.628643216085</v>
      </c>
      <c r="T392" s="42">
        <v>739555.84000000008</v>
      </c>
      <c r="U392" s="29">
        <v>19.777777777777779</v>
      </c>
      <c r="V392" s="29">
        <v>37393.272808988768</v>
      </c>
    </row>
    <row r="393" spans="1:31">
      <c r="A393" s="35"/>
      <c r="B393" s="44" t="s">
        <v>600</v>
      </c>
      <c r="C393" s="44" t="s">
        <v>601</v>
      </c>
      <c r="D393" s="29">
        <f t="shared" si="219"/>
        <v>16174.02750428762</v>
      </c>
      <c r="E393" s="42">
        <v>3356423.09</v>
      </c>
      <c r="F393" s="29">
        <v>214.68000000000004</v>
      </c>
      <c r="G393" s="29">
        <f t="shared" si="223"/>
        <v>15634.540199366496</v>
      </c>
      <c r="H393" s="42">
        <v>3338511.6199999996</v>
      </c>
      <c r="I393" s="29">
        <v>201.98999999999998</v>
      </c>
      <c r="J393" s="29">
        <v>16528.103470468835</v>
      </c>
      <c r="K393" s="42">
        <v>3075436.27</v>
      </c>
      <c r="L393" s="29">
        <v>186.55</v>
      </c>
      <c r="M393" s="29">
        <v>16485.855105869738</v>
      </c>
      <c r="N393" s="42">
        <v>2961014.77</v>
      </c>
      <c r="O393" s="29">
        <v>183.92999999999998</v>
      </c>
      <c r="P393" s="29">
        <v>16098.596041972491</v>
      </c>
      <c r="Q393" s="42">
        <f t="shared" si="220"/>
        <v>3045418.73</v>
      </c>
      <c r="R393" s="29">
        <f t="shared" si="221"/>
        <v>192.11544444444445</v>
      </c>
      <c r="S393" s="29">
        <f t="shared" si="222"/>
        <v>15852.024488747795</v>
      </c>
      <c r="T393" s="42">
        <v>2924595.85</v>
      </c>
      <c r="U393" s="29">
        <v>202.06666666666663</v>
      </c>
      <c r="V393" s="29">
        <v>14473.420570768725</v>
      </c>
    </row>
    <row r="394" spans="1:31">
      <c r="A394" s="35"/>
      <c r="B394" s="44" t="s">
        <v>602</v>
      </c>
      <c r="C394" s="44" t="s">
        <v>603</v>
      </c>
      <c r="D394" s="29">
        <f t="shared" si="219"/>
        <v>17001.697394375031</v>
      </c>
      <c r="E394" s="42">
        <v>59328149.509999998</v>
      </c>
      <c r="F394" s="29">
        <v>2727.79</v>
      </c>
      <c r="G394" s="29">
        <f t="shared" si="223"/>
        <v>21749.52965954124</v>
      </c>
      <c r="H394" s="42">
        <v>56119783.960000001</v>
      </c>
      <c r="I394" s="29">
        <v>2568.13</v>
      </c>
      <c r="J394" s="29">
        <v>21852.39219198405</v>
      </c>
      <c r="K394" s="42">
        <v>32718037.149999999</v>
      </c>
      <c r="L394" s="29">
        <v>2475.5699999999997</v>
      </c>
      <c r="M394" s="29">
        <v>13216.365180544281</v>
      </c>
      <c r="N394" s="42">
        <v>25255423.210000001</v>
      </c>
      <c r="O394" s="29">
        <v>2428.7500000000009</v>
      </c>
      <c r="P394" s="29">
        <v>10398.527312403496</v>
      </c>
      <c r="Q394" s="42">
        <f t="shared" si="220"/>
        <v>23991991.260000002</v>
      </c>
      <c r="R394" s="29">
        <f t="shared" si="221"/>
        <v>2386.9046666666668</v>
      </c>
      <c r="S394" s="29">
        <f t="shared" si="222"/>
        <v>10051.507961356927</v>
      </c>
      <c r="T394" s="42">
        <v>24332812.879999999</v>
      </c>
      <c r="U394" s="29">
        <v>2338.3644444444444</v>
      </c>
      <c r="V394" s="29">
        <v>10405.911250408642</v>
      </c>
    </row>
    <row r="395" spans="1:31">
      <c r="A395" s="35"/>
      <c r="B395" s="44" t="s">
        <v>604</v>
      </c>
      <c r="C395" s="44" t="s">
        <v>605</v>
      </c>
      <c r="D395" s="29">
        <f t="shared" si="219"/>
        <v>11935.925371642308</v>
      </c>
      <c r="E395" s="42">
        <v>7522920.0899999989</v>
      </c>
      <c r="F395" s="29">
        <v>596.71999999999991</v>
      </c>
      <c r="G395" s="29">
        <f t="shared" si="223"/>
        <v>12607.11906756938</v>
      </c>
      <c r="H395" s="42">
        <v>7212428.7299999995</v>
      </c>
      <c r="I395" s="29">
        <v>587.59999999999991</v>
      </c>
      <c r="J395" s="29">
        <v>12274.385176991151</v>
      </c>
      <c r="K395" s="42">
        <v>7337575.7799999993</v>
      </c>
      <c r="L395" s="29">
        <v>612.62</v>
      </c>
      <c r="M395" s="29">
        <v>11977.368972609447</v>
      </c>
      <c r="N395" s="42">
        <v>6583203.1100000003</v>
      </c>
      <c r="O395" s="29">
        <v>603.88999999999987</v>
      </c>
      <c r="P395" s="29">
        <v>10901.3282385865</v>
      </c>
      <c r="Q395" s="42">
        <f t="shared" si="220"/>
        <v>6612910.29</v>
      </c>
      <c r="R395" s="29">
        <f t="shared" si="221"/>
        <v>608.32733333333329</v>
      </c>
      <c r="S395" s="29">
        <f t="shared" si="222"/>
        <v>10870.644680331094</v>
      </c>
      <c r="T395" s="42">
        <v>6857624.2599999998</v>
      </c>
      <c r="U395" s="29">
        <v>627.57222222222254</v>
      </c>
      <c r="V395" s="29">
        <v>10927.227205368123</v>
      </c>
    </row>
    <row r="396" spans="1:31">
      <c r="A396" s="35"/>
      <c r="B396" s="44" t="s">
        <v>606</v>
      </c>
      <c r="C396" s="44" t="s">
        <v>607</v>
      </c>
      <c r="D396" s="29">
        <f t="shared" si="219"/>
        <v>15051.984087621404</v>
      </c>
      <c r="E396" s="42">
        <v>2885564.87</v>
      </c>
      <c r="F396" s="29">
        <v>180.95</v>
      </c>
      <c r="G396" s="29">
        <f t="shared" si="223"/>
        <v>15946.752528322742</v>
      </c>
      <c r="H396" s="42">
        <v>2669272.08</v>
      </c>
      <c r="I396" s="29">
        <v>169.14000000000001</v>
      </c>
      <c r="J396" s="29">
        <v>15781.435970202199</v>
      </c>
      <c r="K396" s="42">
        <v>2661872.0299999998</v>
      </c>
      <c r="L396" s="29">
        <v>190.47</v>
      </c>
      <c r="M396" s="29">
        <v>13975.28235417651</v>
      </c>
      <c r="N396" s="42">
        <v>2708773.67</v>
      </c>
      <c r="O396" s="29">
        <v>185.29000000000002</v>
      </c>
      <c r="P396" s="29">
        <v>14619.103405472501</v>
      </c>
      <c r="Q396" s="42">
        <f t="shared" si="220"/>
        <v>2771189.5700000003</v>
      </c>
      <c r="R396" s="29">
        <f t="shared" si="221"/>
        <v>184.28799999999998</v>
      </c>
      <c r="S396" s="29">
        <f t="shared" si="222"/>
        <v>15037.276274092728</v>
      </c>
      <c r="T396" s="42">
        <v>3005859.8099999996</v>
      </c>
      <c r="U396" s="29">
        <v>186.5888888888889</v>
      </c>
      <c r="V396" s="29">
        <v>16108.820990889059</v>
      </c>
    </row>
    <row r="397" spans="1:31">
      <c r="A397" s="35"/>
      <c r="B397" s="44" t="s">
        <v>608</v>
      </c>
      <c r="C397" s="44" t="s">
        <v>609</v>
      </c>
      <c r="D397" s="29">
        <f t="shared" si="219"/>
        <v>24268.997209956815</v>
      </c>
      <c r="E397" s="42">
        <v>2695987.5799999996</v>
      </c>
      <c r="F397" s="29">
        <v>108.96</v>
      </c>
      <c r="G397" s="29">
        <f t="shared" si="223"/>
        <v>24742.910976505136</v>
      </c>
      <c r="H397" s="42">
        <v>2380228.44</v>
      </c>
      <c r="I397" s="29">
        <v>104.30000000000001</v>
      </c>
      <c r="J397" s="29">
        <v>22820.982166826459</v>
      </c>
      <c r="K397" s="42">
        <v>2453557.8199999998</v>
      </c>
      <c r="L397" s="29">
        <v>94.09</v>
      </c>
      <c r="M397" s="29">
        <v>26076.711871612282</v>
      </c>
      <c r="N397" s="42">
        <v>2473421.4300000002</v>
      </c>
      <c r="O397" s="29">
        <v>104.83</v>
      </c>
      <c r="P397" s="29">
        <v>23594.595344844034</v>
      </c>
      <c r="Q397" s="42">
        <f t="shared" si="220"/>
        <v>2574240.86</v>
      </c>
      <c r="R397" s="29">
        <f t="shared" si="221"/>
        <v>99.796666666666653</v>
      </c>
      <c r="S397" s="29">
        <f t="shared" si="222"/>
        <v>25794.858144894621</v>
      </c>
      <c r="T397" s="42">
        <v>2401556.92</v>
      </c>
      <c r="U397" s="29">
        <v>90.768888888888895</v>
      </c>
      <c r="V397" s="29">
        <v>26457.930127797088</v>
      </c>
    </row>
    <row r="398" spans="1:31">
      <c r="A398" s="35"/>
      <c r="B398" s="44" t="s">
        <v>610</v>
      </c>
      <c r="C398" s="44" t="s">
        <v>611</v>
      </c>
      <c r="D398" s="29">
        <f t="shared" si="219"/>
        <v>21844.921008031841</v>
      </c>
      <c r="E398" s="42">
        <v>725273.28</v>
      </c>
      <c r="F398" s="29">
        <v>40.209999999999994</v>
      </c>
      <c r="G398" s="29">
        <f t="shared" si="223"/>
        <v>18037.137030589409</v>
      </c>
      <c r="H398" s="42">
        <v>722454.77</v>
      </c>
      <c r="I398" s="29">
        <v>34.99</v>
      </c>
      <c r="J398" s="29">
        <v>20647.464132609315</v>
      </c>
      <c r="K398" s="42">
        <v>712023.45</v>
      </c>
      <c r="L398" s="29">
        <v>28.8</v>
      </c>
      <c r="M398" s="29">
        <v>24723.036458333332</v>
      </c>
      <c r="N398" s="42">
        <v>804822.73</v>
      </c>
      <c r="O398" s="29">
        <v>31.709999999999997</v>
      </c>
      <c r="P398" s="29">
        <v>25380.723115736364</v>
      </c>
      <c r="Q398" s="42">
        <f t="shared" si="220"/>
        <v>685322.28</v>
      </c>
      <c r="R398" s="29">
        <f t="shared" si="221"/>
        <v>28.85</v>
      </c>
      <c r="S398" s="29">
        <f t="shared" si="222"/>
        <v>23754.671750433274</v>
      </c>
      <c r="T398" s="42">
        <v>656651.65</v>
      </c>
      <c r="U398" s="29">
        <v>31.319444444444443</v>
      </c>
      <c r="V398" s="29">
        <v>20966.261108647454</v>
      </c>
    </row>
    <row r="399" spans="1:31">
      <c r="A399" s="35"/>
      <c r="B399" s="44" t="s">
        <v>612</v>
      </c>
      <c r="C399" s="44" t="s">
        <v>613</v>
      </c>
      <c r="D399" s="29">
        <f t="shared" si="219"/>
        <v>36872.25087839234</v>
      </c>
      <c r="E399" s="42">
        <v>6172774.1000000006</v>
      </c>
      <c r="F399" s="29">
        <v>141.04</v>
      </c>
      <c r="G399" s="29">
        <f t="shared" si="223"/>
        <v>43766.123794668187</v>
      </c>
      <c r="H399" s="42">
        <v>10644540.969999999</v>
      </c>
      <c r="I399" s="29">
        <v>158.56</v>
      </c>
      <c r="J399" s="29">
        <v>67132.574230575163</v>
      </c>
      <c r="K399" s="42">
        <v>3559039.34</v>
      </c>
      <c r="L399" s="29">
        <v>161.37</v>
      </c>
      <c r="M399" s="29">
        <v>22055.148664559707</v>
      </c>
      <c r="N399" s="42">
        <v>2815922.67</v>
      </c>
      <c r="O399" s="29">
        <v>168.02</v>
      </c>
      <c r="P399" s="29">
        <v>16759.449291750982</v>
      </c>
      <c r="Q399" s="42">
        <f t="shared" si="220"/>
        <v>2438166.38</v>
      </c>
      <c r="R399" s="29">
        <f t="shared" si="221"/>
        <v>167.79111111111112</v>
      </c>
      <c r="S399" s="29">
        <f t="shared" si="222"/>
        <v>14530.96271819458</v>
      </c>
      <c r="T399" s="42">
        <v>2569084.86</v>
      </c>
      <c r="U399" s="29">
        <v>172.76944444444433</v>
      </c>
      <c r="V399" s="29">
        <v>14870.018643986054</v>
      </c>
    </row>
    <row r="400" spans="1:31">
      <c r="A400" s="35"/>
      <c r="B400" s="44" t="s">
        <v>614</v>
      </c>
      <c r="C400" s="44" t="s">
        <v>615</v>
      </c>
      <c r="D400" s="29">
        <f t="shared" si="219"/>
        <v>30535.092698572418</v>
      </c>
      <c r="E400" s="42">
        <v>2553218.2599999998</v>
      </c>
      <c r="F400" s="29">
        <v>84.75</v>
      </c>
      <c r="G400" s="29">
        <f t="shared" si="223"/>
        <v>30126.469144542771</v>
      </c>
      <c r="H400" s="42">
        <v>2571209.9299999997</v>
      </c>
      <c r="I400" s="29">
        <v>74.259999999999991</v>
      </c>
      <c r="J400" s="29">
        <v>34624.426743872878</v>
      </c>
      <c r="K400" s="42">
        <v>2447643.3000000003</v>
      </c>
      <c r="L400" s="29">
        <v>74.17</v>
      </c>
      <c r="M400" s="29">
        <v>33000.448968585682</v>
      </c>
      <c r="N400" s="42">
        <v>2138698.69</v>
      </c>
      <c r="O400" s="29">
        <v>84.84</v>
      </c>
      <c r="P400" s="29">
        <v>25208.612564827908</v>
      </c>
      <c r="Q400" s="42">
        <f t="shared" si="220"/>
        <v>2172403.1500000004</v>
      </c>
      <c r="R400" s="29">
        <f t="shared" si="221"/>
        <v>75.558888888888902</v>
      </c>
      <c r="S400" s="29">
        <f t="shared" si="222"/>
        <v>28751.126200314691</v>
      </c>
      <c r="T400" s="42">
        <v>2357781.29</v>
      </c>
      <c r="U400" s="29">
        <v>73.944444444444443</v>
      </c>
      <c r="V400" s="29">
        <v>31885.847648384675</v>
      </c>
    </row>
    <row r="401" spans="1:31">
      <c r="A401" s="35"/>
      <c r="B401" s="44" t="s">
        <v>616</v>
      </c>
      <c r="C401" s="44" t="s">
        <v>617</v>
      </c>
      <c r="D401" s="29">
        <f t="shared" si="219"/>
        <v>19296.438636833402</v>
      </c>
      <c r="E401" s="42">
        <v>3563726.5999999996</v>
      </c>
      <c r="F401" s="29">
        <v>174.98</v>
      </c>
      <c r="G401" s="29">
        <f t="shared" si="223"/>
        <v>20366.479597668305</v>
      </c>
      <c r="H401" s="42">
        <v>4082318.8299999996</v>
      </c>
      <c r="I401" s="29">
        <v>203.06</v>
      </c>
      <c r="J401" s="29">
        <v>20104.002905545156</v>
      </c>
      <c r="K401" s="42">
        <v>3769333.58</v>
      </c>
      <c r="L401" s="29">
        <v>201.04000000000002</v>
      </c>
      <c r="M401" s="29">
        <v>18749.172204536408</v>
      </c>
      <c r="N401" s="42">
        <v>3521608.21</v>
      </c>
      <c r="O401" s="29">
        <v>194.99999999999997</v>
      </c>
      <c r="P401" s="29">
        <v>18059.529282051284</v>
      </c>
      <c r="Q401" s="42">
        <f t="shared" si="220"/>
        <v>3724185.64</v>
      </c>
      <c r="R401" s="29">
        <f t="shared" si="221"/>
        <v>205.51</v>
      </c>
      <c r="S401" s="29">
        <f t="shared" si="222"/>
        <v>18121.676025497545</v>
      </c>
      <c r="T401" s="42">
        <v>3507285.16</v>
      </c>
      <c r="U401" s="29">
        <v>217.47944444444443</v>
      </c>
      <c r="V401" s="29">
        <v>16126.973144332927</v>
      </c>
    </row>
    <row r="402" spans="1:31">
      <c r="A402" s="35"/>
      <c r="B402" s="44" t="s">
        <v>618</v>
      </c>
      <c r="C402" s="44" t="s">
        <v>619</v>
      </c>
      <c r="D402" s="29">
        <f t="shared" si="219"/>
        <v>19720.896269099005</v>
      </c>
      <c r="E402" s="42">
        <v>3348393.08</v>
      </c>
      <c r="F402" s="29">
        <v>175.25999999999996</v>
      </c>
      <c r="G402" s="29">
        <f t="shared" si="223"/>
        <v>19105.289740956297</v>
      </c>
      <c r="H402" s="42">
        <v>3352707.75</v>
      </c>
      <c r="I402" s="29">
        <v>176</v>
      </c>
      <c r="J402" s="29">
        <v>19049.475852272728</v>
      </c>
      <c r="K402" s="42">
        <v>3666226.8899999997</v>
      </c>
      <c r="L402" s="29">
        <v>176.11</v>
      </c>
      <c r="M402" s="29">
        <v>20817.823462608594</v>
      </c>
      <c r="N402" s="42">
        <v>3275391.11</v>
      </c>
      <c r="O402" s="29">
        <v>164.42</v>
      </c>
      <c r="P402" s="29">
        <v>19920.880124072497</v>
      </c>
      <c r="Q402" s="42">
        <f t="shared" si="220"/>
        <v>2547705.41</v>
      </c>
      <c r="R402" s="29">
        <f t="shared" si="221"/>
        <v>156.6986666666667</v>
      </c>
      <c r="S402" s="29">
        <f t="shared" si="222"/>
        <v>16258.628514175825</v>
      </c>
      <c r="T402" s="42">
        <v>2987513.85</v>
      </c>
      <c r="U402" s="29">
        <v>173.86333333333332</v>
      </c>
      <c r="V402" s="29">
        <v>17183.116144864744</v>
      </c>
    </row>
    <row r="403" spans="1:31">
      <c r="A403" s="35"/>
      <c r="B403" s="44" t="s">
        <v>620</v>
      </c>
      <c r="C403" s="44" t="s">
        <v>621</v>
      </c>
      <c r="D403" s="29">
        <f t="shared" si="219"/>
        <v>24755.173602234525</v>
      </c>
      <c r="E403" s="42">
        <v>2727707.44</v>
      </c>
      <c r="F403" s="29">
        <v>99.379999999999981</v>
      </c>
      <c r="G403" s="29">
        <f t="shared" si="223"/>
        <v>27447.247333467501</v>
      </c>
      <c r="H403" s="42">
        <v>2597249.04</v>
      </c>
      <c r="I403" s="29">
        <v>108.16</v>
      </c>
      <c r="J403" s="29">
        <v>24013.027366863906</v>
      </c>
      <c r="K403" s="42">
        <v>2664899.5499999998</v>
      </c>
      <c r="L403" s="29">
        <v>110.45</v>
      </c>
      <c r="M403" s="29">
        <v>24127.655500226345</v>
      </c>
      <c r="N403" s="42">
        <v>2468214.61</v>
      </c>
      <c r="O403" s="29">
        <v>104.47000000000001</v>
      </c>
      <c r="P403" s="29">
        <v>23626.061165884938</v>
      </c>
      <c r="Q403" s="42">
        <f t="shared" si="220"/>
        <v>2508905.6800000002</v>
      </c>
      <c r="R403" s="29">
        <f t="shared" si="221"/>
        <v>106.69788888888888</v>
      </c>
      <c r="S403" s="29">
        <f t="shared" si="222"/>
        <v>23514.107974644925</v>
      </c>
      <c r="T403" s="42">
        <v>2444571.67</v>
      </c>
      <c r="U403" s="29">
        <v>109.14055555555557</v>
      </c>
      <c r="V403" s="29">
        <v>22398.380304703922</v>
      </c>
    </row>
    <row r="404" spans="1:31" s="34" customFormat="1">
      <c r="A404" s="45"/>
      <c r="B404" s="41"/>
      <c r="C404" s="41" t="s">
        <v>28</v>
      </c>
      <c r="D404" s="31">
        <f t="shared" ref="D404" si="224">SUM(K404+N404+Q404+H404)/SUM(L404+O404+R404+I404)</f>
        <v>16072.234626672478</v>
      </c>
      <c r="E404" s="46">
        <f>SUM(E391:E403)</f>
        <v>98316122.429999992</v>
      </c>
      <c r="F404" s="47">
        <f>SUM(F391:F403)</f>
        <v>4644.45</v>
      </c>
      <c r="G404" s="31">
        <f>E404/F404</f>
        <v>21168.517785744276</v>
      </c>
      <c r="H404" s="46">
        <f>SUM(H391:H403)</f>
        <v>99043566.069999993</v>
      </c>
      <c r="I404" s="47">
        <f>SUM(I391:I403)</f>
        <v>4483.93</v>
      </c>
      <c r="J404" s="31">
        <f>H404/I404</f>
        <v>22088.562058283689</v>
      </c>
      <c r="K404" s="46">
        <f>SUM(K391:K403)</f>
        <v>68747099.420000002</v>
      </c>
      <c r="L404" s="47">
        <f>SUM(L391:L403)</f>
        <v>4412.7599999999993</v>
      </c>
      <c r="M404" s="31">
        <f>K404/L404</f>
        <v>15579.161209764414</v>
      </c>
      <c r="N404" s="46">
        <f>SUM(N391:N403)</f>
        <v>58480321.880000003</v>
      </c>
      <c r="O404" s="47">
        <f>SUM(O391:O403)</f>
        <v>4366.3700000000008</v>
      </c>
      <c r="P404" s="31">
        <f>N404/O404</f>
        <v>13393.350055080076</v>
      </c>
      <c r="Q404" s="46">
        <f>SUM(Q391:Q403)</f>
        <v>56297787.600000001</v>
      </c>
      <c r="R404" s="47">
        <f>SUM(R391:R403)</f>
        <v>4318.1153333333332</v>
      </c>
      <c r="S404" s="31">
        <f>Q404/R404</f>
        <v>13037.583124613162</v>
      </c>
      <c r="T404" s="46">
        <f>SUM(T391:T403)</f>
        <v>57249052.920000009</v>
      </c>
      <c r="U404" s="47">
        <f>SUM(U391:U403)</f>
        <v>4334.0388888888892</v>
      </c>
      <c r="V404" s="31">
        <f>T404/U404</f>
        <v>13209.169180915416</v>
      </c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 s="8" customFormat="1" ht="4.5" customHeight="1">
      <c r="A405" s="35"/>
      <c r="B405" s="9"/>
      <c r="C405" s="36"/>
      <c r="D405" s="29"/>
      <c r="E405" s="37"/>
      <c r="F405" s="38"/>
      <c r="G405" s="29"/>
      <c r="H405" s="37"/>
      <c r="I405" s="38"/>
      <c r="J405" s="29"/>
      <c r="K405" s="37"/>
      <c r="L405" s="38"/>
      <c r="M405" s="29"/>
      <c r="N405" s="37"/>
      <c r="O405" s="38"/>
      <c r="P405" s="29"/>
      <c r="Q405" s="37"/>
      <c r="R405" s="38"/>
      <c r="S405" s="29"/>
      <c r="T405" s="37"/>
      <c r="U405" s="38"/>
      <c r="V405" s="29"/>
    </row>
    <row r="406" spans="1:31" s="8" customFormat="1">
      <c r="A406" s="45" t="s">
        <v>622</v>
      </c>
      <c r="B406" s="44"/>
      <c r="C406" s="41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</row>
    <row r="407" spans="1:31" s="8" customFormat="1">
      <c r="A407" s="35"/>
      <c r="B407" s="44" t="s">
        <v>623</v>
      </c>
      <c r="C407" s="44" t="s">
        <v>624</v>
      </c>
      <c r="D407" s="29">
        <f t="shared" ref="D407:D421" si="225">SUM(H407+K407+N407+E407)/SUM(I407+L407+O407+F407)</f>
        <v>11496.076946427655</v>
      </c>
      <c r="E407" s="42">
        <v>7844745.71</v>
      </c>
      <c r="F407" s="29">
        <v>663.76</v>
      </c>
      <c r="G407" s="29">
        <f>E407/F407</f>
        <v>11818.647869711944</v>
      </c>
      <c r="H407" s="42">
        <v>7253004.96</v>
      </c>
      <c r="I407" s="29">
        <v>637.11</v>
      </c>
      <c r="J407" s="29">
        <v>11384.227150727504</v>
      </c>
      <c r="K407" s="42">
        <v>7254663.9199999999</v>
      </c>
      <c r="L407" s="29">
        <v>623.11000000000013</v>
      </c>
      <c r="M407" s="29">
        <v>11642.669705188488</v>
      </c>
      <c r="N407" s="42">
        <v>6808189.3099999996</v>
      </c>
      <c r="O407" s="29">
        <v>612.58999999999992</v>
      </c>
      <c r="P407" s="29">
        <v>11113.778073425947</v>
      </c>
      <c r="Q407" s="42">
        <f t="shared" ref="Q407:Q421" si="226">VLOOKUP($B407,allfund1112,7,FALSE)</f>
        <v>6776073.4299999997</v>
      </c>
      <c r="R407" s="29">
        <f t="shared" ref="R407:R421" si="227">VLOOKUP($B407,enroll1112,3,FALSE)</f>
        <v>624.47199999999998</v>
      </c>
      <c r="S407" s="29">
        <f t="shared" ref="S407:S421" si="228">Q407/R407</f>
        <v>10850.88431506937</v>
      </c>
      <c r="T407" s="42">
        <v>6849058.7299999995</v>
      </c>
      <c r="U407" s="29">
        <v>605.02499999999998</v>
      </c>
      <c r="V407" s="29">
        <v>11320.290450807817</v>
      </c>
    </row>
    <row r="408" spans="1:31" s="8" customFormat="1">
      <c r="A408" s="35"/>
      <c r="B408" s="44" t="s">
        <v>625</v>
      </c>
      <c r="C408" s="44" t="s">
        <v>626</v>
      </c>
      <c r="D408" s="29">
        <f t="shared" si="225"/>
        <v>15549.151088050363</v>
      </c>
      <c r="E408" s="42">
        <v>31641854.290000003</v>
      </c>
      <c r="F408" s="29">
        <v>1317.1100000000001</v>
      </c>
      <c r="G408" s="29">
        <f t="shared" ref="G408:G421" si="229">E408/F408</f>
        <v>24023.69907600732</v>
      </c>
      <c r="H408" s="42">
        <v>21528342.779999997</v>
      </c>
      <c r="I408" s="29">
        <v>1305.78</v>
      </c>
      <c r="J408" s="29">
        <v>16486.960115792859</v>
      </c>
      <c r="K408" s="42">
        <v>14978574.780000001</v>
      </c>
      <c r="L408" s="29">
        <v>1325.1000000000001</v>
      </c>
      <c r="M408" s="29">
        <v>11303.731627801675</v>
      </c>
      <c r="N408" s="42">
        <v>14052126.359999999</v>
      </c>
      <c r="O408" s="29">
        <v>1338.5299999999997</v>
      </c>
      <c r="P408" s="29">
        <v>10498.178120774284</v>
      </c>
      <c r="Q408" s="42">
        <f t="shared" si="226"/>
        <v>14213297.85</v>
      </c>
      <c r="R408" s="29">
        <f t="shared" si="227"/>
        <v>1376.0471111111106</v>
      </c>
      <c r="S408" s="29">
        <f t="shared" si="228"/>
        <v>10329.077932893775</v>
      </c>
      <c r="T408" s="42">
        <v>14652398.639999999</v>
      </c>
      <c r="U408" s="29">
        <v>1395.2361111111118</v>
      </c>
      <c r="V408" s="29">
        <v>10501.734095981359</v>
      </c>
    </row>
    <row r="409" spans="1:31" s="8" customFormat="1">
      <c r="A409" s="35"/>
      <c r="B409" s="44" t="s">
        <v>627</v>
      </c>
      <c r="C409" s="44" t="s">
        <v>628</v>
      </c>
      <c r="D409" s="29">
        <f t="shared" si="225"/>
        <v>14024.079207020932</v>
      </c>
      <c r="E409" s="42">
        <v>195034923.56999999</v>
      </c>
      <c r="F409" s="29">
        <v>16493.869999999995</v>
      </c>
      <c r="G409" s="29">
        <f t="shared" si="229"/>
        <v>11824.691450217568</v>
      </c>
      <c r="H409" s="42">
        <v>220196001.03999999</v>
      </c>
      <c r="I409" s="29">
        <v>16363.1</v>
      </c>
      <c r="J409" s="29">
        <v>13456.863371854966</v>
      </c>
      <c r="K409" s="42">
        <v>219868087.79999998</v>
      </c>
      <c r="L409" s="29">
        <v>15964.279999999997</v>
      </c>
      <c r="M409" s="29">
        <v>13772.502599553505</v>
      </c>
      <c r="N409" s="42">
        <v>267580339.22</v>
      </c>
      <c r="O409" s="29">
        <v>15545.140000000001</v>
      </c>
      <c r="P409" s="29">
        <v>17213.118648014748</v>
      </c>
      <c r="Q409" s="42">
        <f t="shared" si="226"/>
        <v>229723530.44999999</v>
      </c>
      <c r="R409" s="29">
        <f t="shared" si="227"/>
        <v>15345.115666666665</v>
      </c>
      <c r="S409" s="29">
        <f t="shared" si="228"/>
        <v>14970.465875927905</v>
      </c>
      <c r="T409" s="42">
        <v>183027604.00999999</v>
      </c>
      <c r="U409" s="29">
        <v>15232.197222222248</v>
      </c>
      <c r="V409" s="29">
        <v>12015.837330610522</v>
      </c>
    </row>
    <row r="410" spans="1:31" s="8" customFormat="1">
      <c r="A410" s="35"/>
      <c r="B410" s="44" t="s">
        <v>629</v>
      </c>
      <c r="C410" s="44" t="s">
        <v>511</v>
      </c>
      <c r="D410" s="29">
        <f t="shared" si="225"/>
        <v>13025.333129675104</v>
      </c>
      <c r="E410" s="42">
        <v>40996909.93</v>
      </c>
      <c r="F410" s="29">
        <v>3123.98</v>
      </c>
      <c r="G410" s="29">
        <f t="shared" si="229"/>
        <v>13123.294620964283</v>
      </c>
      <c r="H410" s="42">
        <v>35250057.960000001</v>
      </c>
      <c r="I410" s="29">
        <v>3049.6660000000002</v>
      </c>
      <c r="J410" s="29">
        <v>11558.661820671508</v>
      </c>
      <c r="K410" s="42">
        <v>36700569.089999996</v>
      </c>
      <c r="L410" s="29">
        <v>3010.54</v>
      </c>
      <c r="M410" s="29">
        <v>12190.693061709859</v>
      </c>
      <c r="N410" s="42">
        <v>44087780.93</v>
      </c>
      <c r="O410" s="29">
        <v>2871.9600000000005</v>
      </c>
      <c r="P410" s="29">
        <v>15351.112456301616</v>
      </c>
      <c r="Q410" s="42">
        <f t="shared" si="226"/>
        <v>29772277.91</v>
      </c>
      <c r="R410" s="29">
        <f t="shared" si="227"/>
        <v>2790.3842222222224</v>
      </c>
      <c r="S410" s="29">
        <f t="shared" si="228"/>
        <v>10669.597997615461</v>
      </c>
      <c r="T410" s="42">
        <v>28374682.349999998</v>
      </c>
      <c r="U410" s="29">
        <v>2773.9522222222231</v>
      </c>
      <c r="V410" s="29">
        <v>10228.972987598516</v>
      </c>
    </row>
    <row r="411" spans="1:31" s="8" customFormat="1">
      <c r="A411" s="35"/>
      <c r="B411" s="44" t="s">
        <v>630</v>
      </c>
      <c r="C411" s="44" t="s">
        <v>631</v>
      </c>
      <c r="D411" s="29">
        <f t="shared" si="225"/>
        <v>14410.994080646698</v>
      </c>
      <c r="E411" s="42">
        <v>44523769.789999999</v>
      </c>
      <c r="F411" s="29">
        <v>3599.8300000000004</v>
      </c>
      <c r="G411" s="29">
        <f t="shared" si="229"/>
        <v>12368.297889066982</v>
      </c>
      <c r="H411" s="42">
        <v>50905217.719999999</v>
      </c>
      <c r="I411" s="29">
        <v>3463.4049999999997</v>
      </c>
      <c r="J411" s="29">
        <v>14698.026283382973</v>
      </c>
      <c r="K411" s="42">
        <v>63956878.879999995</v>
      </c>
      <c r="L411" s="29">
        <v>3411.5399999999995</v>
      </c>
      <c r="M411" s="29">
        <v>18747.216471153792</v>
      </c>
      <c r="N411" s="42">
        <v>39261688.910000004</v>
      </c>
      <c r="O411" s="29">
        <v>3309.6699999999996</v>
      </c>
      <c r="P411" s="29">
        <v>11862.720123154275</v>
      </c>
      <c r="Q411" s="42">
        <f t="shared" si="226"/>
        <v>33037474.300000004</v>
      </c>
      <c r="R411" s="29">
        <f t="shared" si="227"/>
        <v>3287.9307777777781</v>
      </c>
      <c r="S411" s="29">
        <f t="shared" si="228"/>
        <v>10048.105186183124</v>
      </c>
      <c r="T411" s="42">
        <v>33542710.829999998</v>
      </c>
      <c r="U411" s="29">
        <v>3339.1761111111114</v>
      </c>
      <c r="V411" s="29">
        <v>10045.205677648028</v>
      </c>
    </row>
    <row r="412" spans="1:31" s="8" customFormat="1">
      <c r="A412" s="35"/>
      <c r="B412" s="44" t="s">
        <v>632</v>
      </c>
      <c r="C412" s="44" t="s">
        <v>633</v>
      </c>
      <c r="D412" s="29">
        <f t="shared" si="225"/>
        <v>11213.131905759694</v>
      </c>
      <c r="E412" s="42">
        <v>10855031.970000001</v>
      </c>
      <c r="F412" s="29">
        <v>948.33000000000015</v>
      </c>
      <c r="G412" s="29">
        <f t="shared" si="229"/>
        <v>11446.471133466197</v>
      </c>
      <c r="H412" s="42">
        <v>10714424.02</v>
      </c>
      <c r="I412" s="29">
        <v>946.53000000000009</v>
      </c>
      <c r="J412" s="29">
        <v>11319.68772252332</v>
      </c>
      <c r="K412" s="42">
        <v>10550435.310000001</v>
      </c>
      <c r="L412" s="29">
        <v>920.25</v>
      </c>
      <c r="M412" s="29">
        <v>11464.749046454768</v>
      </c>
      <c r="N412" s="42">
        <v>9567505.5800000001</v>
      </c>
      <c r="O412" s="29">
        <v>902.62</v>
      </c>
      <c r="P412" s="29">
        <v>10599.70483702998</v>
      </c>
      <c r="Q412" s="42">
        <f t="shared" si="226"/>
        <v>9774200.9399999995</v>
      </c>
      <c r="R412" s="29">
        <f t="shared" si="227"/>
        <v>938.89566666666678</v>
      </c>
      <c r="S412" s="29">
        <f t="shared" si="228"/>
        <v>10410.316382331439</v>
      </c>
      <c r="T412" s="42">
        <v>10032326.98</v>
      </c>
      <c r="U412" s="29">
        <v>937.36555555555526</v>
      </c>
      <c r="V412" s="29">
        <v>10702.683622777315</v>
      </c>
    </row>
    <row r="413" spans="1:31" s="8" customFormat="1">
      <c r="A413" s="35"/>
      <c r="B413" s="44" t="s">
        <v>634</v>
      </c>
      <c r="C413" s="44" t="s">
        <v>635</v>
      </c>
      <c r="D413" s="29">
        <f t="shared" si="225"/>
        <v>10705.114125894697</v>
      </c>
      <c r="E413" s="42">
        <v>42100678.460000008</v>
      </c>
      <c r="F413" s="29">
        <v>3694.87</v>
      </c>
      <c r="G413" s="29">
        <f t="shared" si="229"/>
        <v>11394.359871930545</v>
      </c>
      <c r="H413" s="42">
        <v>39647991.769999996</v>
      </c>
      <c r="I413" s="29">
        <v>3645.71</v>
      </c>
      <c r="J413" s="29">
        <v>10875.245636652393</v>
      </c>
      <c r="K413" s="42">
        <v>37185581.639999993</v>
      </c>
      <c r="L413" s="29">
        <v>3578.3399999999997</v>
      </c>
      <c r="M413" s="29">
        <v>10391.852546152684</v>
      </c>
      <c r="N413" s="42">
        <v>35355132.390000001</v>
      </c>
      <c r="O413" s="29">
        <v>3493.76</v>
      </c>
      <c r="P413" s="29">
        <v>10119.508034324052</v>
      </c>
      <c r="Q413" s="42">
        <f t="shared" si="226"/>
        <v>34179240.380000003</v>
      </c>
      <c r="R413" s="29">
        <f t="shared" si="227"/>
        <v>3479.5147777777775</v>
      </c>
      <c r="S413" s="29">
        <f t="shared" si="228"/>
        <v>9822.9904348412838</v>
      </c>
      <c r="T413" s="42">
        <v>34573409.140000001</v>
      </c>
      <c r="U413" s="29">
        <v>3535.8761111111089</v>
      </c>
      <c r="V413" s="29">
        <v>9777.8904162837589</v>
      </c>
    </row>
    <row r="414" spans="1:31" s="8" customFormat="1">
      <c r="A414" s="35"/>
      <c r="B414" s="44" t="s">
        <v>636</v>
      </c>
      <c r="C414" s="44" t="s">
        <v>637</v>
      </c>
      <c r="D414" s="29">
        <f t="shared" si="225"/>
        <v>12102.237606286933</v>
      </c>
      <c r="E414" s="42">
        <v>95658906.920000002</v>
      </c>
      <c r="F414" s="29">
        <v>6760.82</v>
      </c>
      <c r="G414" s="29">
        <f t="shared" si="229"/>
        <v>14149.009575761522</v>
      </c>
      <c r="H414" s="42">
        <v>76244297.739999995</v>
      </c>
      <c r="I414" s="29">
        <v>6670.6670000000004</v>
      </c>
      <c r="J414" s="29">
        <v>11429.78621778002</v>
      </c>
      <c r="K414" s="42">
        <v>78113645.989999995</v>
      </c>
      <c r="L414" s="29">
        <v>6539.6599999999989</v>
      </c>
      <c r="M414" s="29">
        <v>11944.603540551039</v>
      </c>
      <c r="N414" s="42">
        <v>70548271.959999993</v>
      </c>
      <c r="O414" s="29">
        <v>6516.9400000000005</v>
      </c>
      <c r="P414" s="29">
        <v>10825.367727798628</v>
      </c>
      <c r="Q414" s="42">
        <f t="shared" si="226"/>
        <v>74675991.969999999</v>
      </c>
      <c r="R414" s="29">
        <f t="shared" si="227"/>
        <v>6359.4381111111106</v>
      </c>
      <c r="S414" s="29">
        <f t="shared" si="228"/>
        <v>11742.545593694398</v>
      </c>
      <c r="T414" s="42">
        <v>84950003.820000008</v>
      </c>
      <c r="U414" s="29">
        <v>6279.6366666666681</v>
      </c>
      <c r="V414" s="29">
        <v>13527.853334402042</v>
      </c>
    </row>
    <row r="415" spans="1:31" s="8" customFormat="1">
      <c r="A415" s="35"/>
      <c r="B415" s="44" t="s">
        <v>638</v>
      </c>
      <c r="C415" s="44" t="s">
        <v>639</v>
      </c>
      <c r="D415" s="29">
        <f t="shared" si="225"/>
        <v>10785.114436887194</v>
      </c>
      <c r="E415" s="42">
        <v>46024823.009999998</v>
      </c>
      <c r="F415" s="29">
        <v>4140.7299999999996</v>
      </c>
      <c r="G415" s="29">
        <f t="shared" si="229"/>
        <v>11115.147090005868</v>
      </c>
      <c r="H415" s="42">
        <v>44830253.269999996</v>
      </c>
      <c r="I415" s="29">
        <v>4143.924</v>
      </c>
      <c r="J415" s="29">
        <v>10818.309715622197</v>
      </c>
      <c r="K415" s="42">
        <v>43128750.579999998</v>
      </c>
      <c r="L415" s="29">
        <v>4046.2899999999995</v>
      </c>
      <c r="M415" s="29">
        <v>10658.838239473691</v>
      </c>
      <c r="N415" s="42">
        <v>39937942.350000001</v>
      </c>
      <c r="O415" s="29">
        <v>3795.1500000000005</v>
      </c>
      <c r="P415" s="29">
        <v>10523.416030986917</v>
      </c>
      <c r="Q415" s="42">
        <f t="shared" si="226"/>
        <v>38223824.730000004</v>
      </c>
      <c r="R415" s="29">
        <f t="shared" si="227"/>
        <v>3684.1477777777782</v>
      </c>
      <c r="S415" s="29">
        <f t="shared" si="228"/>
        <v>10375.214849024333</v>
      </c>
      <c r="T415" s="42">
        <v>37249836.780000001</v>
      </c>
      <c r="U415" s="29">
        <v>3616.3727777777785</v>
      </c>
      <c r="V415" s="29">
        <v>10300.331041339608</v>
      </c>
    </row>
    <row r="416" spans="1:31" s="8" customFormat="1">
      <c r="A416" s="35"/>
      <c r="B416" s="44" t="s">
        <v>640</v>
      </c>
      <c r="C416" s="44" t="s">
        <v>641</v>
      </c>
      <c r="D416" s="29">
        <f t="shared" si="225"/>
        <v>11643.544537549551</v>
      </c>
      <c r="E416" s="42">
        <v>16022406.609999999</v>
      </c>
      <c r="F416" s="29">
        <v>1171.7600000000002</v>
      </c>
      <c r="G416" s="29">
        <f t="shared" si="229"/>
        <v>13673.795495664639</v>
      </c>
      <c r="H416" s="42">
        <v>14000883.93</v>
      </c>
      <c r="I416" s="29">
        <v>1193.248</v>
      </c>
      <c r="J416" s="29">
        <v>11733.423336976051</v>
      </c>
      <c r="K416" s="42">
        <v>13558474.939999999</v>
      </c>
      <c r="L416" s="29">
        <v>1216.4800000000002</v>
      </c>
      <c r="M416" s="29">
        <v>11145.662024858606</v>
      </c>
      <c r="N416" s="42">
        <v>12566526.75</v>
      </c>
      <c r="O416" s="29">
        <v>1240.78</v>
      </c>
      <c r="P416" s="29">
        <v>10127.924974612744</v>
      </c>
      <c r="Q416" s="42">
        <f t="shared" si="226"/>
        <v>12345382.57</v>
      </c>
      <c r="R416" s="29">
        <f t="shared" si="227"/>
        <v>1214.7176666666669</v>
      </c>
      <c r="S416" s="29">
        <f t="shared" si="228"/>
        <v>10163.170347128673</v>
      </c>
      <c r="T416" s="42">
        <v>12184519.960000001</v>
      </c>
      <c r="U416" s="29">
        <v>1183.7266666666669</v>
      </c>
      <c r="V416" s="29">
        <v>10293.355977449748</v>
      </c>
    </row>
    <row r="417" spans="1:31" s="8" customFormat="1">
      <c r="A417" s="35"/>
      <c r="B417" s="44" t="s">
        <v>642</v>
      </c>
      <c r="C417" s="44" t="s">
        <v>643</v>
      </c>
      <c r="D417" s="29">
        <f t="shared" si="225"/>
        <v>12810.244009112221</v>
      </c>
      <c r="E417" s="42">
        <v>25571236.580000002</v>
      </c>
      <c r="F417" s="29">
        <v>1527.1800000000003</v>
      </c>
      <c r="G417" s="29">
        <f t="shared" si="229"/>
        <v>16744.088175591613</v>
      </c>
      <c r="H417" s="42">
        <v>18209088.190000001</v>
      </c>
      <c r="I417" s="29">
        <v>1504.0500000000002</v>
      </c>
      <c r="J417" s="29">
        <v>12106.704025797015</v>
      </c>
      <c r="K417" s="42">
        <v>16305567.270000001</v>
      </c>
      <c r="L417" s="29">
        <v>1508.76</v>
      </c>
      <c r="M417" s="29">
        <v>10807.263759643682</v>
      </c>
      <c r="N417" s="42">
        <v>17122345.32</v>
      </c>
      <c r="O417" s="29">
        <v>1487.08</v>
      </c>
      <c r="P417" s="29">
        <v>11514.0715161223</v>
      </c>
      <c r="Q417" s="42">
        <f t="shared" si="226"/>
        <v>16190106.639999999</v>
      </c>
      <c r="R417" s="29">
        <f t="shared" si="227"/>
        <v>1513.4730000000002</v>
      </c>
      <c r="S417" s="29">
        <f t="shared" si="228"/>
        <v>10697.321088648425</v>
      </c>
      <c r="T417" s="42">
        <v>16079748.059999999</v>
      </c>
      <c r="U417" s="29">
        <v>1526.4499999999998</v>
      </c>
      <c r="V417" s="29">
        <v>10534.081077008746</v>
      </c>
    </row>
    <row r="418" spans="1:31" s="8" customFormat="1">
      <c r="A418" s="35"/>
      <c r="B418" s="44" t="s">
        <v>644</v>
      </c>
      <c r="C418" s="44" t="s">
        <v>645</v>
      </c>
      <c r="D418" s="29">
        <f t="shared" si="225"/>
        <v>10189.01888226488</v>
      </c>
      <c r="E418" s="42">
        <v>14678802.16</v>
      </c>
      <c r="F418" s="29">
        <v>1324.36</v>
      </c>
      <c r="G418" s="29">
        <f t="shared" si="229"/>
        <v>11083.694886586729</v>
      </c>
      <c r="H418" s="42">
        <v>13403938.789999999</v>
      </c>
      <c r="I418" s="29">
        <v>1331.4899999999998</v>
      </c>
      <c r="J418" s="29">
        <v>10066.87154240738</v>
      </c>
      <c r="K418" s="42">
        <v>12739097.84</v>
      </c>
      <c r="L418" s="29">
        <v>1308.9100000000001</v>
      </c>
      <c r="M418" s="29">
        <v>9732.6002857339299</v>
      </c>
      <c r="N418" s="42">
        <v>12399686.220000001</v>
      </c>
      <c r="O418" s="29">
        <v>1258.6599999999999</v>
      </c>
      <c r="P418" s="29">
        <v>9851.4977992468193</v>
      </c>
      <c r="Q418" s="42">
        <f t="shared" si="226"/>
        <v>11885023.730000002</v>
      </c>
      <c r="R418" s="29">
        <f t="shared" si="227"/>
        <v>1322.0895555555553</v>
      </c>
      <c r="S418" s="29">
        <f t="shared" si="228"/>
        <v>8989.5753884885635</v>
      </c>
      <c r="T418" s="42">
        <v>11786018.700000001</v>
      </c>
      <c r="U418" s="29">
        <v>1313.1744444444446</v>
      </c>
      <c r="V418" s="29">
        <v>8975.2117472756854</v>
      </c>
    </row>
    <row r="419" spans="1:31" s="8" customFormat="1">
      <c r="A419" s="35"/>
      <c r="B419" s="44" t="s">
        <v>646</v>
      </c>
      <c r="C419" s="44" t="s">
        <v>647</v>
      </c>
      <c r="D419" s="29">
        <f t="shared" si="225"/>
        <v>13829.360953931182</v>
      </c>
      <c r="E419" s="42">
        <v>40525838.099999994</v>
      </c>
      <c r="F419" s="29">
        <v>3421.0600000000004</v>
      </c>
      <c r="G419" s="29">
        <f t="shared" si="229"/>
        <v>11845.988699408952</v>
      </c>
      <c r="H419" s="42">
        <v>39056939.860000007</v>
      </c>
      <c r="I419" s="29">
        <v>3359.05</v>
      </c>
      <c r="J419" s="29">
        <v>11627.376746401515</v>
      </c>
      <c r="K419" s="42">
        <v>52126343.460000001</v>
      </c>
      <c r="L419" s="29">
        <v>3393.4999999999995</v>
      </c>
      <c r="M419" s="29">
        <v>15360.643424193313</v>
      </c>
      <c r="N419" s="42">
        <v>56308370.310000002</v>
      </c>
      <c r="O419" s="29">
        <v>3421.92</v>
      </c>
      <c r="P419" s="29">
        <v>16455.197757399354</v>
      </c>
      <c r="Q419" s="42">
        <f t="shared" si="226"/>
        <v>40343993.68</v>
      </c>
      <c r="R419" s="29">
        <f t="shared" si="227"/>
        <v>3354.0601111111109</v>
      </c>
      <c r="S419" s="29">
        <f t="shared" si="228"/>
        <v>12028.405080264083</v>
      </c>
      <c r="T419" s="42">
        <v>36056372</v>
      </c>
      <c r="U419" s="29">
        <v>3372.2405555555551</v>
      </c>
      <c r="V419" s="29">
        <v>10692.111492639333</v>
      </c>
    </row>
    <row r="420" spans="1:31" s="8" customFormat="1">
      <c r="A420" s="35"/>
      <c r="B420" s="44" t="s">
        <v>648</v>
      </c>
      <c r="C420" s="44" t="s">
        <v>515</v>
      </c>
      <c r="D420" s="29">
        <f t="shared" si="225"/>
        <v>10618.486067929538</v>
      </c>
      <c r="E420" s="42">
        <v>55744881.159999996</v>
      </c>
      <c r="F420" s="29">
        <v>4980.47</v>
      </c>
      <c r="G420" s="29">
        <f t="shared" si="229"/>
        <v>11192.694898272652</v>
      </c>
      <c r="H420" s="42">
        <v>51926875.750000007</v>
      </c>
      <c r="I420" s="29">
        <v>4887.3500000000004</v>
      </c>
      <c r="J420" s="29">
        <v>10624.750785190339</v>
      </c>
      <c r="K420" s="42">
        <v>50591459.359999999</v>
      </c>
      <c r="L420" s="29">
        <v>4781.0900000000011</v>
      </c>
      <c r="M420" s="29">
        <v>10581.574360658342</v>
      </c>
      <c r="N420" s="42">
        <v>47749005.109999999</v>
      </c>
      <c r="O420" s="29">
        <v>4752.3700000000008</v>
      </c>
      <c r="P420" s="29">
        <v>10047.40900014098</v>
      </c>
      <c r="Q420" s="42">
        <f t="shared" si="226"/>
        <v>52160581.079999998</v>
      </c>
      <c r="R420" s="29">
        <f t="shared" si="227"/>
        <v>4699.6632222222215</v>
      </c>
      <c r="S420" s="29">
        <f t="shared" si="228"/>
        <v>11098.791256650095</v>
      </c>
      <c r="T420" s="42">
        <v>52121173.219999999</v>
      </c>
      <c r="U420" s="29">
        <v>4785.4466666666676</v>
      </c>
      <c r="V420" s="29">
        <v>10891.60048173838</v>
      </c>
    </row>
    <row r="421" spans="1:31">
      <c r="A421" s="35"/>
      <c r="B421" s="44" t="s">
        <v>649</v>
      </c>
      <c r="C421" s="44" t="s">
        <v>650</v>
      </c>
      <c r="D421" s="29">
        <f t="shared" si="225"/>
        <v>13540.711987215856</v>
      </c>
      <c r="E421" s="42">
        <v>13870510.08</v>
      </c>
      <c r="F421" s="29">
        <v>932.42</v>
      </c>
      <c r="G421" s="29">
        <f t="shared" si="229"/>
        <v>14875.817850324962</v>
      </c>
      <c r="H421" s="42">
        <v>13486230.799999999</v>
      </c>
      <c r="I421" s="29">
        <v>951.9</v>
      </c>
      <c r="J421" s="29">
        <v>14167.697026998634</v>
      </c>
      <c r="K421" s="42">
        <v>12498124.65</v>
      </c>
      <c r="L421" s="29">
        <v>989.35000000000014</v>
      </c>
      <c r="M421" s="29">
        <v>12632.66250568555</v>
      </c>
      <c r="N421" s="42">
        <v>12172070.51</v>
      </c>
      <c r="O421" s="29">
        <v>968.59000000000015</v>
      </c>
      <c r="P421" s="29">
        <v>12566.793493635076</v>
      </c>
      <c r="Q421" s="42">
        <f t="shared" si="226"/>
        <v>12506180.029999999</v>
      </c>
      <c r="R421" s="29">
        <f t="shared" si="227"/>
        <v>1007.6430000000001</v>
      </c>
      <c r="S421" s="29">
        <f t="shared" si="228"/>
        <v>12411.320308879234</v>
      </c>
      <c r="T421" s="42">
        <v>13082974.959999999</v>
      </c>
      <c r="U421" s="29">
        <v>1018.2383333333335</v>
      </c>
      <c r="V421" s="29">
        <v>12848.637231296534</v>
      </c>
    </row>
    <row r="422" spans="1:31" s="34" customFormat="1">
      <c r="A422" s="45"/>
      <c r="B422" s="41"/>
      <c r="C422" s="41" t="s">
        <v>28</v>
      </c>
      <c r="D422" s="31">
        <f t="shared" ref="D422" si="230">SUM(K422+N422+Q422+H422)/SUM(L422+O422+R422+I422)</f>
        <v>12597.034537760042</v>
      </c>
      <c r="E422" s="46">
        <f>SUM(E407:E421)</f>
        <v>681095318.34000003</v>
      </c>
      <c r="F422" s="47">
        <f>SUM(F407:F421)</f>
        <v>54100.549999999988</v>
      </c>
      <c r="G422" s="31">
        <f>E422/F422</f>
        <v>12589.434272664514</v>
      </c>
      <c r="H422" s="46">
        <f>SUM(H407:H421)</f>
        <v>656653548.57999992</v>
      </c>
      <c r="I422" s="47">
        <f>SUM(I407:I421)</f>
        <v>53452.98</v>
      </c>
      <c r="J422" s="31">
        <f>H422/I422</f>
        <v>12284.694858546705</v>
      </c>
      <c r="K422" s="46">
        <f>SUM(K407:K421)</f>
        <v>669556255.50999999</v>
      </c>
      <c r="L422" s="47">
        <f>SUM(L407:L421)</f>
        <v>52617.200000000012</v>
      </c>
      <c r="M422" s="31">
        <f>K422/L422</f>
        <v>12725.045337076086</v>
      </c>
      <c r="N422" s="46">
        <f>SUM(N407:N421)</f>
        <v>685516981.23000014</v>
      </c>
      <c r="O422" s="47">
        <f>SUM(O407:O421)</f>
        <v>51515.760000000009</v>
      </c>
      <c r="P422" s="31">
        <f>N422/O422</f>
        <v>13306.937163112803</v>
      </c>
      <c r="Q422" s="46">
        <f>SUM(Q407:Q421)</f>
        <v>615807179.69000006</v>
      </c>
      <c r="R422" s="47">
        <f>SUM(R407:R421)</f>
        <v>50997.592666666656</v>
      </c>
      <c r="S422" s="31">
        <f>Q422/R422</f>
        <v>12075.220564136698</v>
      </c>
      <c r="T422" s="46">
        <f>SUM(T407:T421)</f>
        <v>574562838.17999995</v>
      </c>
      <c r="U422" s="47">
        <f>SUM(U407:U421)</f>
        <v>50914.114444444473</v>
      </c>
      <c r="V422" s="31">
        <f>T422/U422</f>
        <v>11284.942190381036</v>
      </c>
      <c r="W422" s="8"/>
      <c r="X422" s="8"/>
      <c r="Y422" s="8"/>
      <c r="Z422" s="8"/>
      <c r="AA422" s="8"/>
      <c r="AB422" s="8"/>
      <c r="AC422" s="8"/>
      <c r="AD422" s="8"/>
      <c r="AE422" s="8"/>
    </row>
  </sheetData>
  <conditionalFormatting sqref="Q167:Q169 Q388:Q390 Q176:Q178 Q1:Q16 Q19:Q21 Q28:Q30 Q38:Q40 Q46:Q48 Q58:Q60 Q63:Q65 Q72:Q74 Q81:Q83 Q89:Q91 Q96:Q98 Q100:Q102 Q113:Q115 Q129:Q131 Q135:Q137 Q143:Q145 Q185:Q187 Q198:Q200 Q214:Q216 Q225:Q227 Q235:Q237 Q246:Q248 Q255:Q257 Q261:Q263 Q279:Q281 Q286:Q288 Q296:Q298 Q303:Q305 Q320:Q322 Q337:Q339 Q352:Q354 Q363:Q365 Q367:Q369 Q377:Q379 Q404:Q406 Q422:Q1048576">
    <cfRule type="cellIs" dxfId="42" priority="43" operator="equal">
      <formula>1010101</formula>
    </cfRule>
  </conditionalFormatting>
  <conditionalFormatting sqref="Q166">
    <cfRule type="cellIs" dxfId="41" priority="42" operator="equal">
      <formula>1010101</formula>
    </cfRule>
  </conditionalFormatting>
  <conditionalFormatting sqref="Q387">
    <cfRule type="cellIs" dxfId="40" priority="41" operator="equal">
      <formula>1010101</formula>
    </cfRule>
  </conditionalFormatting>
  <conditionalFormatting sqref="Q175">
    <cfRule type="cellIs" dxfId="39" priority="40" operator="equal">
      <formula>1010101</formula>
    </cfRule>
  </conditionalFormatting>
  <conditionalFormatting sqref="Q17:Q18">
    <cfRule type="cellIs" dxfId="38" priority="39" operator="equal">
      <formula>1010101</formula>
    </cfRule>
  </conditionalFormatting>
  <conditionalFormatting sqref="Q22:Q27">
    <cfRule type="cellIs" dxfId="37" priority="38" operator="equal">
      <formula>1010101</formula>
    </cfRule>
  </conditionalFormatting>
  <conditionalFormatting sqref="Q31:Q37">
    <cfRule type="cellIs" dxfId="36" priority="37" operator="equal">
      <formula>1010101</formula>
    </cfRule>
  </conditionalFormatting>
  <conditionalFormatting sqref="Q41:Q45">
    <cfRule type="cellIs" dxfId="35" priority="36" operator="equal">
      <formula>1010101</formula>
    </cfRule>
  </conditionalFormatting>
  <conditionalFormatting sqref="Q49:Q57">
    <cfRule type="cellIs" dxfId="34" priority="35" operator="equal">
      <formula>1010101</formula>
    </cfRule>
  </conditionalFormatting>
  <conditionalFormatting sqref="Q61:Q62">
    <cfRule type="cellIs" dxfId="33" priority="34" operator="equal">
      <formula>1010101</formula>
    </cfRule>
  </conditionalFormatting>
  <conditionalFormatting sqref="Q66:Q71">
    <cfRule type="cellIs" dxfId="32" priority="33" operator="equal">
      <formula>1010101</formula>
    </cfRule>
  </conditionalFormatting>
  <conditionalFormatting sqref="Q75:Q80">
    <cfRule type="cellIs" dxfId="31" priority="32" operator="equal">
      <formula>1010101</formula>
    </cfRule>
  </conditionalFormatting>
  <conditionalFormatting sqref="Q84:Q88">
    <cfRule type="cellIs" dxfId="30" priority="31" operator="equal">
      <formula>1010101</formula>
    </cfRule>
  </conditionalFormatting>
  <conditionalFormatting sqref="Q92:Q95">
    <cfRule type="cellIs" dxfId="29" priority="30" operator="equal">
      <formula>1010101</formula>
    </cfRule>
  </conditionalFormatting>
  <conditionalFormatting sqref="Q99">
    <cfRule type="cellIs" dxfId="28" priority="29" operator="equal">
      <formula>1010101</formula>
    </cfRule>
  </conditionalFormatting>
  <conditionalFormatting sqref="Q103:Q112">
    <cfRule type="cellIs" dxfId="27" priority="28" operator="equal">
      <formula>1010101</formula>
    </cfRule>
  </conditionalFormatting>
  <conditionalFormatting sqref="Q116:Q128">
    <cfRule type="cellIs" dxfId="26" priority="27" operator="equal">
      <formula>1010101</formula>
    </cfRule>
  </conditionalFormatting>
  <conditionalFormatting sqref="Q132:Q134">
    <cfRule type="cellIs" dxfId="25" priority="26" operator="equal">
      <formula>1010101</formula>
    </cfRule>
  </conditionalFormatting>
  <conditionalFormatting sqref="Q138:Q142">
    <cfRule type="cellIs" dxfId="24" priority="25" operator="equal">
      <formula>1010101</formula>
    </cfRule>
  </conditionalFormatting>
  <conditionalFormatting sqref="Q146:Q164">
    <cfRule type="cellIs" dxfId="23" priority="24" operator="equal">
      <formula>1010101</formula>
    </cfRule>
  </conditionalFormatting>
  <conditionalFormatting sqref="Q170:Q174">
    <cfRule type="cellIs" dxfId="22" priority="23" operator="equal">
      <formula>1010101</formula>
    </cfRule>
  </conditionalFormatting>
  <conditionalFormatting sqref="Q179:Q184">
    <cfRule type="cellIs" dxfId="21" priority="22" operator="equal">
      <formula>1010101</formula>
    </cfRule>
  </conditionalFormatting>
  <conditionalFormatting sqref="Q188:Q197">
    <cfRule type="cellIs" dxfId="20" priority="21" operator="equal">
      <formula>1010101</formula>
    </cfRule>
  </conditionalFormatting>
  <conditionalFormatting sqref="Q201:Q213">
    <cfRule type="cellIs" dxfId="19" priority="20" operator="equal">
      <formula>1010101</formula>
    </cfRule>
  </conditionalFormatting>
  <conditionalFormatting sqref="Q217:Q224">
    <cfRule type="cellIs" dxfId="18" priority="19" operator="equal">
      <formula>1010101</formula>
    </cfRule>
  </conditionalFormatting>
  <conditionalFormatting sqref="Q228:Q234">
    <cfRule type="cellIs" dxfId="17" priority="18" operator="equal">
      <formula>1010101</formula>
    </cfRule>
  </conditionalFormatting>
  <conditionalFormatting sqref="Q238:Q245">
    <cfRule type="cellIs" dxfId="16" priority="17" operator="equal">
      <formula>1010101</formula>
    </cfRule>
  </conditionalFormatting>
  <conditionalFormatting sqref="Q249:Q254">
    <cfRule type="cellIs" dxfId="15" priority="16" operator="equal">
      <formula>1010101</formula>
    </cfRule>
  </conditionalFormatting>
  <conditionalFormatting sqref="Q258:Q260">
    <cfRule type="cellIs" dxfId="14" priority="15" operator="equal">
      <formula>1010101</formula>
    </cfRule>
  </conditionalFormatting>
  <conditionalFormatting sqref="Q264:Q278">
    <cfRule type="cellIs" dxfId="13" priority="14" operator="equal">
      <formula>1010101</formula>
    </cfRule>
  </conditionalFormatting>
  <conditionalFormatting sqref="Q282:Q285">
    <cfRule type="cellIs" dxfId="12" priority="13" operator="equal">
      <formula>1010101</formula>
    </cfRule>
  </conditionalFormatting>
  <conditionalFormatting sqref="Q289:Q295">
    <cfRule type="cellIs" dxfId="11" priority="12" operator="equal">
      <formula>1010101</formula>
    </cfRule>
  </conditionalFormatting>
  <conditionalFormatting sqref="Q299:Q302">
    <cfRule type="cellIs" dxfId="10" priority="11" operator="equal">
      <formula>1010101</formula>
    </cfRule>
  </conditionalFormatting>
  <conditionalFormatting sqref="Q306:Q319">
    <cfRule type="cellIs" dxfId="9" priority="10" operator="equal">
      <formula>1010101</formula>
    </cfRule>
  </conditionalFormatting>
  <conditionalFormatting sqref="Q323:Q336">
    <cfRule type="cellIs" dxfId="8" priority="9" operator="equal">
      <formula>1010101</formula>
    </cfRule>
  </conditionalFormatting>
  <conditionalFormatting sqref="Q340:Q351">
    <cfRule type="cellIs" dxfId="7" priority="8" operator="equal">
      <formula>1010101</formula>
    </cfRule>
  </conditionalFormatting>
  <conditionalFormatting sqref="Q355:Q362">
    <cfRule type="cellIs" dxfId="6" priority="7" operator="equal">
      <formula>1010101</formula>
    </cfRule>
  </conditionalFormatting>
  <conditionalFormatting sqref="Q366">
    <cfRule type="cellIs" dxfId="5" priority="6" operator="equal">
      <formula>1010101</formula>
    </cfRule>
  </conditionalFormatting>
  <conditionalFormatting sqref="Q370:Q376">
    <cfRule type="cellIs" dxfId="4" priority="5" operator="equal">
      <formula>1010101</formula>
    </cfRule>
  </conditionalFormatting>
  <conditionalFormatting sqref="Q380:Q386">
    <cfRule type="cellIs" dxfId="3" priority="4" operator="equal">
      <formula>1010101</formula>
    </cfRule>
  </conditionalFormatting>
  <conditionalFormatting sqref="Q391:Q403">
    <cfRule type="cellIs" dxfId="2" priority="3" operator="equal">
      <formula>1010101</formula>
    </cfRule>
  </conditionalFormatting>
  <conditionalFormatting sqref="Q407:Q421">
    <cfRule type="cellIs" dxfId="1" priority="2" operator="equal">
      <formula>1010101</formula>
    </cfRule>
  </conditionalFormatting>
  <conditionalFormatting sqref="N165">
    <cfRule type="cellIs" dxfId="0" priority="1" operator="equal">
      <formula>1010101</formula>
    </cfRule>
  </conditionalFormatting>
  <printOptions horizontalCentered="1"/>
  <pageMargins left="0.3" right="0.3" top="0.95" bottom="0.32" header="0.36" footer="0.4"/>
  <pageSetup scale="68" fitToHeight="0" orientation="landscape" r:id="rId1"/>
  <headerFooter alignWithMargins="0">
    <oddHeader>&amp;C&amp;"Arial,Bold"&amp;12Washington State School Districts
Per Pupil All Expenditures—Four-Year Average by County
(General, Capital Projects, Debt Service, and Transportation Vehicle Funds)</oddHeader>
  </headerFooter>
  <rowBreaks count="7" manualBreakCount="7">
    <brk id="58" max="15" man="1"/>
    <brk id="113" max="15" man="1"/>
    <brk id="167" max="15" man="1"/>
    <brk id="225" max="15" man="1"/>
    <brk id="279" max="15" man="1"/>
    <brk id="337" max="15" man="1"/>
    <brk id="388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all fund by county 1516 print</vt:lpstr>
      <vt:lpstr>'all fund by county 1516 print'!bycounty0607</vt:lpstr>
      <vt:lpstr>'all fund by county 1516 print'!Print_Area</vt:lpstr>
      <vt:lpstr>'all fund by county 1516 print'!Print_Titles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2018-01-04T20:23:39Z</cp:lastPrinted>
  <dcterms:created xsi:type="dcterms:W3CDTF">2017-10-13T17:35:33Z</dcterms:created>
  <dcterms:modified xsi:type="dcterms:W3CDTF">2018-01-04T20:23:56Z</dcterms:modified>
</cp:coreProperties>
</file>