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5 Summary\"/>
    </mc:Choice>
  </mc:AlternateContent>
  <bookViews>
    <workbookView xWindow="0" yWindow="0" windowWidth="17970" windowHeight="11415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Bonds!$A$1:$G$34</definedName>
    <definedName name="_xlnm.Print_Area" localSheetId="0">Summary!$A$1:$G$45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52511"/>
</workbook>
</file>

<file path=xl/calcChain.xml><?xml version="1.0" encoding="utf-8"?>
<calcChain xmlns="http://schemas.openxmlformats.org/spreadsheetml/2006/main">
  <c r="U24" i="2" l="1"/>
  <c r="O24" i="2"/>
  <c r="L24" i="2"/>
  <c r="I24" i="2"/>
  <c r="F24" i="2"/>
  <c r="J24" i="2" l="1"/>
  <c r="G24" i="2"/>
  <c r="G32" i="4"/>
  <c r="D32" i="4"/>
  <c r="C17" i="5" l="1"/>
  <c r="C32" i="4"/>
  <c r="R24" i="2"/>
  <c r="O17" i="5" l="1"/>
  <c r="L17" i="5"/>
  <c r="I17" i="5"/>
  <c r="F17" i="5"/>
  <c r="F32" i="4" l="1"/>
  <c r="E21" i="1" s="1"/>
  <c r="E30" i="1"/>
  <c r="E29" i="1"/>
  <c r="E28" i="1"/>
  <c r="E27" i="1"/>
  <c r="C24" i="2"/>
  <c r="E26" i="1" s="1"/>
  <c r="X17" i="5"/>
  <c r="U17" i="5"/>
  <c r="E8" i="1"/>
  <c r="E11" i="1"/>
  <c r="E10" i="1"/>
  <c r="E9" i="1"/>
  <c r="U15" i="3"/>
  <c r="E44" i="1" s="1"/>
  <c r="R15" i="3"/>
  <c r="E43" i="1" s="1"/>
  <c r="O15" i="3"/>
  <c r="E42" i="1" s="1"/>
  <c r="L15" i="3"/>
  <c r="E41" i="1" s="1"/>
  <c r="I15" i="3"/>
  <c r="E40" i="1" s="1"/>
  <c r="F15" i="3"/>
  <c r="E39" i="1" s="1"/>
  <c r="C15" i="3"/>
  <c r="E38" i="1" s="1"/>
  <c r="D17" i="5"/>
  <c r="G8" i="1" s="1"/>
  <c r="G21" i="1"/>
  <c r="G20" i="1"/>
  <c r="J17" i="5"/>
  <c r="G10" i="1" s="1"/>
  <c r="G17" i="5"/>
  <c r="G9" i="1" s="1"/>
  <c r="M17" i="5"/>
  <c r="G11" i="1" s="1"/>
  <c r="P17" i="5"/>
  <c r="G12" i="1" s="1"/>
  <c r="G15" i="3"/>
  <c r="G39" i="1" s="1"/>
  <c r="D15" i="3"/>
  <c r="G38" i="1" s="1"/>
  <c r="V15" i="3"/>
  <c r="G44" i="1" s="1"/>
  <c r="J15" i="3"/>
  <c r="M15" i="3"/>
  <c r="G41" i="1" s="1"/>
  <c r="P15" i="3"/>
  <c r="G42" i="1" s="1"/>
  <c r="S15" i="3"/>
  <c r="G43" i="1" s="1"/>
  <c r="P24" i="2"/>
  <c r="M24" i="2"/>
  <c r="G14" i="1" l="1"/>
  <c r="E33" i="1"/>
  <c r="E45" i="1"/>
  <c r="E14" i="1"/>
  <c r="G45" i="1"/>
</calcChain>
</file>

<file path=xl/sharedStrings.xml><?xml version="1.0" encoding="utf-8"?>
<sst xmlns="http://schemas.openxmlformats.org/spreadsheetml/2006/main" count="252" uniqueCount="97">
  <si>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</si>
  <si>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</si>
  <si>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</si>
  <si>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</si>
  <si>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</si>
  <si>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</si>
  <si>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</si>
  <si>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</si>
  <si>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</si>
  <si>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</si>
  <si>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</si>
  <si>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</si>
  <si>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</si>
  <si>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</si>
  <si>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</si>
  <si>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</si>
  <si>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</si>
  <si>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</si>
  <si>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</si>
  <si>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</si>
  <si>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</si>
  <si>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</si>
  <si>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</si>
  <si>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</si>
  <si>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</si>
  <si>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Levies Fail</t>
  </si>
  <si>
    <t>Fail</t>
  </si>
  <si>
    <t>%</t>
  </si>
  <si>
    <t>Levies</t>
  </si>
  <si>
    <t xml:space="preserve">    2016 Collection</t>
  </si>
  <si>
    <t xml:space="preserve">    2017 Collection</t>
  </si>
  <si>
    <t>Collection 2016</t>
  </si>
  <si>
    <t>Collection 2017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</si>
  <si>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</si>
  <si>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</si>
  <si>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</si>
  <si>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</si>
  <si>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</si>
  <si>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</si>
  <si>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jh 011614</t>
  </si>
  <si>
    <t>Collection 2020</t>
  </si>
  <si>
    <t xml:space="preserve">    2020 Collection </t>
  </si>
  <si>
    <t xml:space="preserve">    2021 Collection</t>
  </si>
  <si>
    <t>Oct. 2014</t>
  </si>
  <si>
    <t>Collection 2021</t>
  </si>
  <si>
    <t xml:space="preserve">TOTAL - </t>
  </si>
  <si>
    <t>King</t>
  </si>
  <si>
    <t>17216</t>
  </si>
  <si>
    <t>Enemclaw</t>
  </si>
  <si>
    <t>21 yrs</t>
  </si>
  <si>
    <t>Grays Harbor</t>
  </si>
  <si>
    <t>Satsop</t>
  </si>
  <si>
    <t>14104</t>
  </si>
  <si>
    <t>Lewis</t>
  </si>
  <si>
    <t>Napavine</t>
  </si>
  <si>
    <t>20 yr</t>
  </si>
  <si>
    <t>21014</t>
  </si>
  <si>
    <t>Methow Valley</t>
  </si>
  <si>
    <t>Okanagan</t>
  </si>
  <si>
    <t>24105</t>
  </si>
  <si>
    <t>Spokane</t>
  </si>
  <si>
    <t>Cheney</t>
  </si>
  <si>
    <t>Nine Mile Falls</t>
  </si>
  <si>
    <t>East Valley</t>
  </si>
  <si>
    <t>Whitman</t>
  </si>
  <si>
    <t>Endicott</t>
  </si>
  <si>
    <t>38308</t>
  </si>
  <si>
    <t>20 yrs</t>
  </si>
  <si>
    <t>Yakima</t>
  </si>
  <si>
    <t>Highland</t>
  </si>
  <si>
    <t>8 yrs</t>
  </si>
  <si>
    <t>39203</t>
  </si>
  <si>
    <t>32325</t>
  </si>
  <si>
    <t>32360</t>
  </si>
  <si>
    <t>West Valley</t>
  </si>
  <si>
    <t>39208</t>
  </si>
  <si>
    <t xml:space="preserve">Island </t>
  </si>
  <si>
    <t>Coupeville</t>
  </si>
  <si>
    <t>15204</t>
  </si>
  <si>
    <t>Snohomish</t>
  </si>
  <si>
    <t>Monroe</t>
  </si>
  <si>
    <t>Whatcom</t>
  </si>
  <si>
    <t>Lynden</t>
  </si>
  <si>
    <t>31103</t>
  </si>
  <si>
    <t>37504</t>
  </si>
  <si>
    <t>Columbia</t>
  </si>
  <si>
    <t>Dayton</t>
  </si>
  <si>
    <t>07002</t>
  </si>
  <si>
    <t>Pass</t>
  </si>
  <si>
    <t>Collection 2022</t>
  </si>
  <si>
    <t>Preliminary April 2015</t>
  </si>
  <si>
    <t>April Preliminary</t>
  </si>
  <si>
    <t xml:space="preserve">April Preliminary </t>
  </si>
  <si>
    <t>Oakesdale</t>
  </si>
  <si>
    <t>38324</t>
  </si>
  <si>
    <t>Okanogan</t>
  </si>
  <si>
    <t>24350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</si>
</sst>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#,##0;[Red]#,##0"/>
    <numFmt numFmtId="173" formatCode="_(&quot;$&quot;* #,##0_);_(&quot;$&quot;* \(#,##0\);_(&quot;$&quot;* &quot;-&quot;??_);_(@_)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9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8" fontId="10" fillId="0" borderId="1" xfId="0" applyNumberFormat="1" applyFon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6" fontId="14" fillId="0" borderId="0" xfId="0" applyNumberFormat="1" applyFont="1"/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166" fontId="0" fillId="0" borderId="0" xfId="1" applyNumberFormat="1" applyFont="1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68" fontId="0" fillId="0" borderId="0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6" xfId="0" applyBorder="1"/>
    <xf numFmtId="10" fontId="10" fillId="0" borderId="0" xfId="0" applyNumberFormat="1" applyFont="1"/>
    <xf numFmtId="168" fontId="10" fillId="0" borderId="2" xfId="0" applyNumberFormat="1" applyFont="1" applyBorder="1"/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6" fontId="0" fillId="0" borderId="8" xfId="0" applyNumberFormat="1" applyBorder="1"/>
    <xf numFmtId="8" fontId="0" fillId="0" borderId="6" xfId="0" applyNumberFormat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8" fontId="0" fillId="0" borderId="6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10" fontId="10" fillId="0" borderId="9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9" xfId="0" applyNumberFormat="1" applyBorder="1"/>
    <xf numFmtId="168" fontId="0" fillId="0" borderId="3" xfId="0" applyNumberFormat="1" applyFill="1" applyBorder="1"/>
    <xf numFmtId="0" fontId="0" fillId="0" borderId="8" xfId="0" applyBorder="1"/>
    <xf numFmtId="168" fontId="0" fillId="0" borderId="2" xfId="0" applyNumberFormat="1" applyBorder="1"/>
    <xf numFmtId="6" fontId="12" fillId="0" borderId="0" xfId="0" applyNumberFormat="1" applyFont="1" applyBorder="1" applyAlignment="1"/>
    <xf numFmtId="6" fontId="12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49" fontId="12" fillId="0" borderId="0" xfId="0" applyNumberFormat="1" applyFont="1"/>
    <xf numFmtId="169" fontId="0" fillId="0" borderId="7" xfId="0" applyNumberFormat="1" applyBorder="1"/>
    <xf numFmtId="169" fontId="0" fillId="0" borderId="0" xfId="0" applyNumberFormat="1" applyFill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8" fontId="3" fillId="0" borderId="0" xfId="0" applyNumberFormat="1" applyFont="1" applyAlignment="1">
      <alignment horizontal="center"/>
    </xf>
    <xf numFmtId="169" fontId="10" fillId="0" borderId="10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169" fontId="12" fillId="0" borderId="11" xfId="0" applyNumberFormat="1" applyFont="1" applyBorder="1" applyAlignment="1" applyProtection="1"/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center"/>
    </xf>
    <xf numFmtId="8" fontId="10" fillId="0" borderId="11" xfId="0" applyNumberFormat="1" applyFont="1" applyBorder="1" applyAlignment="1" applyProtection="1">
      <alignment horizontal="center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0" xfId="0" applyFont="1" applyBorder="1" applyAlignment="1">
      <alignment horizontal="center"/>
    </xf>
    <xf numFmtId="1" fontId="0" fillId="0" borderId="12" xfId="0" applyNumberFormat="1" applyBorder="1"/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7" xfId="0" applyFont="1" applyBorder="1"/>
    <xf numFmtId="49" fontId="10" fillId="0" borderId="3" xfId="0" applyNumberFormat="1" applyFont="1" applyBorder="1"/>
    <xf numFmtId="0" fontId="12" fillId="0" borderId="3" xfId="0" applyFont="1" applyBorder="1" applyAlignment="1">
      <alignment horizontal="left"/>
    </xf>
    <xf numFmtId="49" fontId="12" fillId="0" borderId="3" xfId="0" applyNumberFormat="1" applyFont="1" applyBorder="1"/>
    <xf numFmtId="49" fontId="10" fillId="0" borderId="3" xfId="0" quotePrefix="1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12" fillId="0" borderId="11" xfId="0" applyFont="1" applyBorder="1"/>
    <xf numFmtId="168" fontId="0" fillId="0" borderId="7" xfId="0" applyNumberFormat="1" applyBorder="1"/>
    <xf numFmtId="168" fontId="0" fillId="0" borderId="3" xfId="0" applyNumberFormat="1" applyBorder="1"/>
    <xf numFmtId="168" fontId="0" fillId="0" borderId="11" xfId="0" applyNumberFormat="1" applyFill="1" applyBorder="1"/>
    <xf numFmtId="6" fontId="12" fillId="0" borderId="3" xfId="0" applyNumberFormat="1" applyFont="1" applyBorder="1" applyAlignment="1">
      <alignment horizontal="right"/>
    </xf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173" fontId="10" fillId="0" borderId="3" xfId="0" applyNumberFormat="1" applyFont="1" applyBorder="1"/>
    <xf numFmtId="0" fontId="10" fillId="0" borderId="7" xfId="0" applyFont="1" applyBorder="1" applyAlignment="1" applyProtection="1">
      <alignment horizontal="left"/>
    </xf>
    <xf numFmtId="172" fontId="0" fillId="0" borderId="11" xfId="0" applyNumberFormat="1" applyBorder="1"/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3" fontId="10" fillId="0" borderId="13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8" fontId="12" fillId="0" borderId="9" xfId="0" applyNumberFormat="1" applyFont="1" applyBorder="1" applyAlignment="1" applyProtection="1">
      <alignment horizontal="right"/>
    </xf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6" fontId="10" fillId="0" borderId="7" xfId="0" applyNumberFormat="1" applyFont="1" applyBorder="1" applyAlignment="1">
      <alignment horizontal="center"/>
    </xf>
    <xf numFmtId="166" fontId="0" fillId="0" borderId="11" xfId="1" applyNumberFormat="1" applyFont="1" applyBorder="1"/>
    <xf numFmtId="166" fontId="0" fillId="0" borderId="7" xfId="1" applyNumberFormat="1" applyFont="1" applyBorder="1"/>
    <xf numFmtId="44" fontId="0" fillId="0" borderId="0" xfId="2" applyFont="1" applyFill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6" fontId="10" fillId="0" borderId="0" xfId="0" applyNumberFormat="1" applyFont="1" applyBorder="1" applyAlignment="1"/>
    <xf numFmtId="41" fontId="12" fillId="0" borderId="11" xfId="0" applyNumberFormat="1" applyFont="1" applyBorder="1"/>
    <xf numFmtId="0" fontId="12" fillId="0" borderId="0" xfId="0" applyFont="1" applyBorder="1" applyAlignment="1">
      <alignment horizontal="center"/>
    </xf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9" xfId="0" applyNumberFormat="1" applyFont="1" applyBorder="1"/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8" fontId="10" fillId="0" borderId="7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8" fontId="10" fillId="0" borderId="9" xfId="0" applyNumberFormat="1" applyFont="1" applyBorder="1" applyAlignment="1">
      <alignment horizontal="center"/>
    </xf>
    <xf numFmtId="172" fontId="10" fillId="0" borderId="11" xfId="0" applyNumberFormat="1" applyFont="1" applyBorder="1"/>
    <xf numFmtId="6" fontId="10" fillId="0" borderId="3" xfId="0" applyNumberFormat="1" applyFont="1" applyBorder="1" applyAlignment="1">
      <alignment horizontal="right"/>
    </xf>
    <xf numFmtId="0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3" fontId="0" fillId="0" borderId="11" xfId="0" applyNumberFormat="1" applyBorder="1"/>
    <xf numFmtId="0" fontId="0" fillId="0" borderId="12" xfId="0" applyBorder="1"/>
    <xf numFmtId="169" fontId="12" fillId="0" borderId="3" xfId="0" applyNumberFormat="1" applyFont="1" applyBorder="1" applyAlignment="1" applyProtection="1"/>
    <xf numFmtId="8" fontId="12" fillId="0" borderId="3" xfId="0" applyNumberFormat="1" applyFont="1" applyBorder="1" applyAlignment="1" applyProtection="1"/>
    <xf numFmtId="3" fontId="0" fillId="0" borderId="3" xfId="0" applyNumberFormat="1" applyBorder="1"/>
    <xf numFmtId="6" fontId="12" fillId="0" borderId="11" xfId="0" applyNumberFormat="1" applyFont="1" applyBorder="1" applyAlignment="1"/>
    <xf numFmtId="3" fontId="0" fillId="0" borderId="0" xfId="0" applyNumberFormat="1" applyBorder="1"/>
    <xf numFmtId="0" fontId="12" fillId="0" borderId="3" xfId="0" applyFont="1" applyBorder="1" applyAlignment="1">
      <alignment horizontal="center"/>
    </xf>
    <xf numFmtId="3" fontId="10" fillId="0" borderId="3" xfId="0" applyNumberFormat="1" applyFont="1" applyBorder="1"/>
    <xf numFmtId="10" fontId="15" fillId="0" borderId="4" xfId="0" applyNumberFormat="1" applyFont="1" applyBorder="1" applyAlignment="1" applyProtection="1">
      <alignment horizontal="center" wrapText="1"/>
    </xf>
    <xf numFmtId="10" fontId="15" fillId="0" borderId="3" xfId="0" applyNumberFormat="1" applyFont="1" applyBorder="1" applyAlignment="1" applyProtection="1">
      <alignment horizontal="center" wrapText="1"/>
    </xf>
    <xf numFmtId="10" fontId="12" fillId="0" borderId="3" xfId="0" applyNumberFormat="1" applyFont="1" applyBorder="1" applyAlignment="1" applyProtection="1">
      <alignment horizontal="center" wrapText="1"/>
    </xf>
    <xf numFmtId="10" fontId="12" fillId="0" borderId="3" xfId="0" applyNumberFormat="1" applyFont="1" applyBorder="1" applyAlignment="1" applyProtection="1">
      <alignment horizontal="center"/>
    </xf>
    <xf numFmtId="10" fontId="16" fillId="0" borderId="9" xfId="0" applyNumberFormat="1" applyFont="1" applyBorder="1" applyAlignment="1" applyProtection="1">
      <alignment horizontal="center"/>
    </xf>
    <xf numFmtId="6" fontId="10" fillId="0" borderId="10" xfId="0" applyNumberFormat="1" applyFont="1" applyBorder="1" applyAlignment="1"/>
    <xf numFmtId="6" fontId="12" fillId="0" borderId="12" xfId="0" applyNumberFormat="1" applyFont="1" applyBorder="1" applyAlignment="1"/>
    <xf numFmtId="0" fontId="10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6" fontId="10" fillId="0" borderId="14" xfId="0" applyNumberFormat="1" applyFont="1" applyBorder="1" applyAlignment="1">
      <alignment horizontal="center"/>
    </xf>
    <xf numFmtId="6" fontId="10" fillId="0" borderId="10" xfId="0" applyNumberFormat="1" applyFont="1" applyBorder="1" applyAlignment="1">
      <alignment horizontal="center"/>
    </xf>
    <xf numFmtId="6" fontId="10" fillId="0" borderId="11" xfId="0" applyNumberFormat="1" applyFont="1" applyBorder="1" applyAlignment="1">
      <alignment horizontal="center"/>
    </xf>
    <xf numFmtId="6" fontId="10" fillId="0" borderId="12" xfId="0" applyNumberFormat="1" applyFont="1" applyBorder="1"/>
    <xf numFmtId="6" fontId="10" fillId="0" borderId="12" xfId="0" applyNumberFormat="1" applyFont="1" applyBorder="1" applyAlignment="1">
      <alignment horizontal="center"/>
    </xf>
    <xf numFmtId="10" fontId="16" fillId="0" borderId="0" xfId="0" applyNumberFormat="1" applyFont="1" applyBorder="1"/>
    <xf numFmtId="38" fontId="10" fillId="0" borderId="15" xfId="0" applyNumberFormat="1" applyFont="1" applyBorder="1"/>
    <xf numFmtId="6" fontId="10" fillId="0" borderId="13" xfId="0" applyNumberFormat="1" applyFont="1" applyBorder="1"/>
    <xf numFmtId="6" fontId="10" fillId="0" borderId="13" xfId="0" applyNumberFormat="1" applyFont="1" applyBorder="1" applyAlignment="1">
      <alignment horizontal="right"/>
    </xf>
    <xf numFmtId="10" fontId="0" fillId="0" borderId="10" xfId="0" applyNumberFormat="1" applyBorder="1"/>
    <xf numFmtId="10" fontId="0" fillId="0" borderId="11" xfId="0" applyNumberFormat="1" applyBorder="1"/>
    <xf numFmtId="10" fontId="0" fillId="0" borderId="11" xfId="0" applyNumberFormat="1" applyFill="1" applyBorder="1"/>
    <xf numFmtId="10" fontId="12" fillId="0" borderId="11" xfId="0" applyNumberFormat="1" applyFont="1" applyBorder="1" applyAlignment="1" applyProtection="1">
      <alignment horizontal="center" wrapText="1"/>
    </xf>
    <xf numFmtId="10" fontId="16" fillId="0" borderId="12" xfId="0" applyNumberFormat="1" applyFont="1" applyBorder="1" applyAlignment="1" applyProtection="1">
      <alignment horizontal="center"/>
    </xf>
    <xf numFmtId="6" fontId="0" fillId="0" borderId="3" xfId="0" applyNumberFormat="1" applyFill="1" applyBorder="1"/>
    <xf numFmtId="168" fontId="0" fillId="0" borderId="17" xfId="0" applyNumberFormat="1" applyBorder="1"/>
    <xf numFmtId="6" fontId="12" fillId="0" borderId="6" xfId="0" applyNumberFormat="1" applyFont="1" applyBorder="1" applyAlignment="1">
      <alignment horizontal="right"/>
    </xf>
    <xf numFmtId="6" fontId="12" fillId="0" borderId="12" xfId="0" applyNumberFormat="1" applyFont="1" applyBorder="1" applyAlignment="1">
      <alignment horizontal="center"/>
    </xf>
    <xf numFmtId="168" fontId="0" fillId="0" borderId="16" xfId="0" applyNumberFormat="1" applyBorder="1"/>
    <xf numFmtId="168" fontId="0" fillId="0" borderId="2" xfId="0" applyNumberFormat="1" applyFill="1" applyBorder="1"/>
    <xf numFmtId="6" fontId="12" fillId="0" borderId="2" xfId="0" applyNumberFormat="1" applyFont="1" applyBorder="1" applyAlignment="1"/>
    <xf numFmtId="6" fontId="12" fillId="0" borderId="8" xfId="0" applyNumberFormat="1" applyFont="1" applyBorder="1" applyAlignment="1">
      <alignment horizontal="right"/>
    </xf>
    <xf numFmtId="168" fontId="12" fillId="0" borderId="8" xfId="0" applyNumberFormat="1" applyFont="1" applyBorder="1" applyAlignment="1">
      <alignment horizontal="right"/>
    </xf>
    <xf numFmtId="3" fontId="0" fillId="0" borderId="10" xfId="0" applyNumberFormat="1" applyBorder="1"/>
    <xf numFmtId="3" fontId="0" fillId="0" borderId="11" xfId="0" applyNumberFormat="1" applyFill="1" applyBorder="1"/>
    <xf numFmtId="3" fontId="10" fillId="0" borderId="14" xfId="0" applyNumberFormat="1" applyFont="1" applyBorder="1" applyAlignment="1">
      <alignment horizontal="center"/>
    </xf>
    <xf numFmtId="10" fontId="0" fillId="0" borderId="0" xfId="0" applyNumberFormat="1" applyBorder="1"/>
    <xf numFmtId="6" fontId="0" fillId="0" borderId="3" xfId="0" applyNumberFormat="1" applyBorder="1"/>
    <xf numFmtId="6" fontId="0" fillId="0" borderId="9" xfId="0" applyNumberFormat="1" applyFill="1" applyBorder="1"/>
    <xf numFmtId="166" fontId="0" fillId="0" borderId="3" xfId="1" applyNumberFormat="1" applyFont="1" applyFill="1" applyBorder="1"/>
    <xf numFmtId="166" fontId="0" fillId="0" borderId="9" xfId="1" applyNumberFormat="1" applyFont="1" applyBorder="1"/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172" fontId="0" fillId="0" borderId="11" xfId="0" applyNumberFormat="1" applyBorder="1" applyAlignment="1">
      <alignment horizontal="right"/>
    </xf>
    <xf numFmtId="0" fontId="10" fillId="0" borderId="12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69" fontId="12" fillId="0" borderId="9" xfId="0" applyNumberFormat="1" applyFont="1" applyBorder="1" applyAlignment="1">
      <alignment horizontal="right"/>
    </xf>
    <xf numFmtId="49" fontId="12" fillId="0" borderId="9" xfId="0" applyNumberFormat="1" applyFont="1" applyBorder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0" xfId="0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3" xfId="0" applyBorder="1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19" workbookViewId="0">
      <selection activeCell="K22" sqref="K22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customWidth="1"/>
  </cols>
  <sheetData>
    <row r="1" spans="1:7" ht="18">
      <c r="A1" s="332" t="s">
        <v>0</v>
      </c>
      <c r="B1" s="332"/>
      <c r="C1" s="332"/>
      <c r="D1" s="332"/>
      <c r="E1" s="332"/>
      <c r="F1" s="332"/>
      <c r="G1" s="332"/>
    </row>
    <row r="2" spans="1:7" ht="15.75">
      <c r="A2" s="333" t="s">
        <v>90</v>
      </c>
      <c r="B2" s="333"/>
      <c r="C2" s="333"/>
      <c r="D2" s="333"/>
      <c r="E2" s="333"/>
      <c r="F2" s="333"/>
      <c r="G2" s="333"/>
    </row>
    <row r="3" spans="1:7" ht="15.75">
      <c r="A3" s="334" t="s">
        <v>1</v>
      </c>
      <c r="B3" s="334"/>
      <c r="C3" s="334"/>
      <c r="D3" s="334"/>
      <c r="E3" s="334"/>
      <c r="F3" s="334"/>
      <c r="G3" s="334"/>
    </row>
    <row r="4" spans="1:7" ht="15.75">
      <c r="A4" s="335"/>
      <c r="B4" s="335"/>
      <c r="C4" s="335"/>
      <c r="D4" s="335"/>
      <c r="E4" s="335"/>
      <c r="F4" s="335"/>
      <c r="G4" s="335"/>
    </row>
    <row r="5" spans="1:7" ht="20.25">
      <c r="A5" s="3" t="s">
        <v>2</v>
      </c>
      <c r="B5" s="1"/>
      <c r="C5" s="2"/>
      <c r="D5" s="1"/>
      <c r="E5" s="105" t="s">
        <v>28</v>
      </c>
      <c r="F5" s="1"/>
      <c r="G5" s="106" t="s">
        <v>25</v>
      </c>
    </row>
    <row r="6" spans="1:7" ht="8.25" customHeight="1">
      <c r="A6" s="4"/>
      <c r="B6" s="4"/>
      <c r="C6" s="4"/>
      <c r="D6" s="4"/>
      <c r="E6" s="4"/>
      <c r="F6" s="4"/>
      <c r="G6" s="4"/>
    </row>
    <row r="7" spans="1:7" ht="15">
      <c r="A7" s="5" t="s">
        <v>3</v>
      </c>
      <c r="B7" s="4"/>
      <c r="D7" s="4"/>
      <c r="E7" s="7">
        <v>1</v>
      </c>
      <c r="F7" s="21"/>
      <c r="G7" s="7">
        <v>0</v>
      </c>
    </row>
    <row r="8" spans="1:7" ht="15">
      <c r="A8" s="5" t="s">
        <v>4</v>
      </c>
      <c r="B8" s="4"/>
      <c r="D8" s="4"/>
      <c r="E8" s="7">
        <f>'M&amp;O'!C17</f>
        <v>60</v>
      </c>
      <c r="F8" s="21"/>
      <c r="G8" s="30">
        <f>'M&amp;O'!D17</f>
        <v>0</v>
      </c>
    </row>
    <row r="9" spans="1:7" ht="15">
      <c r="A9" s="10" t="s">
        <v>29</v>
      </c>
      <c r="B9" s="4"/>
      <c r="D9" s="4"/>
      <c r="E9" s="9">
        <f>'M&amp;O'!F17</f>
        <v>80000</v>
      </c>
      <c r="F9" s="27"/>
      <c r="G9" s="31">
        <f>'M&amp;O'!G17</f>
        <v>0</v>
      </c>
    </row>
    <row r="10" spans="1:7" ht="15">
      <c r="A10" s="10" t="s">
        <v>30</v>
      </c>
      <c r="B10" s="4"/>
      <c r="D10" s="4"/>
      <c r="E10" s="9">
        <f>'M&amp;O'!I17</f>
        <v>80000</v>
      </c>
      <c r="F10" s="27"/>
      <c r="G10" s="31">
        <f>'M&amp;O'!J17</f>
        <v>0</v>
      </c>
    </row>
    <row r="11" spans="1:7" ht="15">
      <c r="A11" s="10" t="s">
        <v>33</v>
      </c>
      <c r="B11" s="4"/>
      <c r="D11" s="4"/>
      <c r="E11" s="9">
        <f>'M&amp;O'!L17</f>
        <v>80000</v>
      </c>
      <c r="F11" s="27"/>
      <c r="G11" s="31">
        <f>'M&amp;O'!M17</f>
        <v>0</v>
      </c>
    </row>
    <row r="12" spans="1:7" ht="15">
      <c r="A12" s="10" t="s">
        <v>37</v>
      </c>
      <c r="B12" s="4"/>
      <c r="D12" s="4"/>
      <c r="E12" s="207">
        <v>0</v>
      </c>
      <c r="F12" s="27"/>
      <c r="G12" s="206">
        <f>'M&amp;O'!P17</f>
        <v>0</v>
      </c>
    </row>
    <row r="13" spans="1:7" ht="15">
      <c r="A13" s="10" t="s">
        <v>41</v>
      </c>
      <c r="B13" s="4"/>
      <c r="D13" s="4"/>
      <c r="E13" s="119">
        <v>0</v>
      </c>
      <c r="F13" s="27"/>
      <c r="G13" s="86">
        <v>0</v>
      </c>
    </row>
    <row r="14" spans="1:7" ht="15.75">
      <c r="A14" s="5" t="s">
        <v>20</v>
      </c>
      <c r="B14" s="4"/>
      <c r="C14" s="11" t="s">
        <v>5</v>
      </c>
      <c r="D14" s="4"/>
      <c r="E14" s="12">
        <f>SUM(E9:E13)</f>
        <v>240000</v>
      </c>
      <c r="F14" s="32"/>
      <c r="G14" s="12">
        <f>SUM(G9:G12)</f>
        <v>0</v>
      </c>
    </row>
    <row r="15" spans="1:7" ht="13.9" customHeight="1">
      <c r="B15" s="5"/>
    </row>
    <row r="16" spans="1:7" ht="15.75">
      <c r="B16" s="5"/>
      <c r="D16" s="4"/>
      <c r="E16" s="11"/>
      <c r="F16" s="11"/>
      <c r="G16" s="13"/>
    </row>
    <row r="17" spans="1:7" ht="15.75">
      <c r="A17" s="3" t="s">
        <v>6</v>
      </c>
      <c r="B17" s="4"/>
      <c r="C17" s="4"/>
      <c r="D17" s="4"/>
      <c r="E17" s="4"/>
      <c r="F17" s="4"/>
      <c r="G17" s="4"/>
    </row>
    <row r="18" spans="1:7" ht="7.5" customHeight="1">
      <c r="A18" s="4"/>
      <c r="B18" s="4"/>
      <c r="C18" s="4"/>
      <c r="D18" s="4"/>
      <c r="E18" s="4"/>
      <c r="F18" s="4"/>
      <c r="G18" s="4"/>
    </row>
    <row r="19" spans="1:7" ht="15">
      <c r="A19" s="5" t="s">
        <v>7</v>
      </c>
      <c r="B19" s="4"/>
      <c r="C19" s="14"/>
      <c r="D19" s="4"/>
      <c r="E19" s="6">
        <v>4</v>
      </c>
      <c r="F19" s="4"/>
      <c r="G19" s="7">
        <v>4</v>
      </c>
    </row>
    <row r="20" spans="1:7" ht="15">
      <c r="A20" s="5" t="s">
        <v>8</v>
      </c>
      <c r="B20" s="4"/>
      <c r="C20" s="8"/>
      <c r="D20" s="4"/>
      <c r="E20" s="118">
        <v>15159</v>
      </c>
      <c r="F20" s="4"/>
      <c r="G20" s="87">
        <f>Bonds!D32</f>
        <v>11549</v>
      </c>
    </row>
    <row r="21" spans="1:7" ht="15.75">
      <c r="A21" s="5" t="s">
        <v>9</v>
      </c>
      <c r="B21" s="5"/>
      <c r="C21" s="11" t="s">
        <v>5</v>
      </c>
      <c r="D21" s="4"/>
      <c r="E21" s="16">
        <f>Bonds!F32</f>
        <v>122665970</v>
      </c>
      <c r="F21" s="17"/>
      <c r="G21" s="12">
        <f>Bonds!G32</f>
        <v>148830830</v>
      </c>
    </row>
    <row r="22" spans="1:7" ht="15">
      <c r="A22" s="5"/>
      <c r="B22" s="5"/>
      <c r="C22" s="8"/>
      <c r="D22" s="4"/>
      <c r="E22" s="17"/>
      <c r="F22" s="17"/>
      <c r="G22" s="15"/>
    </row>
    <row r="23" spans="1:7" ht="15.75">
      <c r="A23" s="3" t="s">
        <v>10</v>
      </c>
      <c r="B23" s="4"/>
      <c r="C23" s="4"/>
      <c r="D23" s="4"/>
      <c r="E23" s="18"/>
      <c r="F23" s="19"/>
      <c r="G23" s="20"/>
    </row>
    <row r="24" spans="1:7" ht="6.75" customHeight="1">
      <c r="A24" s="4"/>
      <c r="B24" s="4"/>
      <c r="C24" s="4"/>
      <c r="D24" s="4"/>
      <c r="E24" s="4"/>
      <c r="F24" s="4"/>
      <c r="G24" s="21"/>
    </row>
    <row r="25" spans="1:7" ht="15">
      <c r="A25" s="5" t="s">
        <v>7</v>
      </c>
      <c r="B25" s="4"/>
      <c r="C25" s="22"/>
      <c r="D25" s="4"/>
      <c r="E25" s="6">
        <v>5</v>
      </c>
      <c r="F25" s="4"/>
      <c r="G25" s="7">
        <v>1</v>
      </c>
    </row>
    <row r="26" spans="1:7" ht="15">
      <c r="A26" s="5" t="s">
        <v>8</v>
      </c>
      <c r="B26" s="4"/>
      <c r="C26" s="23"/>
      <c r="D26" s="4"/>
      <c r="E26" s="7">
        <f>Capital!C24</f>
        <v>4250</v>
      </c>
      <c r="F26" s="4"/>
      <c r="G26" s="7">
        <v>432</v>
      </c>
    </row>
    <row r="27" spans="1:7" ht="15">
      <c r="A27" s="10" t="s">
        <v>29</v>
      </c>
      <c r="B27" s="4"/>
      <c r="C27" s="23"/>
      <c r="D27" s="4"/>
      <c r="E27" s="9">
        <f>Capital!F24</f>
        <v>8380666</v>
      </c>
      <c r="F27" s="4"/>
      <c r="G27" s="9">
        <v>400000</v>
      </c>
    </row>
    <row r="28" spans="1:7" ht="15">
      <c r="A28" s="10" t="s">
        <v>30</v>
      </c>
      <c r="B28" s="4"/>
      <c r="C28" s="23"/>
      <c r="D28" s="4"/>
      <c r="E28" s="9">
        <f>Capital!I24</f>
        <v>8383517</v>
      </c>
      <c r="F28" s="4"/>
      <c r="G28" s="9">
        <v>400000</v>
      </c>
    </row>
    <row r="29" spans="1:7" ht="15">
      <c r="A29" s="10" t="s">
        <v>33</v>
      </c>
      <c r="B29" s="5"/>
      <c r="C29" s="23"/>
      <c r="D29" s="4"/>
      <c r="E29" s="9">
        <f>Capital!L24</f>
        <v>2886167</v>
      </c>
      <c r="F29" s="5"/>
      <c r="G29" s="24">
        <v>0</v>
      </c>
    </row>
    <row r="30" spans="1:7" ht="15">
      <c r="A30" s="10" t="s">
        <v>37</v>
      </c>
      <c r="B30" s="5"/>
      <c r="C30" s="23"/>
      <c r="D30" s="4"/>
      <c r="E30" s="9">
        <f>Capital!O24</f>
        <v>1022250</v>
      </c>
      <c r="F30" s="5"/>
      <c r="G30" s="24">
        <v>0</v>
      </c>
    </row>
    <row r="31" spans="1:7" ht="15">
      <c r="A31" s="10" t="s">
        <v>38</v>
      </c>
      <c r="B31" s="5"/>
      <c r="C31" s="23"/>
      <c r="D31" s="4"/>
      <c r="E31" s="9">
        <v>1024900</v>
      </c>
      <c r="F31" s="5"/>
      <c r="G31" s="24">
        <v>0</v>
      </c>
    </row>
    <row r="32" spans="1:7" ht="15">
      <c r="A32" s="10" t="s">
        <v>42</v>
      </c>
      <c r="B32" s="5"/>
      <c r="C32" s="23"/>
      <c r="D32" s="4"/>
      <c r="E32" s="119">
        <v>1027500</v>
      </c>
      <c r="F32" s="5"/>
      <c r="G32" s="53">
        <v>0</v>
      </c>
    </row>
    <row r="33" spans="1:7" ht="15.75">
      <c r="A33" s="10"/>
      <c r="B33" s="5"/>
      <c r="C33" s="11" t="s">
        <v>5</v>
      </c>
      <c r="D33" s="4"/>
      <c r="E33" s="120">
        <f>SUM(E27:E32)</f>
        <v>22725000</v>
      </c>
      <c r="F33" s="5"/>
      <c r="G33" s="58">
        <v>800000</v>
      </c>
    </row>
    <row r="34" spans="1:7" ht="15" customHeight="1">
      <c r="A34" s="4"/>
      <c r="B34" s="4"/>
      <c r="C34" s="4"/>
      <c r="D34" s="4"/>
      <c r="E34" s="4"/>
      <c r="F34" s="4"/>
      <c r="G34" s="21"/>
    </row>
    <row r="35" spans="1:7" ht="15.75">
      <c r="A35" s="3" t="s">
        <v>11</v>
      </c>
      <c r="B35" s="4"/>
      <c r="C35" s="4"/>
      <c r="D35" s="4"/>
      <c r="E35" s="4"/>
      <c r="F35" s="4"/>
      <c r="G35" s="26"/>
    </row>
    <row r="36" spans="1:7" ht="5.25" customHeight="1">
      <c r="A36" s="3"/>
      <c r="B36" s="4"/>
      <c r="C36" s="4"/>
      <c r="D36" s="4"/>
      <c r="E36" s="4"/>
      <c r="F36" s="4"/>
      <c r="G36" s="26"/>
    </row>
    <row r="37" spans="1:7" ht="15">
      <c r="A37" s="5" t="s">
        <v>7</v>
      </c>
      <c r="B37" s="4"/>
      <c r="C37" s="4"/>
      <c r="D37" s="4"/>
      <c r="E37" s="4">
        <v>1</v>
      </c>
      <c r="F37" s="4"/>
      <c r="G37" s="26">
        <v>0</v>
      </c>
    </row>
    <row r="38" spans="1:7" ht="15">
      <c r="A38" s="5" t="s">
        <v>8</v>
      </c>
      <c r="B38" s="4"/>
      <c r="C38" s="4"/>
      <c r="D38" s="4"/>
      <c r="E38" s="123">
        <f>Transp.!C15</f>
        <v>1066</v>
      </c>
      <c r="F38" s="4"/>
      <c r="G38" s="26">
        <f>Transp.!D15</f>
        <v>0</v>
      </c>
    </row>
    <row r="39" spans="1:7" ht="15">
      <c r="A39" s="10" t="s">
        <v>29</v>
      </c>
      <c r="C39" s="4"/>
      <c r="D39" s="4"/>
      <c r="E39" s="27">
        <f>Transp.!F15</f>
        <v>400000</v>
      </c>
      <c r="F39" s="4"/>
      <c r="G39" s="25">
        <f>Transp.!G15</f>
        <v>0</v>
      </c>
    </row>
    <row r="40" spans="1:7" ht="15">
      <c r="A40" s="10" t="s">
        <v>30</v>
      </c>
      <c r="E40" s="121">
        <f>Transp.!I15</f>
        <v>400000</v>
      </c>
      <c r="G40" s="102">
        <v>0</v>
      </c>
    </row>
    <row r="41" spans="1:7" ht="15">
      <c r="A41" s="10" t="s">
        <v>33</v>
      </c>
      <c r="E41" s="121">
        <f>Transp.!L15</f>
        <v>0</v>
      </c>
      <c r="G41" s="103">
        <f>Transp.!M15</f>
        <v>0</v>
      </c>
    </row>
    <row r="42" spans="1:7" ht="15">
      <c r="A42" s="10" t="s">
        <v>37</v>
      </c>
      <c r="E42" s="121">
        <f>Transp.!O15</f>
        <v>0</v>
      </c>
      <c r="G42" s="103">
        <f>Transp.!P15</f>
        <v>0</v>
      </c>
    </row>
    <row r="43" spans="1:7" ht="15">
      <c r="A43" s="10" t="s">
        <v>38</v>
      </c>
      <c r="E43" s="121">
        <f>Transp.!R15</f>
        <v>0</v>
      </c>
      <c r="G43" s="103">
        <f>Transp.!S15</f>
        <v>0</v>
      </c>
    </row>
    <row r="44" spans="1:7" ht="15">
      <c r="A44" s="10" t="s">
        <v>42</v>
      </c>
      <c r="E44" s="122">
        <f>Transp.!U15</f>
        <v>0</v>
      </c>
      <c r="G44" s="104">
        <f>Transp.!V15</f>
        <v>0</v>
      </c>
    </row>
    <row r="45" spans="1:7" ht="15.75">
      <c r="A45" s="29" t="s">
        <v>20</v>
      </c>
      <c r="C45" s="11" t="s">
        <v>5</v>
      </c>
      <c r="E45" s="12">
        <f>SUM(E39:E44)</f>
        <v>800000</v>
      </c>
      <c r="G45" s="12">
        <f>SUM(G39:G44)</f>
        <v>0</v>
      </c>
    </row>
    <row r="48" spans="1:7">
      <c r="A48" s="90" t="s">
        <v>39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5"/>
  <sheetViews>
    <sheetView zoomScaleNormal="100" workbookViewId="0">
      <selection activeCell="C32" sqref="C32"/>
    </sheetView>
  </sheetViews>
  <sheetFormatPr defaultRowHeight="12.75"/>
  <cols>
    <col min="1" max="1" width="13.7109375" customWidth="1"/>
    <col min="2" max="2" width="16.42578125" customWidth="1"/>
    <col min="3" max="3" width="9.28515625" customWidth="1"/>
    <col min="4" max="4" width="9.7109375" customWidth="1"/>
    <col min="5" max="5" width="8.85546875" style="113" customWidth="1"/>
    <col min="6" max="6" width="13.42578125" style="63" customWidth="1"/>
    <col min="7" max="7" width="13.42578125" style="28" customWidth="1"/>
    <col min="8" max="8" width="8.28515625" style="46" customWidth="1"/>
    <col min="9" max="9" width="13.85546875" style="63" customWidth="1"/>
    <col min="10" max="10" width="14.28515625" style="28" customWidth="1"/>
    <col min="11" max="11" width="9.7109375" style="46" customWidth="1"/>
    <col min="12" max="12" width="14.42578125" style="63" customWidth="1"/>
    <col min="13" max="13" width="13.28515625" style="28" customWidth="1"/>
    <col min="14" max="14" width="7.28515625" style="46" customWidth="1"/>
    <col min="15" max="15" width="14" style="63" customWidth="1"/>
    <col min="16" max="16" width="12" style="28" customWidth="1"/>
    <col min="17" max="17" width="8" style="46" customWidth="1"/>
    <col min="18" max="18" width="10.5703125" style="63" customWidth="1"/>
    <col min="19" max="19" width="10.5703125" style="28" customWidth="1"/>
    <col min="20" max="20" width="9.140625" style="46" customWidth="1"/>
    <col min="21" max="21" width="11.5703125" style="47" customWidth="1"/>
    <col min="22" max="22" width="9.140625" customWidth="1"/>
    <col min="23" max="23" width="7.7109375" customWidth="1"/>
    <col min="24" max="24" width="11.42578125" customWidth="1"/>
    <col min="25" max="25" width="9.140625" customWidth="1"/>
    <col min="26" max="26" width="8" customWidth="1"/>
  </cols>
  <sheetData>
    <row r="1" spans="1:26" ht="20.25">
      <c r="A1" s="49" t="s">
        <v>19</v>
      </c>
      <c r="B1" s="49"/>
      <c r="E1" s="110"/>
      <c r="F1" s="64"/>
      <c r="I1" s="64"/>
      <c r="L1" s="64"/>
      <c r="O1" s="64"/>
      <c r="R1" s="64"/>
    </row>
    <row r="2" spans="1:26" ht="20.25">
      <c r="A2" s="336" t="s">
        <v>21</v>
      </c>
      <c r="B2" s="336"/>
      <c r="C2" s="336"/>
      <c r="D2" s="336"/>
      <c r="E2" s="336"/>
      <c r="F2" s="336"/>
      <c r="G2" s="336"/>
      <c r="H2" s="336"/>
      <c r="I2" s="64"/>
      <c r="L2" s="64"/>
      <c r="O2" s="64"/>
      <c r="R2" s="64"/>
    </row>
    <row r="3" spans="1:26" ht="20.25">
      <c r="A3" s="55" t="s">
        <v>91</v>
      </c>
      <c r="B3" s="55"/>
      <c r="E3" s="110"/>
      <c r="F3" s="64"/>
      <c r="I3" s="64"/>
      <c r="L3" s="64"/>
      <c r="O3" s="64"/>
      <c r="R3" s="64"/>
    </row>
    <row r="4" spans="1:26" ht="14.25" customHeight="1">
      <c r="A4" s="55"/>
      <c r="B4" s="55"/>
      <c r="E4" s="110"/>
      <c r="F4" s="64"/>
      <c r="I4" s="64"/>
      <c r="L4" s="64"/>
      <c r="O4" s="64"/>
      <c r="R4" s="64"/>
    </row>
    <row r="5" spans="1:26">
      <c r="A5" s="33"/>
      <c r="B5" s="33"/>
      <c r="C5" s="344" t="s">
        <v>12</v>
      </c>
      <c r="D5" s="344"/>
      <c r="E5" s="111"/>
      <c r="F5" s="339" t="s">
        <v>31</v>
      </c>
      <c r="G5" s="340"/>
      <c r="H5" s="341"/>
      <c r="I5" s="339" t="s">
        <v>32</v>
      </c>
      <c r="J5" s="340"/>
      <c r="K5" s="341"/>
      <c r="L5" s="339" t="s">
        <v>34</v>
      </c>
      <c r="M5" s="338"/>
      <c r="N5" s="342"/>
      <c r="O5" s="339" t="s">
        <v>36</v>
      </c>
      <c r="P5" s="338"/>
      <c r="Q5" s="342"/>
      <c r="R5" s="339" t="s">
        <v>40</v>
      </c>
      <c r="S5" s="338"/>
      <c r="T5" s="342"/>
      <c r="U5" s="339" t="s">
        <v>44</v>
      </c>
      <c r="V5" s="338"/>
      <c r="W5" s="342"/>
      <c r="X5" s="339" t="s">
        <v>89</v>
      </c>
      <c r="Y5" s="338"/>
      <c r="Z5" s="342"/>
    </row>
    <row r="6" spans="1:26">
      <c r="A6" s="33"/>
      <c r="B6" s="33"/>
      <c r="C6" s="343" t="s">
        <v>43</v>
      </c>
      <c r="D6" s="343"/>
      <c r="E6" s="111"/>
      <c r="F6" s="337" t="s">
        <v>16</v>
      </c>
      <c r="G6" s="338"/>
      <c r="H6" s="82" t="s">
        <v>18</v>
      </c>
      <c r="I6" s="337" t="s">
        <v>16</v>
      </c>
      <c r="J6" s="338"/>
      <c r="K6" s="71" t="s">
        <v>18</v>
      </c>
      <c r="L6" s="337" t="s">
        <v>16</v>
      </c>
      <c r="M6" s="338"/>
      <c r="N6" s="71" t="s">
        <v>18</v>
      </c>
      <c r="O6" s="337" t="s">
        <v>16</v>
      </c>
      <c r="P6" s="338"/>
      <c r="Q6" s="71" t="s">
        <v>18</v>
      </c>
      <c r="R6" s="337" t="s">
        <v>16</v>
      </c>
      <c r="S6" s="338"/>
      <c r="T6" s="71" t="s">
        <v>18</v>
      </c>
      <c r="U6" s="337" t="s">
        <v>16</v>
      </c>
      <c r="V6" s="338"/>
      <c r="W6" s="71" t="s">
        <v>18</v>
      </c>
      <c r="X6" s="337" t="s">
        <v>16</v>
      </c>
      <c r="Y6" s="338"/>
      <c r="Z6" s="99" t="s">
        <v>18</v>
      </c>
    </row>
    <row r="7" spans="1:26">
      <c r="A7" s="35" t="s">
        <v>13</v>
      </c>
      <c r="B7" s="36" t="s">
        <v>14</v>
      </c>
      <c r="C7" s="292" t="s">
        <v>88</v>
      </c>
      <c r="D7" s="293" t="s">
        <v>26</v>
      </c>
      <c r="E7" s="285" t="s">
        <v>27</v>
      </c>
      <c r="F7" s="294" t="s">
        <v>88</v>
      </c>
      <c r="G7" s="294" t="s">
        <v>26</v>
      </c>
      <c r="H7" s="72" t="s">
        <v>15</v>
      </c>
      <c r="I7" s="294" t="s">
        <v>88</v>
      </c>
      <c r="J7" s="294" t="s">
        <v>26</v>
      </c>
      <c r="K7" s="72" t="s">
        <v>15</v>
      </c>
      <c r="L7" s="294" t="s">
        <v>88</v>
      </c>
      <c r="M7" s="294" t="s">
        <v>26</v>
      </c>
      <c r="N7" s="72" t="s">
        <v>15</v>
      </c>
      <c r="O7" s="294" t="s">
        <v>88</v>
      </c>
      <c r="P7" s="294" t="s">
        <v>26</v>
      </c>
      <c r="Q7" s="72" t="s">
        <v>15</v>
      </c>
      <c r="R7" s="294" t="s">
        <v>88</v>
      </c>
      <c r="S7" s="294" t="s">
        <v>26</v>
      </c>
      <c r="T7" s="72" t="s">
        <v>15</v>
      </c>
      <c r="U7" s="294" t="s">
        <v>88</v>
      </c>
      <c r="V7" s="66" t="s">
        <v>26</v>
      </c>
      <c r="W7" s="72" t="s">
        <v>15</v>
      </c>
      <c r="X7" s="294" t="s">
        <v>88</v>
      </c>
      <c r="Y7" s="294" t="s">
        <v>26</v>
      </c>
      <c r="Z7" s="100" t="s">
        <v>15</v>
      </c>
    </row>
    <row r="8" spans="1:26">
      <c r="A8" s="96"/>
      <c r="C8" s="204"/>
      <c r="D8" s="204"/>
      <c r="E8" s="286"/>
      <c r="F8" s="290"/>
      <c r="G8" s="88"/>
      <c r="H8" s="195"/>
      <c r="I8" s="290"/>
      <c r="J8" s="259"/>
      <c r="K8" s="195"/>
      <c r="L8" s="290"/>
      <c r="M8" s="88"/>
      <c r="N8" s="263"/>
      <c r="O8" s="290"/>
      <c r="P8" s="88"/>
      <c r="Q8" s="262"/>
      <c r="R8" s="295"/>
      <c r="S8" s="296"/>
      <c r="T8" s="89"/>
      <c r="U8" s="227"/>
      <c r="V8" s="136"/>
      <c r="W8" s="136"/>
      <c r="X8" s="219"/>
      <c r="Y8" s="136"/>
      <c r="Z8" s="101"/>
    </row>
    <row r="9" spans="1:26" ht="12" customHeight="1">
      <c r="A9" s="139" t="s">
        <v>50</v>
      </c>
      <c r="B9" s="95"/>
      <c r="C9" s="253"/>
      <c r="D9" s="275"/>
      <c r="E9" s="286"/>
      <c r="F9" s="281"/>
      <c r="G9" s="143"/>
      <c r="H9" s="196"/>
      <c r="I9" s="281"/>
      <c r="J9" s="143"/>
      <c r="K9" s="196"/>
      <c r="L9" s="281"/>
      <c r="M9" s="192"/>
      <c r="N9" s="202"/>
      <c r="O9" s="281"/>
      <c r="P9" s="93"/>
      <c r="Q9" s="201"/>
      <c r="R9" s="296"/>
      <c r="S9" s="296"/>
      <c r="T9" s="89"/>
      <c r="U9" s="228"/>
      <c r="V9" s="101"/>
      <c r="W9" s="81"/>
      <c r="X9" s="220"/>
      <c r="Y9" s="101"/>
      <c r="Z9" s="101"/>
    </row>
    <row r="10" spans="1:26">
      <c r="A10" s="189" t="s">
        <v>52</v>
      </c>
      <c r="B10" s="95" t="s">
        <v>51</v>
      </c>
      <c r="C10" s="253">
        <v>60</v>
      </c>
      <c r="D10" s="275"/>
      <c r="E10" s="286">
        <v>0.7823</v>
      </c>
      <c r="F10" s="281">
        <v>80000</v>
      </c>
      <c r="G10" s="143"/>
      <c r="H10" s="196">
        <v>2.06</v>
      </c>
      <c r="I10" s="281">
        <v>80000</v>
      </c>
      <c r="J10" s="143"/>
      <c r="K10" s="196">
        <v>2.06</v>
      </c>
      <c r="L10" s="281">
        <v>80000</v>
      </c>
      <c r="M10" s="192"/>
      <c r="N10" s="202">
        <v>2.06</v>
      </c>
      <c r="O10" s="281"/>
      <c r="P10" s="93"/>
      <c r="Q10" s="201"/>
      <c r="R10" s="296"/>
      <c r="S10" s="296"/>
      <c r="T10" s="89"/>
      <c r="U10" s="228"/>
      <c r="V10" s="101"/>
      <c r="W10" s="81"/>
      <c r="X10" s="220"/>
      <c r="Y10" s="101"/>
      <c r="Z10" s="101"/>
    </row>
    <row r="11" spans="1:26">
      <c r="A11" s="189"/>
      <c r="B11" s="95"/>
      <c r="C11" s="253"/>
      <c r="D11" s="275"/>
      <c r="E11" s="286"/>
      <c r="F11" s="281"/>
      <c r="G11" s="143"/>
      <c r="H11" s="196"/>
      <c r="I11" s="281"/>
      <c r="J11" s="143"/>
      <c r="K11" s="196"/>
      <c r="L11" s="281"/>
      <c r="M11" s="211"/>
      <c r="N11" s="202"/>
      <c r="O11" s="281"/>
      <c r="P11" s="93"/>
      <c r="Q11" s="201"/>
      <c r="R11" s="296"/>
      <c r="S11" s="296"/>
      <c r="T11" s="89"/>
      <c r="U11" s="228"/>
      <c r="V11" s="101"/>
      <c r="W11" s="81"/>
      <c r="X11" s="220"/>
      <c r="Y11" s="101"/>
      <c r="Z11" s="101"/>
    </row>
    <row r="12" spans="1:26">
      <c r="A12" s="189"/>
      <c r="B12" s="95"/>
      <c r="C12" s="260"/>
      <c r="D12" s="283"/>
      <c r="E12" s="287"/>
      <c r="F12" s="281"/>
      <c r="G12" s="186"/>
      <c r="H12" s="197"/>
      <c r="I12" s="281"/>
      <c r="J12" s="186"/>
      <c r="K12" s="197"/>
      <c r="L12" s="281"/>
      <c r="M12" s="186"/>
      <c r="N12" s="202"/>
      <c r="O12" s="281"/>
      <c r="P12" s="186"/>
      <c r="Q12" s="202"/>
      <c r="R12" s="296"/>
      <c r="S12" s="296"/>
      <c r="T12" s="89"/>
      <c r="U12" s="228"/>
      <c r="V12" s="101"/>
      <c r="W12" s="81"/>
      <c r="X12" s="220"/>
      <c r="Y12" s="101"/>
      <c r="Z12" s="101"/>
    </row>
    <row r="13" spans="1:26">
      <c r="A13" s="189"/>
      <c r="B13" s="95"/>
      <c r="C13" s="260"/>
      <c r="D13" s="283"/>
      <c r="E13" s="287"/>
      <c r="F13" s="281"/>
      <c r="G13" s="186"/>
      <c r="H13" s="197"/>
      <c r="I13" s="281"/>
      <c r="J13" s="186"/>
      <c r="K13" s="197"/>
      <c r="L13" s="281"/>
      <c r="M13" s="186"/>
      <c r="N13" s="202"/>
      <c r="O13" s="281"/>
      <c r="P13" s="186"/>
      <c r="Q13" s="202"/>
      <c r="R13" s="296"/>
      <c r="S13" s="296"/>
      <c r="T13" s="89"/>
      <c r="U13" s="228"/>
      <c r="V13" s="101"/>
      <c r="W13" s="81"/>
      <c r="X13" s="220"/>
      <c r="Y13" s="101"/>
      <c r="Z13" s="101"/>
    </row>
    <row r="14" spans="1:26">
      <c r="A14" s="139"/>
      <c r="B14" s="95"/>
      <c r="C14" s="260"/>
      <c r="D14" s="283"/>
      <c r="E14" s="287"/>
      <c r="F14" s="281"/>
      <c r="G14" s="186"/>
      <c r="H14" s="197"/>
      <c r="I14" s="281"/>
      <c r="J14" s="186"/>
      <c r="K14" s="197"/>
      <c r="L14" s="281"/>
      <c r="M14" s="186"/>
      <c r="N14" s="202"/>
      <c r="O14" s="281"/>
      <c r="P14" s="186"/>
      <c r="Q14" s="202"/>
      <c r="R14" s="296"/>
      <c r="S14" s="296"/>
      <c r="T14" s="89"/>
      <c r="U14" s="228"/>
      <c r="V14" s="101"/>
      <c r="W14" s="81"/>
      <c r="X14" s="220"/>
      <c r="Y14" s="101"/>
      <c r="Z14" s="101"/>
    </row>
    <row r="15" spans="1:26">
      <c r="A15" s="189"/>
      <c r="B15" s="95"/>
      <c r="C15" s="260"/>
      <c r="D15" s="181"/>
      <c r="E15" s="288"/>
      <c r="F15" s="281"/>
      <c r="G15" s="93"/>
      <c r="H15" s="196"/>
      <c r="I15" s="281"/>
      <c r="J15" s="93"/>
      <c r="K15" s="196"/>
      <c r="L15" s="281"/>
      <c r="M15" s="93"/>
      <c r="N15" s="202"/>
      <c r="O15" s="281"/>
      <c r="P15" s="93"/>
      <c r="Q15" s="201"/>
      <c r="R15" s="246"/>
      <c r="S15" s="296"/>
      <c r="T15" s="89"/>
      <c r="U15" s="228"/>
      <c r="V15" s="101"/>
      <c r="W15" s="81"/>
      <c r="X15" s="220"/>
      <c r="Y15" s="101"/>
      <c r="Z15" s="101"/>
    </row>
    <row r="16" spans="1:26" ht="13.9" customHeight="1" thickBot="1">
      <c r="A16" s="77"/>
      <c r="B16" s="184"/>
      <c r="C16" s="205"/>
      <c r="D16" s="179"/>
      <c r="E16" s="289"/>
      <c r="F16" s="291"/>
      <c r="G16" s="187"/>
      <c r="H16" s="198"/>
      <c r="I16" s="291"/>
      <c r="J16" s="187"/>
      <c r="K16" s="198"/>
      <c r="L16" s="291"/>
      <c r="M16" s="187"/>
      <c r="N16" s="264"/>
      <c r="O16" s="291"/>
      <c r="P16" s="187"/>
      <c r="Q16" s="203"/>
      <c r="R16" s="297"/>
      <c r="S16" s="298"/>
      <c r="T16" s="188"/>
      <c r="U16" s="277"/>
      <c r="V16" s="179"/>
      <c r="W16" s="182"/>
      <c r="X16" s="277"/>
      <c r="Y16" s="179"/>
      <c r="Z16" s="179"/>
    </row>
    <row r="17" spans="1:26" ht="13.5" thickTop="1">
      <c r="A17" s="33"/>
      <c r="B17" s="33" t="s">
        <v>45</v>
      </c>
      <c r="C17" s="300">
        <f>SUM(C9:C16)</f>
        <v>60</v>
      </c>
      <c r="D17" s="284">
        <f>SUM(D12:D16)</f>
        <v>0</v>
      </c>
      <c r="E17" s="159"/>
      <c r="F17" s="226">
        <f>SUM(F10:F16)</f>
        <v>80000</v>
      </c>
      <c r="G17" s="301">
        <f>SUM(G12:G16)</f>
        <v>0</v>
      </c>
      <c r="H17" s="160"/>
      <c r="I17" s="302">
        <f>SUM(I10:I16)</f>
        <v>80000</v>
      </c>
      <c r="J17" s="117">
        <f>SUM(J12:J16)</f>
        <v>0</v>
      </c>
      <c r="K17" s="160"/>
      <c r="L17" s="226">
        <f>SUM(L10:L16)</f>
        <v>80000</v>
      </c>
      <c r="M17" s="65">
        <f>SUM(M12:M16)</f>
        <v>0</v>
      </c>
      <c r="N17" s="160"/>
      <c r="O17" s="226">
        <f>SUM(O10:O16)</f>
        <v>0</v>
      </c>
      <c r="P17" s="117">
        <f>SUM(P12:P16)</f>
        <v>0</v>
      </c>
      <c r="Q17" s="160"/>
      <c r="U17" s="135">
        <f>SUM(U12:U16)</f>
        <v>0</v>
      </c>
      <c r="W17" s="101"/>
      <c r="X17" s="83">
        <f>SUM(X12:X16)</f>
        <v>0</v>
      </c>
      <c r="Z17" s="101"/>
    </row>
    <row r="18" spans="1:26">
      <c r="A18" s="77"/>
      <c r="C18" s="168"/>
      <c r="D18" s="37"/>
      <c r="E18" s="112"/>
      <c r="F18" s="143"/>
      <c r="G18" s="93"/>
      <c r="H18" s="146"/>
      <c r="I18" s="143"/>
      <c r="J18" s="93"/>
      <c r="K18" s="146"/>
      <c r="L18" s="143"/>
      <c r="M18" s="93"/>
      <c r="N18" s="146"/>
      <c r="O18" s="143"/>
      <c r="P18" s="93"/>
      <c r="Q18" s="149"/>
      <c r="R18" s="62"/>
      <c r="S18" s="88"/>
      <c r="T18" s="89"/>
      <c r="W18" s="101"/>
      <c r="Z18" s="101"/>
    </row>
    <row r="19" spans="1:26">
      <c r="A19" s="77"/>
      <c r="C19" s="168"/>
      <c r="D19" s="37"/>
      <c r="E19" s="112"/>
      <c r="F19" s="143"/>
      <c r="G19" s="93"/>
      <c r="H19" s="146"/>
      <c r="I19" s="143"/>
      <c r="J19" s="93"/>
      <c r="K19" s="146"/>
      <c r="L19" s="143"/>
      <c r="M19" s="93"/>
      <c r="N19" s="146"/>
      <c r="O19" s="143"/>
      <c r="P19" s="93"/>
      <c r="Q19" s="149"/>
      <c r="R19" s="62"/>
      <c r="S19" s="88"/>
      <c r="T19" s="89"/>
    </row>
    <row r="20" spans="1:26">
      <c r="A20" s="77"/>
      <c r="C20" s="168"/>
      <c r="D20" s="37"/>
      <c r="E20" s="112"/>
      <c r="F20" s="143"/>
      <c r="G20" s="93"/>
      <c r="H20" s="146"/>
      <c r="I20" s="143"/>
      <c r="J20" s="93"/>
      <c r="K20" s="146"/>
      <c r="L20" s="143"/>
      <c r="M20" s="93"/>
      <c r="N20" s="146"/>
      <c r="O20" s="143"/>
      <c r="P20" s="93"/>
      <c r="Q20" s="149"/>
      <c r="R20" s="62"/>
      <c r="S20" s="88"/>
      <c r="T20" s="89"/>
    </row>
    <row r="21" spans="1:26">
      <c r="A21" s="77"/>
      <c r="C21" s="168"/>
      <c r="D21" s="37"/>
      <c r="E21" s="112"/>
      <c r="F21" s="143"/>
      <c r="G21" s="93"/>
      <c r="H21" s="146"/>
      <c r="I21" s="143"/>
      <c r="J21" s="93"/>
      <c r="K21" s="146"/>
      <c r="L21" s="143"/>
      <c r="M21" s="93"/>
      <c r="N21" s="146"/>
      <c r="O21" s="143"/>
      <c r="P21" s="93"/>
      <c r="Q21" s="149"/>
      <c r="R21" s="62"/>
      <c r="S21" s="88"/>
      <c r="T21" s="89"/>
    </row>
    <row r="22" spans="1:26">
      <c r="A22" s="77"/>
      <c r="C22" s="168"/>
      <c r="D22" s="37"/>
      <c r="E22" s="112"/>
      <c r="F22" s="143"/>
      <c r="G22" s="93"/>
      <c r="H22" s="146"/>
      <c r="I22" s="143"/>
      <c r="J22" s="93"/>
      <c r="K22" s="146"/>
      <c r="L22" s="143"/>
      <c r="M22" s="93"/>
      <c r="N22" s="146"/>
      <c r="O22" s="143"/>
      <c r="P22" s="93"/>
      <c r="Q22" s="149"/>
      <c r="R22" s="62"/>
      <c r="S22" s="88"/>
      <c r="T22" s="89"/>
    </row>
    <row r="23" spans="1:26">
      <c r="A23" s="139"/>
      <c r="C23" s="168"/>
      <c r="D23" s="37"/>
      <c r="E23" s="112"/>
      <c r="F23" s="143"/>
      <c r="G23" s="93"/>
      <c r="H23" s="146"/>
      <c r="I23" s="143"/>
      <c r="J23" s="93"/>
      <c r="K23" s="146"/>
      <c r="L23" s="143"/>
      <c r="M23" s="93"/>
      <c r="N23" s="146"/>
      <c r="O23" s="143"/>
      <c r="P23" s="93"/>
      <c r="Q23" s="149"/>
      <c r="R23" s="62"/>
      <c r="S23" s="88"/>
      <c r="T23" s="89"/>
    </row>
    <row r="24" spans="1:26">
      <c r="A24" s="77"/>
      <c r="C24" s="168"/>
      <c r="D24" s="37"/>
      <c r="E24" s="112"/>
      <c r="F24" s="143"/>
      <c r="G24" s="93"/>
      <c r="H24" s="146"/>
      <c r="I24" s="143"/>
      <c r="J24" s="93"/>
      <c r="K24" s="146"/>
      <c r="L24" s="143"/>
      <c r="M24" s="93"/>
      <c r="N24" s="146"/>
      <c r="O24" s="143"/>
      <c r="P24" s="93"/>
      <c r="Q24" s="149"/>
      <c r="R24" s="62"/>
      <c r="S24" s="88"/>
      <c r="T24" s="89"/>
    </row>
    <row r="25" spans="1:26">
      <c r="A25" s="77"/>
      <c r="C25" s="168"/>
      <c r="D25" s="37"/>
      <c r="E25" s="112"/>
      <c r="F25" s="143"/>
      <c r="G25" s="93"/>
      <c r="H25" s="146"/>
      <c r="I25" s="143"/>
      <c r="J25" s="93"/>
      <c r="K25" s="146"/>
      <c r="L25" s="143"/>
      <c r="M25" s="93"/>
      <c r="N25" s="146"/>
      <c r="O25" s="143"/>
      <c r="P25" s="93"/>
      <c r="Q25" s="149"/>
      <c r="R25" s="62"/>
      <c r="S25" s="88"/>
      <c r="T25" s="89"/>
    </row>
    <row r="26" spans="1:26">
      <c r="A26" s="77"/>
      <c r="C26" s="168"/>
      <c r="D26" s="37"/>
      <c r="E26" s="112"/>
      <c r="F26" s="143"/>
      <c r="G26" s="93"/>
      <c r="H26" s="146"/>
      <c r="I26" s="143"/>
      <c r="J26" s="93"/>
      <c r="K26" s="146"/>
      <c r="L26" s="143"/>
      <c r="M26" s="93"/>
      <c r="N26" s="146"/>
      <c r="O26" s="143"/>
      <c r="P26" s="93"/>
      <c r="Q26" s="149"/>
      <c r="R26" s="62"/>
      <c r="S26" s="88"/>
      <c r="T26" s="89"/>
    </row>
    <row r="27" spans="1:26">
      <c r="A27" s="77"/>
      <c r="C27" s="168"/>
      <c r="D27" s="37"/>
      <c r="E27" s="112"/>
      <c r="F27" s="143"/>
      <c r="G27" s="93"/>
      <c r="H27" s="146"/>
      <c r="I27" s="143"/>
      <c r="J27" s="93"/>
      <c r="K27" s="146"/>
      <c r="L27" s="143"/>
      <c r="M27" s="93"/>
      <c r="N27" s="146"/>
      <c r="O27" s="143"/>
      <c r="P27" s="93"/>
      <c r="Q27" s="149"/>
      <c r="R27" s="62"/>
      <c r="S27" s="88"/>
      <c r="T27" s="89"/>
    </row>
    <row r="28" spans="1:26">
      <c r="A28" s="139"/>
      <c r="C28" s="168"/>
      <c r="D28" s="37"/>
      <c r="E28" s="112"/>
      <c r="F28" s="143"/>
      <c r="G28" s="93"/>
      <c r="H28" s="146"/>
      <c r="I28" s="143"/>
      <c r="J28" s="93"/>
      <c r="K28" s="146"/>
      <c r="L28" s="143"/>
      <c r="M28" s="93"/>
      <c r="N28" s="146"/>
      <c r="O28" s="143"/>
      <c r="P28" s="93"/>
      <c r="Q28" s="149"/>
      <c r="R28" s="62"/>
      <c r="S28" s="88"/>
      <c r="T28" s="89"/>
    </row>
    <row r="29" spans="1:26">
      <c r="A29" s="77"/>
      <c r="C29" s="168"/>
      <c r="E29" s="299"/>
      <c r="F29" s="64"/>
    </row>
    <row r="30" spans="1:26">
      <c r="A30" s="77"/>
      <c r="C30" s="168"/>
      <c r="E30" s="299"/>
      <c r="F30" s="64"/>
    </row>
    <row r="31" spans="1:26">
      <c r="A31" s="77"/>
      <c r="C31" s="168"/>
      <c r="D31" s="37"/>
      <c r="E31" s="112"/>
      <c r="F31" s="143"/>
      <c r="G31" s="93"/>
      <c r="H31" s="146"/>
      <c r="I31" s="143"/>
      <c r="J31" s="93"/>
      <c r="K31" s="146"/>
      <c r="L31" s="143"/>
      <c r="M31" s="93"/>
      <c r="N31" s="146"/>
      <c r="O31" s="143"/>
      <c r="P31" s="93"/>
      <c r="Q31" s="149"/>
      <c r="R31" s="62"/>
      <c r="S31" s="88"/>
      <c r="T31" s="89"/>
    </row>
    <row r="32" spans="1:26">
      <c r="A32" s="77"/>
      <c r="C32" s="168"/>
      <c r="E32" s="299"/>
      <c r="F32" s="64"/>
    </row>
    <row r="33" spans="1:20">
      <c r="A33" s="77"/>
      <c r="C33" s="168"/>
      <c r="D33" s="37"/>
      <c r="E33" s="112"/>
      <c r="F33" s="143"/>
      <c r="G33" s="93"/>
      <c r="H33" s="146"/>
      <c r="I33" s="143"/>
      <c r="J33" s="93"/>
      <c r="K33" s="146"/>
      <c r="L33" s="143"/>
      <c r="M33" s="93"/>
      <c r="N33" s="146"/>
      <c r="O33" s="143"/>
      <c r="P33" s="93"/>
      <c r="Q33" s="149"/>
      <c r="R33" s="62"/>
      <c r="S33" s="88"/>
      <c r="T33" s="89"/>
    </row>
    <row r="34" spans="1:20">
      <c r="A34" s="77"/>
      <c r="C34" s="168"/>
      <c r="D34" s="37"/>
      <c r="E34" s="112"/>
      <c r="F34" s="143"/>
      <c r="G34" s="93"/>
      <c r="H34" s="146"/>
      <c r="I34" s="143"/>
      <c r="J34" s="93"/>
      <c r="K34" s="146"/>
      <c r="L34" s="143"/>
      <c r="M34" s="93"/>
      <c r="N34" s="146"/>
      <c r="O34" s="143"/>
      <c r="P34" s="93"/>
      <c r="Q34" s="149"/>
      <c r="R34" s="62"/>
      <c r="S34" s="88"/>
      <c r="T34" s="89"/>
    </row>
    <row r="35" spans="1:20">
      <c r="A35" s="77"/>
      <c r="C35" s="168"/>
      <c r="D35" s="37"/>
      <c r="E35" s="112"/>
      <c r="F35" s="143"/>
      <c r="G35" s="93"/>
      <c r="H35" s="171"/>
      <c r="I35" s="143"/>
      <c r="J35" s="93"/>
      <c r="K35" s="171"/>
      <c r="L35" s="143"/>
      <c r="M35" s="93"/>
      <c r="N35" s="146"/>
      <c r="O35" s="143"/>
      <c r="P35" s="93"/>
      <c r="Q35" s="149"/>
      <c r="R35" s="62"/>
      <c r="S35" s="88"/>
      <c r="T35" s="89"/>
    </row>
    <row r="36" spans="1:20">
      <c r="A36" s="77"/>
      <c r="C36" s="168"/>
      <c r="D36" s="37"/>
      <c r="E36" s="112"/>
      <c r="F36" s="143"/>
      <c r="G36" s="93"/>
      <c r="H36" s="171"/>
      <c r="I36" s="143"/>
      <c r="J36" s="93"/>
      <c r="K36" s="171"/>
      <c r="L36" s="143"/>
      <c r="M36" s="93"/>
      <c r="N36" s="146"/>
      <c r="O36" s="143"/>
      <c r="P36" s="93"/>
      <c r="Q36" s="149"/>
      <c r="R36" s="62"/>
      <c r="S36" s="88"/>
      <c r="T36" s="89"/>
    </row>
    <row r="37" spans="1:20">
      <c r="A37" s="139"/>
      <c r="C37" s="168"/>
      <c r="D37" s="37"/>
      <c r="E37" s="112"/>
      <c r="F37" s="143"/>
      <c r="G37" s="93"/>
      <c r="H37" s="171"/>
      <c r="I37" s="143"/>
      <c r="J37" s="93"/>
      <c r="K37" s="171"/>
      <c r="L37" s="143"/>
      <c r="M37" s="93"/>
      <c r="N37" s="146"/>
      <c r="O37" s="143"/>
      <c r="P37" s="93"/>
      <c r="Q37" s="149"/>
      <c r="R37" s="62"/>
      <c r="S37" s="88"/>
      <c r="T37" s="89"/>
    </row>
    <row r="38" spans="1:20">
      <c r="A38" s="77"/>
      <c r="C38" s="168"/>
      <c r="D38" s="37"/>
      <c r="E38" s="112"/>
      <c r="F38" s="143"/>
      <c r="G38" s="93"/>
      <c r="H38" s="146"/>
      <c r="I38" s="143"/>
      <c r="J38" s="93"/>
      <c r="K38" s="177"/>
      <c r="L38" s="143"/>
      <c r="M38" s="93"/>
      <c r="N38" s="146"/>
      <c r="O38" s="143"/>
      <c r="P38" s="93"/>
      <c r="Q38" s="149"/>
      <c r="R38" s="62"/>
      <c r="S38" s="88"/>
      <c r="T38" s="89"/>
    </row>
    <row r="39" spans="1:20">
      <c r="A39" s="77"/>
      <c r="C39" s="168"/>
      <c r="D39" s="37"/>
      <c r="E39" s="112"/>
      <c r="F39" s="143"/>
      <c r="G39" s="93"/>
      <c r="H39" s="146"/>
      <c r="I39" s="143"/>
      <c r="J39" s="93"/>
      <c r="K39" s="177"/>
      <c r="L39" s="143"/>
      <c r="M39" s="93"/>
      <c r="N39" s="146"/>
      <c r="O39" s="143"/>
      <c r="P39" s="93"/>
      <c r="Q39" s="149"/>
      <c r="R39" s="62"/>
      <c r="S39" s="88"/>
      <c r="T39" s="89"/>
    </row>
    <row r="40" spans="1:20">
      <c r="A40" s="77"/>
      <c r="C40" s="168"/>
      <c r="D40" s="37"/>
      <c r="E40" s="112"/>
      <c r="F40" s="143"/>
      <c r="G40" s="93"/>
      <c r="H40" s="146"/>
      <c r="I40" s="143"/>
      <c r="J40" s="93"/>
      <c r="K40" s="177"/>
      <c r="L40" s="143"/>
      <c r="M40" s="93"/>
      <c r="N40" s="146"/>
      <c r="O40" s="143"/>
      <c r="P40" s="93"/>
      <c r="Q40" s="149"/>
      <c r="R40" s="62"/>
      <c r="S40" s="88"/>
      <c r="T40" s="89"/>
    </row>
    <row r="41" spans="1:20">
      <c r="A41" s="77"/>
      <c r="C41" s="168"/>
      <c r="D41" s="37"/>
      <c r="E41" s="112"/>
      <c r="F41" s="143"/>
      <c r="G41" s="93"/>
      <c r="H41" s="146"/>
      <c r="I41" s="143"/>
      <c r="J41" s="93"/>
      <c r="K41" s="177"/>
      <c r="L41" s="143"/>
      <c r="M41" s="93"/>
      <c r="N41" s="146"/>
      <c r="O41" s="143"/>
      <c r="P41" s="93"/>
      <c r="Q41" s="149"/>
      <c r="R41" s="62"/>
      <c r="S41" s="88"/>
      <c r="T41" s="89"/>
    </row>
    <row r="42" spans="1:20">
      <c r="A42" s="77"/>
      <c r="C42" s="168"/>
      <c r="D42" s="37"/>
      <c r="E42" s="112"/>
      <c r="F42" s="143"/>
      <c r="G42" s="93"/>
      <c r="H42" s="146"/>
      <c r="I42" s="143"/>
      <c r="J42" s="93"/>
      <c r="K42" s="177"/>
      <c r="L42" s="143"/>
      <c r="M42" s="93"/>
      <c r="N42" s="146"/>
      <c r="O42" s="143"/>
      <c r="P42" s="93"/>
      <c r="Q42" s="149"/>
      <c r="R42" s="62"/>
      <c r="S42" s="88"/>
      <c r="T42" s="89"/>
    </row>
    <row r="43" spans="1:20">
      <c r="A43" s="77"/>
      <c r="C43" s="168"/>
      <c r="D43" s="37"/>
      <c r="E43" s="112"/>
      <c r="F43" s="143"/>
      <c r="G43" s="93"/>
      <c r="H43" s="146"/>
      <c r="I43" s="143"/>
      <c r="J43" s="93"/>
      <c r="K43" s="177"/>
      <c r="L43" s="143"/>
      <c r="M43" s="93"/>
      <c r="N43" s="146"/>
      <c r="O43" s="143"/>
      <c r="P43" s="93"/>
      <c r="Q43" s="149"/>
      <c r="R43" s="62"/>
      <c r="S43" s="88"/>
      <c r="T43" s="89"/>
    </row>
    <row r="44" spans="1:20">
      <c r="A44" s="77"/>
      <c r="C44" s="168"/>
      <c r="D44" s="37"/>
      <c r="E44" s="112"/>
      <c r="F44" s="143"/>
      <c r="G44" s="93"/>
      <c r="H44" s="146"/>
      <c r="I44" s="143"/>
      <c r="J44" s="93"/>
      <c r="K44" s="177"/>
      <c r="L44" s="143"/>
      <c r="M44" s="93"/>
      <c r="N44" s="146"/>
      <c r="O44" s="143"/>
      <c r="P44" s="93"/>
      <c r="Q44" s="149"/>
      <c r="R44" s="62"/>
      <c r="S44" s="88"/>
      <c r="T44" s="89"/>
    </row>
    <row r="45" spans="1:20">
      <c r="A45" s="77"/>
      <c r="C45" s="168"/>
      <c r="D45" s="37"/>
      <c r="E45" s="112"/>
      <c r="F45" s="143"/>
      <c r="G45" s="93"/>
      <c r="H45" s="146"/>
      <c r="I45" s="143"/>
      <c r="J45" s="93"/>
      <c r="K45" s="177"/>
      <c r="L45" s="143"/>
      <c r="M45" s="93"/>
      <c r="N45" s="146"/>
      <c r="O45" s="143"/>
      <c r="P45" s="93"/>
      <c r="Q45" s="149"/>
      <c r="R45" s="62"/>
      <c r="S45" s="88"/>
      <c r="T45" s="89"/>
    </row>
    <row r="46" spans="1:20">
      <c r="A46" s="77"/>
      <c r="C46" s="168"/>
      <c r="D46" s="37"/>
      <c r="E46" s="112"/>
      <c r="F46" s="143"/>
      <c r="G46" s="93"/>
      <c r="H46" s="146"/>
      <c r="I46" s="143"/>
      <c r="J46" s="93"/>
      <c r="K46" s="177"/>
      <c r="L46" s="143"/>
      <c r="M46" s="93"/>
      <c r="N46" s="146"/>
      <c r="O46" s="143"/>
      <c r="P46" s="93"/>
      <c r="Q46" s="149"/>
      <c r="R46" s="62"/>
      <c r="S46" s="88"/>
      <c r="T46" s="89"/>
    </row>
    <row r="47" spans="1:20">
      <c r="A47" s="77"/>
      <c r="C47" s="168"/>
      <c r="D47" s="37"/>
      <c r="E47" s="112"/>
      <c r="F47" s="143"/>
      <c r="G47" s="93"/>
      <c r="H47" s="146"/>
      <c r="I47" s="143"/>
      <c r="J47" s="93"/>
      <c r="K47" s="177"/>
      <c r="L47" s="143"/>
      <c r="M47" s="93"/>
      <c r="N47" s="146"/>
      <c r="O47" s="143"/>
      <c r="P47" s="93"/>
      <c r="Q47" s="149"/>
      <c r="R47" s="62"/>
      <c r="S47" s="88"/>
      <c r="T47" s="89"/>
    </row>
    <row r="48" spans="1:20">
      <c r="A48" s="77"/>
      <c r="C48" s="168"/>
      <c r="D48" s="37"/>
      <c r="E48" s="112"/>
      <c r="F48" s="143"/>
      <c r="G48" s="93"/>
      <c r="H48" s="146"/>
      <c r="I48" s="143"/>
      <c r="J48" s="93"/>
      <c r="K48" s="176"/>
      <c r="L48" s="143"/>
      <c r="M48" s="93"/>
      <c r="N48" s="146"/>
      <c r="O48" s="143"/>
      <c r="P48" s="93"/>
      <c r="Q48" s="149"/>
      <c r="R48" s="62"/>
      <c r="S48" s="88"/>
      <c r="T48" s="89"/>
    </row>
    <row r="49" spans="1:27">
      <c r="A49" s="139"/>
      <c r="C49" s="168"/>
      <c r="D49" s="37"/>
      <c r="E49" s="112"/>
      <c r="F49" s="143"/>
      <c r="G49" s="93"/>
      <c r="H49" s="146"/>
      <c r="I49" s="143"/>
      <c r="J49" s="93"/>
      <c r="K49" s="146"/>
      <c r="L49" s="143"/>
      <c r="M49" s="93"/>
      <c r="N49" s="146"/>
      <c r="O49" s="143"/>
      <c r="P49" s="93"/>
      <c r="Q49" s="149"/>
      <c r="R49" s="62"/>
      <c r="S49" s="88"/>
      <c r="T49" s="89"/>
    </row>
    <row r="50" spans="1:27">
      <c r="A50" s="77"/>
      <c r="C50" s="168"/>
      <c r="D50" s="37"/>
      <c r="E50" s="112"/>
      <c r="F50" s="143"/>
      <c r="G50" s="93"/>
      <c r="H50" s="146"/>
      <c r="I50" s="143"/>
      <c r="J50" s="93"/>
      <c r="K50" s="146"/>
      <c r="L50" s="143"/>
      <c r="M50" s="93"/>
      <c r="N50" s="146"/>
      <c r="O50" s="143"/>
      <c r="P50" s="93"/>
      <c r="Q50" s="149"/>
      <c r="R50" s="62"/>
      <c r="S50" s="88"/>
      <c r="T50" s="89"/>
    </row>
    <row r="51" spans="1:27">
      <c r="A51" s="77"/>
      <c r="C51" s="168"/>
      <c r="D51" s="37"/>
      <c r="E51" s="112"/>
      <c r="F51" s="143"/>
      <c r="G51" s="93"/>
      <c r="H51" s="146"/>
      <c r="I51" s="143"/>
      <c r="J51" s="93"/>
      <c r="K51" s="146"/>
      <c r="L51" s="143"/>
      <c r="M51" s="93"/>
      <c r="N51" s="146"/>
      <c r="O51" s="143"/>
      <c r="P51" s="93"/>
      <c r="Q51" s="149"/>
      <c r="R51" s="62"/>
      <c r="S51" s="88"/>
      <c r="T51" s="89"/>
    </row>
    <row r="52" spans="1:27">
      <c r="A52" s="139"/>
      <c r="C52" s="168"/>
      <c r="D52" s="37"/>
      <c r="E52" s="112"/>
      <c r="F52" s="143"/>
      <c r="G52" s="93"/>
      <c r="H52" s="146"/>
      <c r="I52" s="143"/>
      <c r="J52" s="93"/>
      <c r="K52" s="146"/>
      <c r="L52" s="143"/>
      <c r="M52" s="93"/>
      <c r="N52" s="146"/>
      <c r="O52" s="143"/>
      <c r="P52" s="93"/>
      <c r="Q52" s="149"/>
      <c r="R52" s="62"/>
      <c r="S52" s="88"/>
      <c r="T52" s="89"/>
    </row>
    <row r="53" spans="1:27">
      <c r="A53" s="77"/>
      <c r="C53" s="168"/>
      <c r="D53" s="37"/>
      <c r="E53" s="112"/>
      <c r="F53" s="143"/>
      <c r="G53" s="93"/>
      <c r="H53" s="146"/>
      <c r="I53" s="143"/>
      <c r="J53" s="93"/>
      <c r="K53" s="146"/>
      <c r="L53" s="143"/>
      <c r="M53" s="93"/>
      <c r="N53" s="146"/>
      <c r="O53" s="143"/>
      <c r="P53" s="93"/>
      <c r="Q53" s="149"/>
      <c r="R53" s="62"/>
      <c r="S53" s="88"/>
      <c r="T53" s="89"/>
    </row>
    <row r="54" spans="1:27">
      <c r="A54" s="77"/>
      <c r="C54" s="168"/>
      <c r="D54" s="37"/>
      <c r="E54" s="112"/>
      <c r="F54" s="143"/>
      <c r="G54" s="93"/>
      <c r="H54" s="146"/>
      <c r="I54" s="143"/>
      <c r="J54" s="93"/>
      <c r="K54" s="146"/>
      <c r="L54" s="143"/>
      <c r="M54" s="93"/>
      <c r="N54" s="146"/>
      <c r="O54" s="143"/>
      <c r="P54" s="93"/>
      <c r="Q54" s="149"/>
      <c r="R54" s="62"/>
      <c r="S54" s="88"/>
      <c r="T54" s="89"/>
    </row>
    <row r="55" spans="1:27">
      <c r="A55" s="77"/>
      <c r="C55" s="168"/>
      <c r="D55" s="37"/>
      <c r="E55" s="112"/>
      <c r="F55" s="143"/>
      <c r="G55" s="93"/>
      <c r="H55" s="146"/>
      <c r="I55" s="143"/>
      <c r="J55" s="93"/>
      <c r="K55" s="146"/>
      <c r="L55" s="143"/>
      <c r="M55" s="93"/>
      <c r="N55" s="146"/>
      <c r="O55" s="143"/>
      <c r="P55" s="93"/>
      <c r="Q55" s="149"/>
      <c r="R55" s="62"/>
      <c r="S55" s="88"/>
      <c r="T55" s="89"/>
    </row>
    <row r="56" spans="1:27">
      <c r="A56" s="139"/>
      <c r="C56" s="168"/>
      <c r="D56" s="37"/>
      <c r="E56" s="112"/>
      <c r="F56" s="143"/>
      <c r="G56" s="93"/>
      <c r="H56" s="146"/>
      <c r="I56" s="143"/>
      <c r="J56" s="93"/>
      <c r="K56" s="146"/>
      <c r="L56" s="143"/>
      <c r="M56" s="93"/>
      <c r="N56" s="146"/>
      <c r="O56" s="143"/>
      <c r="P56" s="93"/>
      <c r="Q56" s="149"/>
      <c r="R56" s="62"/>
      <c r="S56" s="88"/>
      <c r="T56" s="89"/>
    </row>
    <row r="57" spans="1:27">
      <c r="A57" s="77"/>
      <c r="C57" s="168"/>
      <c r="D57" s="37"/>
      <c r="E57" s="112"/>
      <c r="F57" s="143"/>
      <c r="G57" s="93"/>
      <c r="H57" s="146"/>
      <c r="I57" s="143"/>
      <c r="J57" s="93"/>
      <c r="K57" s="146"/>
      <c r="L57" s="143"/>
      <c r="M57" s="93"/>
      <c r="N57" s="146"/>
      <c r="O57" s="143"/>
      <c r="P57" s="93"/>
      <c r="Q57" s="149"/>
      <c r="R57" s="62"/>
      <c r="S57" s="88"/>
      <c r="T57" s="89"/>
    </row>
    <row r="58" spans="1:27">
      <c r="A58" s="77"/>
      <c r="C58" s="168"/>
      <c r="D58" s="37"/>
      <c r="E58" s="112"/>
      <c r="F58" s="143"/>
      <c r="G58" s="93"/>
      <c r="H58" s="146"/>
      <c r="I58" s="143"/>
      <c r="J58" s="93"/>
      <c r="K58" s="146"/>
      <c r="L58" s="143"/>
      <c r="M58" s="93"/>
      <c r="N58" s="146"/>
      <c r="O58" s="143"/>
      <c r="P58" s="93"/>
      <c r="Q58" s="149"/>
      <c r="R58" s="62"/>
      <c r="S58" s="88"/>
      <c r="T58" s="89"/>
    </row>
    <row r="59" spans="1:27">
      <c r="A59" s="77"/>
      <c r="C59" s="168"/>
      <c r="D59" s="37"/>
      <c r="E59" s="112"/>
      <c r="F59" s="143"/>
      <c r="G59" s="93"/>
      <c r="H59" s="171"/>
      <c r="I59" s="143"/>
      <c r="J59" s="93"/>
      <c r="K59" s="171"/>
      <c r="L59" s="143"/>
      <c r="M59" s="93"/>
      <c r="N59" s="146"/>
      <c r="O59" s="143"/>
      <c r="P59" s="93"/>
      <c r="Q59" s="149"/>
      <c r="R59" s="62"/>
      <c r="S59" s="88"/>
      <c r="T59" s="89"/>
    </row>
    <row r="60" spans="1:27">
      <c r="A60" s="96"/>
      <c r="B60" s="76"/>
      <c r="C60" s="101"/>
      <c r="D60" s="37"/>
      <c r="E60" s="112"/>
      <c r="F60" s="144"/>
      <c r="G60" s="88"/>
      <c r="H60" s="147"/>
      <c r="I60" s="144"/>
      <c r="J60" s="88"/>
      <c r="K60" s="147"/>
      <c r="L60" s="144"/>
      <c r="M60" s="88"/>
      <c r="N60" s="147"/>
      <c r="O60" s="144"/>
      <c r="P60" s="88"/>
      <c r="Q60" s="148"/>
      <c r="R60" s="62"/>
      <c r="S60" s="88"/>
      <c r="T60" s="89"/>
    </row>
    <row r="61" spans="1:27">
      <c r="A61" s="96"/>
      <c r="B61" s="76"/>
      <c r="C61" s="101"/>
      <c r="D61" s="37"/>
      <c r="E61" s="112"/>
      <c r="F61" s="144"/>
      <c r="G61" s="88"/>
      <c r="H61" s="147"/>
      <c r="I61" s="144"/>
      <c r="J61" s="88"/>
      <c r="K61" s="147"/>
      <c r="L61" s="144"/>
      <c r="M61" s="88"/>
      <c r="N61" s="147"/>
      <c r="O61" s="144"/>
      <c r="P61" s="88"/>
      <c r="Q61" s="148"/>
      <c r="R61" s="62"/>
      <c r="S61" s="88"/>
      <c r="T61" s="89"/>
    </row>
    <row r="62" spans="1:27">
      <c r="A62" s="77"/>
      <c r="C62" s="168"/>
      <c r="D62" s="91"/>
      <c r="E62" s="138"/>
      <c r="F62" s="143"/>
      <c r="G62" s="93"/>
      <c r="H62" s="146"/>
      <c r="I62" s="143"/>
      <c r="J62" s="93"/>
      <c r="K62" s="146"/>
      <c r="L62" s="143"/>
      <c r="M62" s="93"/>
      <c r="N62" s="146"/>
      <c r="O62" s="143"/>
      <c r="P62" s="93"/>
      <c r="Q62" s="149"/>
      <c r="R62" s="92"/>
      <c r="S62" s="93"/>
      <c r="T62" s="94"/>
      <c r="U62" s="95"/>
      <c r="V62" s="90"/>
      <c r="W62" s="90"/>
      <c r="X62" s="90"/>
      <c r="Y62" s="90"/>
      <c r="Z62" s="90"/>
      <c r="AA62" s="90"/>
    </row>
    <row r="63" spans="1:27">
      <c r="A63" s="77"/>
      <c r="C63" s="168"/>
      <c r="D63" s="91"/>
      <c r="E63" s="138"/>
      <c r="F63" s="143"/>
      <c r="G63" s="93"/>
      <c r="H63" s="146"/>
      <c r="I63" s="143"/>
      <c r="J63" s="93"/>
      <c r="K63" s="146"/>
      <c r="L63" s="143"/>
      <c r="M63" s="93"/>
      <c r="N63" s="146"/>
      <c r="O63" s="143"/>
      <c r="P63" s="93"/>
      <c r="Q63" s="149"/>
      <c r="R63" s="92"/>
      <c r="S63" s="93"/>
      <c r="T63" s="94"/>
      <c r="U63" s="95"/>
      <c r="V63" s="90"/>
      <c r="W63" s="90"/>
      <c r="X63" s="90"/>
      <c r="Y63" s="90"/>
      <c r="Z63" s="90"/>
      <c r="AA63" s="90"/>
    </row>
    <row r="64" spans="1:27" s="90" customFormat="1">
      <c r="A64" s="77"/>
      <c r="B64"/>
      <c r="C64" s="168"/>
      <c r="D64" s="91"/>
      <c r="E64" s="138"/>
      <c r="F64" s="143"/>
      <c r="G64" s="93"/>
      <c r="H64" s="146"/>
      <c r="I64" s="143"/>
      <c r="J64" s="93"/>
      <c r="K64" s="146"/>
      <c r="L64" s="143"/>
      <c r="M64" s="93"/>
      <c r="N64" s="146"/>
      <c r="O64" s="143"/>
      <c r="P64" s="93"/>
      <c r="Q64" s="149"/>
      <c r="R64" s="92"/>
      <c r="S64" s="93"/>
      <c r="T64" s="94"/>
      <c r="U64" s="95"/>
    </row>
    <row r="65" spans="1:27" s="90" customFormat="1">
      <c r="A65" s="77"/>
      <c r="B65"/>
      <c r="C65" s="168"/>
      <c r="D65"/>
      <c r="E65" s="113"/>
      <c r="F65" s="145"/>
      <c r="G65" s="28"/>
      <c r="H65" s="169"/>
      <c r="I65" s="154"/>
      <c r="J65" s="28"/>
      <c r="K65" s="169"/>
      <c r="L65" s="154"/>
      <c r="M65" s="28"/>
      <c r="N65" s="169"/>
      <c r="O65" s="154"/>
      <c r="P65" s="28"/>
      <c r="Q65" s="150"/>
      <c r="R65" s="63"/>
      <c r="S65" s="28"/>
      <c r="T65" s="46"/>
      <c r="U65" s="47"/>
      <c r="V65"/>
      <c r="W65"/>
      <c r="X65"/>
      <c r="Y65"/>
      <c r="Z65"/>
      <c r="AA65"/>
    </row>
    <row r="66" spans="1:27" s="90" customFormat="1">
      <c r="A66" s="77"/>
      <c r="B66"/>
      <c r="C66" s="168"/>
      <c r="D66" s="91"/>
      <c r="E66" s="138"/>
      <c r="F66" s="143"/>
      <c r="G66" s="93"/>
      <c r="H66" s="146"/>
      <c r="I66" s="143"/>
      <c r="J66" s="93"/>
      <c r="K66" s="146"/>
      <c r="L66" s="143"/>
      <c r="M66" s="93"/>
      <c r="N66" s="146"/>
      <c r="O66" s="143"/>
      <c r="P66" s="93"/>
      <c r="Q66" s="149"/>
      <c r="R66" s="92"/>
      <c r="S66" s="93"/>
      <c r="T66" s="94"/>
      <c r="U66" s="95"/>
    </row>
    <row r="67" spans="1:27">
      <c r="A67" s="77"/>
      <c r="C67" s="168"/>
      <c r="D67" s="91"/>
      <c r="E67" s="138"/>
      <c r="F67" s="143"/>
      <c r="G67" s="93"/>
      <c r="H67" s="146"/>
      <c r="I67" s="143"/>
      <c r="J67" s="93"/>
      <c r="K67" s="146"/>
      <c r="L67" s="143"/>
      <c r="M67" s="93"/>
      <c r="N67" s="146"/>
      <c r="O67" s="143"/>
      <c r="P67" s="93"/>
      <c r="Q67" s="149"/>
      <c r="R67" s="92"/>
      <c r="S67" s="93"/>
      <c r="T67" s="94"/>
      <c r="U67" s="95"/>
      <c r="V67" s="90"/>
      <c r="W67" s="90"/>
      <c r="X67" s="90"/>
      <c r="Y67" s="90"/>
      <c r="Z67" s="90"/>
      <c r="AA67" s="90"/>
    </row>
    <row r="68" spans="1:27" s="90" customFormat="1">
      <c r="A68" s="139"/>
      <c r="B68"/>
      <c r="C68" s="168"/>
      <c r="D68" s="91"/>
      <c r="E68" s="138"/>
      <c r="F68" s="143"/>
      <c r="G68" s="93"/>
      <c r="H68" s="146"/>
      <c r="I68" s="143"/>
      <c r="J68" s="93"/>
      <c r="K68" s="146"/>
      <c r="L68" s="143"/>
      <c r="M68" s="93"/>
      <c r="N68" s="146"/>
      <c r="O68" s="143"/>
      <c r="P68" s="93"/>
      <c r="Q68" s="149"/>
      <c r="R68" s="92"/>
      <c r="S68" s="93"/>
      <c r="T68" s="94"/>
      <c r="U68" s="95"/>
    </row>
    <row r="69" spans="1:27" s="90" customFormat="1">
      <c r="A69" s="77"/>
      <c r="B69"/>
      <c r="C69" s="168"/>
      <c r="D69" s="91"/>
      <c r="E69" s="138"/>
      <c r="F69" s="143"/>
      <c r="G69" s="93"/>
      <c r="H69" s="146"/>
      <c r="I69" s="143"/>
      <c r="J69" s="93"/>
      <c r="K69" s="146"/>
      <c r="L69" s="143"/>
      <c r="M69" s="93"/>
      <c r="N69" s="146"/>
      <c r="O69" s="143"/>
      <c r="P69" s="93"/>
      <c r="Q69" s="149"/>
      <c r="R69" s="92"/>
      <c r="S69" s="93"/>
      <c r="T69" s="94"/>
      <c r="U69" s="95"/>
    </row>
    <row r="70" spans="1:27" s="90" customFormat="1">
      <c r="A70" s="77"/>
      <c r="B70"/>
      <c r="C70" s="168"/>
      <c r="D70" s="91"/>
      <c r="E70" s="138"/>
      <c r="F70" s="143"/>
      <c r="G70" s="93"/>
      <c r="H70" s="146"/>
      <c r="I70" s="143"/>
      <c r="J70" s="93"/>
      <c r="K70" s="146"/>
      <c r="L70" s="143"/>
      <c r="M70" s="93"/>
      <c r="N70" s="146"/>
      <c r="O70" s="143"/>
      <c r="P70" s="93"/>
      <c r="Q70" s="149"/>
      <c r="R70" s="92"/>
      <c r="S70" s="93"/>
      <c r="T70" s="94"/>
      <c r="U70" s="95"/>
    </row>
    <row r="71" spans="1:27" s="90" customFormat="1">
      <c r="A71" s="77"/>
      <c r="B71"/>
      <c r="C71" s="168"/>
      <c r="D71" s="91"/>
      <c r="E71" s="138"/>
      <c r="F71" s="143"/>
      <c r="G71" s="93"/>
      <c r="H71" s="146"/>
      <c r="I71" s="143"/>
      <c r="J71" s="93"/>
      <c r="K71" s="146"/>
      <c r="L71" s="143"/>
      <c r="M71" s="93"/>
      <c r="N71" s="146"/>
      <c r="O71" s="143"/>
      <c r="P71" s="93"/>
      <c r="Q71" s="149"/>
      <c r="R71" s="92"/>
      <c r="S71" s="93"/>
      <c r="T71" s="94"/>
      <c r="U71" s="95"/>
    </row>
    <row r="72" spans="1:27" s="90" customFormat="1">
      <c r="A72" s="77"/>
      <c r="B72"/>
      <c r="C72" s="168"/>
      <c r="D72" s="91"/>
      <c r="E72" s="138"/>
      <c r="F72" s="143"/>
      <c r="G72" s="93"/>
      <c r="H72" s="146"/>
      <c r="I72" s="143"/>
      <c r="J72" s="93"/>
      <c r="K72" s="146"/>
      <c r="L72" s="143"/>
      <c r="M72" s="93"/>
      <c r="N72" s="146"/>
      <c r="O72" s="143"/>
      <c r="P72" s="93"/>
      <c r="Q72" s="149"/>
      <c r="R72" s="92"/>
      <c r="S72" s="93"/>
      <c r="T72" s="94"/>
      <c r="U72" s="95"/>
    </row>
    <row r="73" spans="1:27" s="90" customFormat="1">
      <c r="A73" s="77"/>
      <c r="B73"/>
      <c r="C73" s="168"/>
      <c r="D73" s="91"/>
      <c r="E73" s="138"/>
      <c r="F73" s="143"/>
      <c r="G73" s="93"/>
      <c r="H73" s="146"/>
      <c r="I73" s="143"/>
      <c r="J73" s="93"/>
      <c r="K73" s="146"/>
      <c r="L73" s="143"/>
      <c r="M73" s="93"/>
      <c r="N73" s="146"/>
      <c r="O73" s="143"/>
      <c r="P73" s="93"/>
      <c r="Q73" s="149"/>
      <c r="R73" s="92"/>
      <c r="S73" s="93"/>
      <c r="T73" s="94"/>
      <c r="U73" s="95"/>
    </row>
    <row r="74" spans="1:27" s="90" customFormat="1">
      <c r="A74" s="77"/>
      <c r="B74"/>
      <c r="C74" s="168"/>
      <c r="D74" s="91"/>
      <c r="E74" s="138"/>
      <c r="F74" s="143"/>
      <c r="G74" s="93"/>
      <c r="H74" s="146"/>
      <c r="I74" s="143"/>
      <c r="J74" s="93"/>
      <c r="K74" s="146"/>
      <c r="L74" s="143"/>
      <c r="M74" s="93"/>
      <c r="N74" s="146"/>
      <c r="O74" s="143"/>
      <c r="P74" s="93"/>
      <c r="Q74" s="149"/>
      <c r="R74" s="92"/>
      <c r="S74" s="93"/>
      <c r="T74" s="94"/>
      <c r="U74" s="95"/>
    </row>
    <row r="75" spans="1:27" s="90" customFormat="1">
      <c r="A75" s="77"/>
      <c r="B75"/>
      <c r="C75" s="168"/>
      <c r="D75" s="91"/>
      <c r="E75" s="138"/>
      <c r="F75" s="143"/>
      <c r="G75" s="93"/>
      <c r="H75" s="146"/>
      <c r="I75" s="143"/>
      <c r="J75" s="93"/>
      <c r="K75" s="146"/>
      <c r="L75" s="143"/>
      <c r="M75" s="93"/>
      <c r="N75" s="146"/>
      <c r="O75" s="143"/>
      <c r="P75" s="93"/>
      <c r="Q75" s="149"/>
      <c r="R75" s="92"/>
      <c r="S75" s="93"/>
      <c r="T75" s="94"/>
      <c r="U75" s="95"/>
    </row>
    <row r="76" spans="1:27" s="90" customFormat="1">
      <c r="A76" s="77"/>
      <c r="B76"/>
      <c r="C76" s="168"/>
      <c r="D76" s="91"/>
      <c r="E76" s="138"/>
      <c r="F76" s="143"/>
      <c r="G76" s="93"/>
      <c r="H76" s="146"/>
      <c r="I76" s="143"/>
      <c r="J76" s="93"/>
      <c r="K76" s="146"/>
      <c r="L76" s="143"/>
      <c r="M76" s="93"/>
      <c r="N76" s="146"/>
      <c r="O76" s="143"/>
      <c r="P76" s="93"/>
      <c r="Q76" s="149"/>
      <c r="R76" s="92"/>
      <c r="S76" s="93"/>
      <c r="T76" s="94"/>
      <c r="U76" s="95"/>
    </row>
    <row r="77" spans="1:27" s="90" customFormat="1">
      <c r="A77" s="77"/>
      <c r="B77"/>
      <c r="C77" s="168"/>
      <c r="D77" s="91"/>
      <c r="E77" s="138"/>
      <c r="F77" s="143"/>
      <c r="G77" s="93"/>
      <c r="H77" s="146"/>
      <c r="I77" s="143"/>
      <c r="J77" s="93"/>
      <c r="K77" s="146"/>
      <c r="L77" s="143"/>
      <c r="M77" s="93"/>
      <c r="N77" s="146"/>
      <c r="O77" s="143"/>
      <c r="P77" s="93"/>
      <c r="Q77" s="149"/>
      <c r="R77" s="92"/>
      <c r="S77" s="93"/>
      <c r="T77" s="94"/>
      <c r="U77" s="95"/>
    </row>
    <row r="78" spans="1:27" s="90" customFormat="1">
      <c r="A78" s="139"/>
      <c r="B78"/>
      <c r="C78" s="168"/>
      <c r="D78" s="91"/>
      <c r="E78" s="138"/>
      <c r="F78" s="143"/>
      <c r="G78" s="93"/>
      <c r="H78" s="146"/>
      <c r="I78" s="143"/>
      <c r="J78" s="93"/>
      <c r="K78" s="146"/>
      <c r="L78" s="143"/>
      <c r="M78" s="93"/>
      <c r="N78" s="146"/>
      <c r="O78" s="143"/>
      <c r="P78" s="93"/>
      <c r="Q78" s="149"/>
      <c r="R78" s="92"/>
      <c r="S78" s="93"/>
      <c r="T78" s="94"/>
      <c r="U78" s="95"/>
    </row>
    <row r="79" spans="1:27" s="90" customFormat="1">
      <c r="A79" s="77"/>
      <c r="B79"/>
      <c r="C79" s="168"/>
      <c r="D79" s="91"/>
      <c r="E79" s="138"/>
      <c r="F79" s="143"/>
      <c r="G79" s="93"/>
      <c r="H79" s="146"/>
      <c r="I79" s="143"/>
      <c r="J79" s="93"/>
      <c r="K79" s="146"/>
      <c r="L79" s="143"/>
      <c r="M79" s="93"/>
      <c r="N79" s="146"/>
      <c r="O79" s="143"/>
      <c r="P79" s="93"/>
      <c r="Q79" s="149"/>
      <c r="R79" s="92"/>
      <c r="S79" s="93"/>
      <c r="T79" s="94"/>
      <c r="U79" s="95"/>
    </row>
    <row r="80" spans="1:27" s="90" customFormat="1">
      <c r="A80" s="77"/>
      <c r="B80"/>
      <c r="C80" s="168"/>
      <c r="D80" s="91"/>
      <c r="E80" s="138"/>
      <c r="F80" s="143"/>
      <c r="G80" s="93"/>
      <c r="H80" s="146"/>
      <c r="I80" s="143"/>
      <c r="J80" s="93"/>
      <c r="K80" s="146"/>
      <c r="L80" s="143"/>
      <c r="M80" s="93"/>
      <c r="N80" s="146"/>
      <c r="O80" s="143"/>
      <c r="P80" s="93"/>
      <c r="Q80" s="149"/>
      <c r="R80" s="92"/>
      <c r="S80" s="93"/>
      <c r="T80" s="94"/>
      <c r="U80" s="95"/>
    </row>
    <row r="81" spans="1:21" s="90" customFormat="1">
      <c r="A81" s="77"/>
      <c r="B81"/>
      <c r="C81" s="168"/>
      <c r="D81" s="91"/>
      <c r="E81" s="138"/>
      <c r="F81" s="143"/>
      <c r="G81" s="93"/>
      <c r="H81" s="146"/>
      <c r="I81" s="143"/>
      <c r="J81" s="93"/>
      <c r="K81" s="146"/>
      <c r="L81" s="143"/>
      <c r="M81" s="93"/>
      <c r="N81" s="146"/>
      <c r="O81" s="143"/>
      <c r="P81" s="93"/>
      <c r="Q81" s="149"/>
      <c r="R81" s="92"/>
      <c r="S81" s="93"/>
      <c r="T81" s="94"/>
      <c r="U81" s="95"/>
    </row>
    <row r="82" spans="1:21" s="90" customFormat="1">
      <c r="A82" s="77"/>
      <c r="B82"/>
      <c r="C82" s="168"/>
      <c r="D82" s="91"/>
      <c r="E82" s="138"/>
      <c r="F82" s="143"/>
      <c r="G82" s="93"/>
      <c r="H82" s="146"/>
      <c r="I82" s="143"/>
      <c r="J82" s="93"/>
      <c r="K82" s="146"/>
      <c r="L82" s="143"/>
      <c r="M82" s="93"/>
      <c r="N82" s="146"/>
      <c r="O82" s="143"/>
      <c r="P82" s="93"/>
      <c r="Q82" s="149"/>
      <c r="R82" s="92"/>
      <c r="S82" s="93"/>
      <c r="T82" s="94"/>
      <c r="U82" s="95"/>
    </row>
    <row r="83" spans="1:21" s="90" customFormat="1">
      <c r="A83" s="77"/>
      <c r="B83"/>
      <c r="C83" s="168"/>
      <c r="D83" s="91"/>
      <c r="E83" s="138"/>
      <c r="F83" s="143"/>
      <c r="G83" s="93"/>
      <c r="H83" s="146"/>
      <c r="I83" s="143"/>
      <c r="J83" s="93"/>
      <c r="K83" s="146"/>
      <c r="L83" s="143"/>
      <c r="M83" s="93"/>
      <c r="N83" s="146"/>
      <c r="O83" s="143"/>
      <c r="P83" s="93"/>
      <c r="Q83" s="149"/>
      <c r="R83" s="92"/>
      <c r="S83" s="93"/>
      <c r="T83" s="94"/>
      <c r="U83" s="95"/>
    </row>
    <row r="84" spans="1:21" s="90" customFormat="1">
      <c r="A84" s="77"/>
      <c r="B84"/>
      <c r="C84" s="168"/>
      <c r="D84" s="91"/>
      <c r="E84" s="138"/>
      <c r="F84" s="143"/>
      <c r="G84" s="93"/>
      <c r="H84" s="146"/>
      <c r="I84" s="143"/>
      <c r="J84" s="93"/>
      <c r="K84" s="146"/>
      <c r="L84" s="143"/>
      <c r="M84" s="93"/>
      <c r="N84" s="146"/>
      <c r="O84" s="143"/>
      <c r="P84" s="93"/>
      <c r="Q84" s="149"/>
      <c r="R84" s="92"/>
      <c r="S84" s="93"/>
      <c r="T84" s="94"/>
      <c r="U84" s="95"/>
    </row>
    <row r="85" spans="1:21" s="90" customFormat="1">
      <c r="A85" s="139"/>
      <c r="B85"/>
      <c r="C85" s="168"/>
      <c r="D85" s="91"/>
      <c r="E85" s="138"/>
      <c r="F85" s="143"/>
      <c r="G85" s="93"/>
      <c r="H85" s="146"/>
      <c r="I85" s="143"/>
      <c r="J85" s="93"/>
      <c r="K85" s="146"/>
      <c r="L85" s="143"/>
      <c r="M85" s="93"/>
      <c r="N85" s="146"/>
      <c r="O85" s="143"/>
      <c r="P85" s="93"/>
      <c r="Q85" s="149"/>
      <c r="R85" s="92"/>
      <c r="S85" s="93"/>
      <c r="T85" s="94"/>
      <c r="U85" s="95"/>
    </row>
    <row r="86" spans="1:21" s="90" customFormat="1">
      <c r="A86" s="77"/>
      <c r="B86"/>
      <c r="C86" s="168"/>
      <c r="D86" s="91"/>
      <c r="E86" s="138"/>
      <c r="F86" s="143"/>
      <c r="G86" s="93"/>
      <c r="H86" s="146"/>
      <c r="I86" s="143"/>
      <c r="J86" s="93"/>
      <c r="K86" s="146"/>
      <c r="L86" s="143"/>
      <c r="M86" s="93"/>
      <c r="N86" s="146"/>
      <c r="O86" s="143"/>
      <c r="P86" s="93"/>
      <c r="Q86" s="149"/>
      <c r="R86" s="92"/>
      <c r="S86" s="93"/>
      <c r="T86" s="94"/>
      <c r="U86" s="95"/>
    </row>
    <row r="87" spans="1:21" s="90" customFormat="1">
      <c r="A87" s="77"/>
      <c r="B87"/>
      <c r="C87" s="168"/>
      <c r="D87" s="91"/>
      <c r="E87" s="138"/>
      <c r="F87" s="143"/>
      <c r="G87" s="93"/>
      <c r="H87" s="146"/>
      <c r="I87" s="143"/>
      <c r="J87" s="93"/>
      <c r="K87" s="146"/>
      <c r="L87" s="143"/>
      <c r="M87" s="93"/>
      <c r="N87" s="146"/>
      <c r="O87" s="143"/>
      <c r="P87" s="93"/>
      <c r="Q87" s="149"/>
      <c r="R87" s="92"/>
      <c r="S87" s="93"/>
      <c r="T87" s="94"/>
      <c r="U87" s="95"/>
    </row>
    <row r="88" spans="1:21" s="90" customFormat="1">
      <c r="A88" s="77"/>
      <c r="B88"/>
      <c r="C88" s="168"/>
      <c r="D88" s="91"/>
      <c r="E88" s="138"/>
      <c r="F88" s="143"/>
      <c r="G88" s="93"/>
      <c r="H88" s="146"/>
      <c r="I88" s="143"/>
      <c r="J88" s="93"/>
      <c r="K88" s="146"/>
      <c r="L88" s="143"/>
      <c r="M88" s="93"/>
      <c r="N88" s="146"/>
      <c r="O88" s="143"/>
      <c r="P88" s="93"/>
      <c r="Q88" s="149"/>
      <c r="R88" s="92"/>
      <c r="S88" s="93"/>
      <c r="T88" s="94"/>
      <c r="U88" s="95"/>
    </row>
    <row r="89" spans="1:21" s="90" customFormat="1">
      <c r="A89" s="77"/>
      <c r="B89"/>
      <c r="C89" s="168"/>
      <c r="D89" s="91"/>
      <c r="E89" s="138"/>
      <c r="F89" s="143"/>
      <c r="G89" s="93"/>
      <c r="H89" s="146"/>
      <c r="I89" s="143"/>
      <c r="J89" s="93"/>
      <c r="K89" s="146"/>
      <c r="L89" s="143"/>
      <c r="M89" s="93"/>
      <c r="N89" s="146"/>
      <c r="O89" s="143"/>
      <c r="P89" s="93"/>
      <c r="Q89" s="149"/>
      <c r="R89" s="92"/>
      <c r="S89" s="93"/>
      <c r="T89" s="94"/>
      <c r="U89" s="95"/>
    </row>
    <row r="90" spans="1:21" s="90" customFormat="1">
      <c r="A90" s="139"/>
      <c r="B90"/>
      <c r="C90" s="168"/>
      <c r="D90" s="91"/>
      <c r="E90" s="138"/>
      <c r="F90" s="143"/>
      <c r="G90" s="93"/>
      <c r="H90" s="146"/>
      <c r="I90" s="143"/>
      <c r="J90" s="93"/>
      <c r="K90" s="146"/>
      <c r="L90" s="143"/>
      <c r="M90" s="93"/>
      <c r="N90" s="146"/>
      <c r="O90" s="143"/>
      <c r="P90" s="93"/>
      <c r="Q90" s="149"/>
      <c r="R90" s="92"/>
      <c r="S90" s="93"/>
      <c r="T90" s="94"/>
      <c r="U90" s="95"/>
    </row>
    <row r="91" spans="1:21" s="90" customFormat="1">
      <c r="A91" s="77"/>
      <c r="B91"/>
      <c r="C91" s="168"/>
      <c r="D91" s="91"/>
      <c r="E91" s="138"/>
      <c r="F91" s="143"/>
      <c r="G91" s="93"/>
      <c r="H91" s="146"/>
      <c r="I91" s="143"/>
      <c r="J91" s="93"/>
      <c r="K91" s="146"/>
      <c r="L91" s="143"/>
      <c r="M91" s="93"/>
      <c r="N91" s="146"/>
      <c r="O91" s="143"/>
      <c r="P91" s="93"/>
      <c r="Q91" s="149"/>
      <c r="R91" s="92"/>
      <c r="S91" s="93"/>
      <c r="T91" s="94"/>
      <c r="U91" s="95"/>
    </row>
    <row r="92" spans="1:21" s="90" customFormat="1">
      <c r="A92" s="77"/>
      <c r="B92"/>
      <c r="C92" s="168"/>
      <c r="D92" s="91"/>
      <c r="E92" s="138"/>
      <c r="F92" s="143"/>
      <c r="G92" s="93"/>
      <c r="H92" s="146"/>
      <c r="I92" s="143"/>
      <c r="J92" s="93"/>
      <c r="K92" s="146"/>
      <c r="L92" s="143"/>
      <c r="M92" s="93"/>
      <c r="N92" s="146"/>
      <c r="O92" s="143"/>
      <c r="P92" s="93"/>
      <c r="Q92" s="149"/>
      <c r="R92" s="92"/>
      <c r="S92" s="93"/>
      <c r="T92" s="94"/>
      <c r="U92" s="95"/>
    </row>
    <row r="93" spans="1:21" s="90" customFormat="1">
      <c r="A93" s="139"/>
      <c r="B93"/>
      <c r="C93" s="168"/>
      <c r="D93" s="91"/>
      <c r="E93" s="138"/>
      <c r="F93" s="143"/>
      <c r="G93" s="93"/>
      <c r="H93" s="146"/>
      <c r="I93" s="143"/>
      <c r="J93" s="93"/>
      <c r="K93" s="146"/>
      <c r="L93" s="143"/>
      <c r="M93" s="93"/>
      <c r="N93" s="146"/>
      <c r="O93" s="143"/>
      <c r="P93" s="93"/>
      <c r="Q93" s="149"/>
      <c r="R93" s="92"/>
      <c r="S93" s="93"/>
      <c r="T93" s="94"/>
      <c r="U93" s="95"/>
    </row>
    <row r="94" spans="1:21" s="90" customFormat="1">
      <c r="A94" s="77"/>
      <c r="B94"/>
      <c r="C94" s="168"/>
      <c r="D94" s="91"/>
      <c r="E94" s="138"/>
      <c r="F94" s="143"/>
      <c r="G94" s="93"/>
      <c r="H94" s="146"/>
      <c r="I94" s="143"/>
      <c r="J94" s="93"/>
      <c r="K94" s="146"/>
      <c r="L94" s="143"/>
      <c r="M94" s="93"/>
      <c r="N94" s="146"/>
      <c r="O94" s="143"/>
      <c r="P94" s="93"/>
      <c r="Q94" s="149"/>
      <c r="R94" s="92"/>
      <c r="S94" s="93"/>
      <c r="T94" s="94"/>
      <c r="U94" s="95"/>
    </row>
    <row r="95" spans="1:21" s="90" customFormat="1">
      <c r="A95" s="77"/>
      <c r="B95"/>
      <c r="C95" s="168"/>
      <c r="D95" s="91"/>
      <c r="E95" s="138"/>
      <c r="F95" s="143"/>
      <c r="G95" s="93"/>
      <c r="H95" s="146"/>
      <c r="I95" s="143"/>
      <c r="J95" s="93"/>
      <c r="K95" s="146"/>
      <c r="L95" s="143"/>
      <c r="M95" s="93"/>
      <c r="N95" s="146"/>
      <c r="O95" s="143"/>
      <c r="P95" s="93"/>
      <c r="Q95" s="149"/>
      <c r="R95" s="92"/>
      <c r="S95" s="93"/>
      <c r="T95" s="94"/>
      <c r="U95" s="95"/>
    </row>
    <row r="96" spans="1:21" s="90" customFormat="1">
      <c r="A96" s="77"/>
      <c r="B96"/>
      <c r="C96" s="168"/>
      <c r="D96" s="91"/>
      <c r="E96" s="138"/>
      <c r="F96" s="143"/>
      <c r="G96" s="93"/>
      <c r="H96" s="146"/>
      <c r="I96" s="143"/>
      <c r="J96" s="93"/>
      <c r="K96" s="146"/>
      <c r="L96" s="143"/>
      <c r="M96" s="93"/>
      <c r="N96" s="146"/>
      <c r="O96" s="143"/>
      <c r="P96" s="93"/>
      <c r="Q96" s="149"/>
      <c r="R96" s="92"/>
      <c r="S96" s="93"/>
      <c r="T96" s="94"/>
      <c r="U96" s="95"/>
    </row>
    <row r="97" spans="1:21" s="90" customFormat="1">
      <c r="A97" s="139"/>
      <c r="B97"/>
      <c r="C97" s="168"/>
      <c r="D97" s="91"/>
      <c r="E97" s="138"/>
      <c r="F97" s="143"/>
      <c r="G97" s="93"/>
      <c r="H97" s="146"/>
      <c r="I97" s="143"/>
      <c r="J97" s="93"/>
      <c r="K97" s="146"/>
      <c r="L97" s="143"/>
      <c r="M97" s="93"/>
      <c r="N97" s="146"/>
      <c r="O97" s="143"/>
      <c r="P97" s="93"/>
      <c r="Q97" s="149"/>
      <c r="R97" s="92"/>
      <c r="S97" s="93"/>
      <c r="T97" s="94"/>
      <c r="U97" s="95"/>
    </row>
    <row r="98" spans="1:21" s="90" customFormat="1">
      <c r="A98" s="77"/>
      <c r="B98"/>
      <c r="C98" s="168"/>
      <c r="D98" s="91"/>
      <c r="E98" s="138"/>
      <c r="F98" s="143"/>
      <c r="G98" s="93"/>
      <c r="H98" s="146"/>
      <c r="I98" s="143"/>
      <c r="J98" s="93"/>
      <c r="K98" s="146"/>
      <c r="L98" s="143"/>
      <c r="M98" s="93"/>
      <c r="N98" s="146"/>
      <c r="O98" s="143"/>
      <c r="P98" s="93"/>
      <c r="Q98" s="149"/>
      <c r="R98" s="92"/>
      <c r="S98" s="93"/>
      <c r="T98" s="94"/>
      <c r="U98" s="95"/>
    </row>
    <row r="99" spans="1:21" s="90" customFormat="1">
      <c r="A99" s="77"/>
      <c r="B99"/>
      <c r="C99" s="168"/>
      <c r="D99" s="91"/>
      <c r="E99" s="138"/>
      <c r="F99" s="143"/>
      <c r="G99" s="93"/>
      <c r="H99" s="146"/>
      <c r="I99" s="143"/>
      <c r="J99" s="93"/>
      <c r="K99" s="146"/>
      <c r="L99" s="143"/>
      <c r="M99" s="93"/>
      <c r="N99" s="146"/>
      <c r="O99" s="143"/>
      <c r="P99" s="93"/>
      <c r="Q99" s="149"/>
      <c r="R99" s="92"/>
      <c r="S99" s="93"/>
      <c r="T99" s="94"/>
      <c r="U99" s="95"/>
    </row>
    <row r="100" spans="1:21" s="90" customFormat="1">
      <c r="A100" s="139"/>
      <c r="B100"/>
      <c r="C100" s="168"/>
      <c r="D100" s="91"/>
      <c r="E100" s="138"/>
      <c r="F100" s="143"/>
      <c r="G100" s="93"/>
      <c r="H100" s="146"/>
      <c r="I100" s="143"/>
      <c r="J100" s="93"/>
      <c r="K100" s="146"/>
      <c r="L100" s="143"/>
      <c r="M100" s="93"/>
      <c r="N100" s="146"/>
      <c r="O100" s="143"/>
      <c r="P100" s="93"/>
      <c r="Q100" s="149"/>
      <c r="R100" s="92"/>
      <c r="S100" s="93"/>
      <c r="T100" s="94"/>
      <c r="U100" s="95"/>
    </row>
    <row r="101" spans="1:21" s="90" customFormat="1">
      <c r="A101" s="77"/>
      <c r="B101"/>
      <c r="C101" s="168"/>
      <c r="D101" s="91"/>
      <c r="E101" s="138"/>
      <c r="F101" s="143"/>
      <c r="G101" s="93"/>
      <c r="H101" s="146"/>
      <c r="I101" s="143"/>
      <c r="J101" s="93"/>
      <c r="K101" s="146"/>
      <c r="L101" s="143"/>
      <c r="M101" s="93"/>
      <c r="N101" s="146"/>
      <c r="O101" s="143"/>
      <c r="P101" s="93"/>
      <c r="Q101" s="149"/>
      <c r="R101" s="92"/>
      <c r="S101" s="93"/>
      <c r="T101" s="94"/>
      <c r="U101" s="95"/>
    </row>
    <row r="102" spans="1:21" s="90" customFormat="1">
      <c r="A102" s="77"/>
      <c r="B102"/>
      <c r="C102" s="168"/>
      <c r="D102" s="91"/>
      <c r="E102" s="138"/>
      <c r="F102" s="143"/>
      <c r="G102" s="93"/>
      <c r="H102" s="146"/>
      <c r="I102" s="143"/>
      <c r="J102" s="93"/>
      <c r="K102" s="146"/>
      <c r="L102" s="143"/>
      <c r="M102" s="93"/>
      <c r="N102" s="146"/>
      <c r="O102" s="143"/>
      <c r="P102" s="93"/>
      <c r="Q102" s="149"/>
      <c r="R102" s="92"/>
      <c r="S102" s="93"/>
      <c r="T102" s="94"/>
      <c r="U102" s="95"/>
    </row>
    <row r="103" spans="1:21" s="90" customFormat="1">
      <c r="A103" s="139"/>
      <c r="B103"/>
      <c r="C103" s="168"/>
      <c r="D103" s="91"/>
      <c r="E103" s="138"/>
      <c r="F103" s="143"/>
      <c r="G103" s="93"/>
      <c r="H103" s="146"/>
      <c r="I103" s="143"/>
      <c r="J103" s="93"/>
      <c r="K103" s="146"/>
      <c r="L103" s="143"/>
      <c r="M103" s="93"/>
      <c r="N103" s="146"/>
      <c r="O103" s="143"/>
      <c r="P103" s="93"/>
      <c r="Q103" s="149"/>
      <c r="R103" s="92"/>
      <c r="S103" s="93"/>
      <c r="T103" s="94"/>
      <c r="U103" s="95"/>
    </row>
    <row r="104" spans="1:21" s="90" customFormat="1">
      <c r="A104" s="77"/>
      <c r="B104"/>
      <c r="C104" s="168"/>
      <c r="D104" s="91"/>
      <c r="E104" s="138"/>
      <c r="F104" s="143"/>
      <c r="G104" s="93"/>
      <c r="H104" s="146"/>
      <c r="I104" s="143"/>
      <c r="J104" s="93"/>
      <c r="K104" s="146"/>
      <c r="L104" s="143"/>
      <c r="M104" s="93"/>
      <c r="N104" s="146"/>
      <c r="O104" s="143"/>
      <c r="P104" s="93"/>
      <c r="Q104" s="149"/>
      <c r="R104" s="92"/>
      <c r="S104" s="93"/>
      <c r="T104" s="94"/>
      <c r="U104" s="95"/>
    </row>
    <row r="105" spans="1:21" s="90" customFormat="1">
      <c r="A105" s="77"/>
      <c r="B105"/>
      <c r="C105" s="168"/>
      <c r="D105" s="91"/>
      <c r="E105" s="138"/>
      <c r="F105" s="143"/>
      <c r="G105" s="93"/>
      <c r="H105" s="146"/>
      <c r="I105" s="143"/>
      <c r="J105" s="93"/>
      <c r="K105" s="146"/>
      <c r="L105" s="143"/>
      <c r="M105" s="93"/>
      <c r="N105" s="146"/>
      <c r="O105" s="143"/>
      <c r="P105" s="93"/>
      <c r="Q105" s="149"/>
      <c r="R105" s="92"/>
      <c r="S105" s="93"/>
      <c r="T105" s="94"/>
      <c r="U105" s="95"/>
    </row>
    <row r="106" spans="1:21" s="90" customFormat="1">
      <c r="A106" s="77"/>
      <c r="B106"/>
      <c r="C106" s="168"/>
      <c r="D106" s="91"/>
      <c r="E106" s="138"/>
      <c r="F106" s="143"/>
      <c r="G106" s="93"/>
      <c r="H106" s="146"/>
      <c r="I106" s="143"/>
      <c r="J106" s="93"/>
      <c r="K106" s="146"/>
      <c r="L106" s="143"/>
      <c r="M106" s="93"/>
      <c r="N106" s="146"/>
      <c r="O106" s="143"/>
      <c r="P106" s="93"/>
      <c r="Q106" s="149"/>
      <c r="R106" s="92"/>
      <c r="S106" s="93"/>
      <c r="T106" s="94"/>
      <c r="U106" s="95"/>
    </row>
    <row r="107" spans="1:21" s="90" customFormat="1">
      <c r="A107" s="77"/>
      <c r="B107"/>
      <c r="C107" s="168"/>
      <c r="D107" s="91"/>
      <c r="E107" s="138"/>
      <c r="F107" s="143"/>
      <c r="G107" s="93"/>
      <c r="H107" s="146"/>
      <c r="I107" s="143"/>
      <c r="J107" s="93"/>
      <c r="K107" s="146"/>
      <c r="L107" s="143"/>
      <c r="M107" s="93"/>
      <c r="N107" s="146"/>
      <c r="O107" s="143"/>
      <c r="P107" s="93"/>
      <c r="Q107" s="149"/>
      <c r="R107" s="92"/>
      <c r="S107" s="93"/>
      <c r="T107" s="94"/>
      <c r="U107" s="95"/>
    </row>
    <row r="108" spans="1:21" s="90" customFormat="1">
      <c r="A108" s="77"/>
      <c r="B108"/>
      <c r="C108" s="168"/>
      <c r="D108" s="91"/>
      <c r="E108" s="138"/>
      <c r="F108" s="143"/>
      <c r="G108" s="93"/>
      <c r="H108" s="171"/>
      <c r="I108" s="143"/>
      <c r="J108" s="93"/>
      <c r="K108" s="171"/>
      <c r="L108" s="143"/>
      <c r="M108" s="93"/>
      <c r="N108" s="146"/>
      <c r="O108" s="143"/>
      <c r="P108" s="93"/>
      <c r="Q108" s="149"/>
      <c r="R108" s="92"/>
      <c r="S108" s="93"/>
      <c r="T108" s="94"/>
      <c r="U108" s="95"/>
    </row>
    <row r="109" spans="1:21" s="90" customFormat="1">
      <c r="A109" s="139"/>
      <c r="B109"/>
      <c r="C109" s="168"/>
      <c r="D109" s="91"/>
      <c r="E109" s="138"/>
      <c r="F109" s="143"/>
      <c r="G109" s="93"/>
      <c r="H109" s="146"/>
      <c r="I109" s="143"/>
      <c r="J109" s="93"/>
      <c r="K109" s="146"/>
      <c r="L109" s="143"/>
      <c r="M109" s="93"/>
      <c r="N109" s="146"/>
      <c r="O109" s="143"/>
      <c r="P109" s="93"/>
      <c r="Q109" s="149"/>
      <c r="R109" s="92"/>
      <c r="S109" s="93"/>
      <c r="T109" s="94"/>
      <c r="U109" s="95"/>
    </row>
    <row r="110" spans="1:21" s="90" customFormat="1">
      <c r="R110" s="92"/>
      <c r="S110" s="93"/>
      <c r="T110" s="94"/>
      <c r="U110" s="95"/>
    </row>
    <row r="111" spans="1:21" s="90" customFormat="1">
      <c r="R111" s="92"/>
      <c r="S111" s="93"/>
      <c r="T111" s="94"/>
      <c r="U111" s="95"/>
    </row>
    <row r="112" spans="1:21" s="90" customFormat="1">
      <c r="A112" s="77"/>
      <c r="B112"/>
      <c r="C112" s="168"/>
      <c r="D112" s="91"/>
      <c r="E112" s="138"/>
      <c r="F112" s="143"/>
      <c r="G112" s="93"/>
      <c r="H112" s="146"/>
      <c r="I112" s="143"/>
      <c r="J112" s="93"/>
      <c r="K112" s="146"/>
      <c r="L112" s="143"/>
      <c r="M112" s="93"/>
      <c r="N112" s="146"/>
      <c r="O112" s="143"/>
      <c r="P112" s="93"/>
      <c r="Q112" s="149"/>
      <c r="R112" s="92"/>
      <c r="S112" s="93"/>
      <c r="T112" s="94"/>
      <c r="U112" s="95"/>
    </row>
    <row r="113" spans="1:27" s="90" customFormat="1">
      <c r="A113" s="139"/>
      <c r="B113"/>
      <c r="C113" s="168"/>
      <c r="D113" s="91"/>
      <c r="E113" s="138"/>
      <c r="F113" s="143"/>
      <c r="G113" s="93"/>
      <c r="H113" s="146"/>
      <c r="I113" s="143"/>
      <c r="J113" s="93"/>
      <c r="K113" s="146"/>
      <c r="L113" s="143"/>
      <c r="M113" s="93"/>
      <c r="N113" s="146"/>
      <c r="O113" s="143"/>
      <c r="P113" s="93"/>
      <c r="Q113" s="149"/>
      <c r="R113" s="92"/>
      <c r="S113" s="93"/>
      <c r="T113" s="94"/>
      <c r="U113" s="95"/>
    </row>
    <row r="114" spans="1:27" s="90" customFormat="1">
      <c r="A114" s="77"/>
      <c r="B114"/>
      <c r="C114" s="168"/>
      <c r="D114"/>
      <c r="E114" s="113"/>
      <c r="F114" s="145"/>
      <c r="G114" s="28"/>
      <c r="H114" s="169"/>
      <c r="I114" s="154"/>
      <c r="J114" s="28"/>
      <c r="K114" s="169"/>
      <c r="L114" s="154"/>
      <c r="M114" s="28"/>
      <c r="N114" s="169"/>
      <c r="O114" s="154"/>
      <c r="P114" s="28"/>
      <c r="Q114" s="150"/>
      <c r="R114" s="63"/>
      <c r="S114" s="28"/>
      <c r="T114" s="46"/>
      <c r="U114" s="47"/>
      <c r="V114"/>
      <c r="W114"/>
      <c r="X114"/>
      <c r="Y114"/>
      <c r="Z114"/>
      <c r="AA114"/>
    </row>
    <row r="115" spans="1:27" s="90" customFormat="1">
      <c r="A115" s="77"/>
      <c r="B115"/>
      <c r="C115" s="168"/>
      <c r="D115"/>
      <c r="E115" s="113"/>
      <c r="F115" s="145"/>
      <c r="G115" s="28"/>
      <c r="H115" s="170"/>
      <c r="I115" s="154"/>
      <c r="J115" s="28"/>
      <c r="K115" s="170"/>
      <c r="L115" s="154"/>
      <c r="M115" s="28"/>
      <c r="N115" s="170"/>
      <c r="O115" s="154"/>
      <c r="P115" s="28"/>
      <c r="Q115" s="152"/>
      <c r="R115" s="63"/>
      <c r="S115" s="28"/>
      <c r="T115" s="46"/>
      <c r="U115" s="47"/>
      <c r="V115"/>
      <c r="W115"/>
      <c r="X115"/>
      <c r="Y115"/>
      <c r="Z115"/>
      <c r="AA115"/>
    </row>
    <row r="116" spans="1:27">
      <c r="A116" s="77"/>
      <c r="C116" s="168"/>
      <c r="F116" s="145"/>
      <c r="H116" s="169"/>
      <c r="I116" s="154"/>
      <c r="K116" s="169"/>
      <c r="L116" s="154"/>
      <c r="N116" s="169"/>
      <c r="O116" s="154"/>
      <c r="Q116" s="150"/>
    </row>
    <row r="117" spans="1:27">
      <c r="A117" s="77"/>
      <c r="C117" s="168"/>
      <c r="F117" s="145"/>
      <c r="H117" s="169"/>
      <c r="I117" s="154"/>
      <c r="K117" s="169"/>
      <c r="L117" s="154"/>
      <c r="N117" s="169"/>
      <c r="O117" s="154"/>
      <c r="Q117" s="150"/>
    </row>
    <row r="118" spans="1:27">
      <c r="A118" s="77"/>
      <c r="C118" s="168"/>
      <c r="F118" s="145"/>
      <c r="H118" s="169"/>
      <c r="I118" s="154"/>
      <c r="K118" s="169"/>
      <c r="L118" s="154"/>
      <c r="N118" s="169"/>
      <c r="O118" s="154"/>
      <c r="Q118" s="150"/>
    </row>
    <row r="119" spans="1:27">
      <c r="A119" s="77"/>
      <c r="C119" s="168"/>
      <c r="D119" s="91"/>
      <c r="E119" s="138"/>
      <c r="F119" s="143"/>
      <c r="G119" s="93"/>
      <c r="H119" s="171"/>
      <c r="I119" s="143"/>
      <c r="J119" s="93"/>
      <c r="K119" s="171"/>
      <c r="L119" s="143"/>
      <c r="M119" s="93"/>
      <c r="N119" s="171"/>
      <c r="O119" s="143"/>
      <c r="P119" s="93"/>
      <c r="Q119" s="151"/>
      <c r="R119" s="92"/>
      <c r="S119" s="93"/>
      <c r="T119" s="94"/>
      <c r="U119" s="95"/>
      <c r="V119" s="90"/>
      <c r="W119" s="90"/>
      <c r="X119" s="90"/>
      <c r="Y119" s="90"/>
      <c r="Z119" s="90"/>
      <c r="AA119" s="90"/>
    </row>
    <row r="120" spans="1:27">
      <c r="A120" s="77"/>
      <c r="C120" s="168"/>
      <c r="D120" s="91"/>
      <c r="E120" s="138"/>
      <c r="F120" s="143"/>
      <c r="G120" s="93"/>
      <c r="H120" s="171"/>
      <c r="I120" s="143"/>
      <c r="J120" s="93"/>
      <c r="K120" s="171"/>
      <c r="L120" s="143"/>
      <c r="M120" s="93"/>
      <c r="N120" s="171"/>
      <c r="O120" s="143"/>
      <c r="P120" s="93"/>
      <c r="Q120" s="151"/>
      <c r="R120" s="92"/>
      <c r="S120" s="93"/>
      <c r="T120" s="94"/>
      <c r="U120" s="95"/>
      <c r="V120" s="90"/>
      <c r="W120" s="90"/>
      <c r="X120" s="90"/>
      <c r="Y120" s="90"/>
      <c r="Z120" s="90"/>
      <c r="AA120" s="90"/>
    </row>
    <row r="121" spans="1:27" s="90" customFormat="1">
      <c r="A121" s="139"/>
      <c r="B121"/>
      <c r="C121" s="168"/>
      <c r="D121" s="91"/>
      <c r="E121" s="138"/>
      <c r="F121" s="143"/>
      <c r="G121" s="93"/>
      <c r="H121" s="171"/>
      <c r="I121" s="143"/>
      <c r="J121" s="93"/>
      <c r="K121" s="171"/>
      <c r="L121" s="143"/>
      <c r="M121" s="93"/>
      <c r="N121" s="171"/>
      <c r="O121" s="143"/>
      <c r="P121" s="93"/>
      <c r="Q121" s="178"/>
      <c r="R121" s="92"/>
      <c r="S121" s="93"/>
      <c r="T121" s="94"/>
      <c r="U121" s="95"/>
    </row>
    <row r="122" spans="1:27" s="90" customFormat="1">
      <c r="A122" s="77"/>
      <c r="B122"/>
      <c r="C122" s="168"/>
      <c r="D122" s="91"/>
      <c r="E122" s="138"/>
      <c r="F122" s="143"/>
      <c r="G122" s="93"/>
      <c r="H122" s="177"/>
      <c r="I122" s="143"/>
      <c r="J122" s="93"/>
      <c r="K122" s="177"/>
      <c r="L122" s="143"/>
      <c r="M122" s="93"/>
      <c r="N122" s="177"/>
      <c r="O122" s="143"/>
      <c r="P122" s="93"/>
      <c r="Q122" s="178"/>
      <c r="R122" s="92"/>
      <c r="S122" s="93"/>
      <c r="T122" s="94"/>
      <c r="U122" s="95"/>
    </row>
    <row r="123" spans="1:27" s="90" customFormat="1">
      <c r="A123" s="77"/>
      <c r="B123"/>
      <c r="C123" s="168"/>
      <c r="D123" s="91"/>
      <c r="E123" s="138"/>
      <c r="F123" s="143"/>
      <c r="G123" s="93"/>
      <c r="H123" s="177"/>
      <c r="I123" s="143"/>
      <c r="J123" s="93"/>
      <c r="K123" s="177"/>
      <c r="L123" s="143"/>
      <c r="M123" s="93"/>
      <c r="N123" s="177"/>
      <c r="O123" s="143"/>
      <c r="P123" s="93"/>
      <c r="Q123" s="178"/>
      <c r="R123" s="92"/>
      <c r="S123" s="93"/>
      <c r="T123" s="94"/>
      <c r="U123" s="95"/>
    </row>
    <row r="124" spans="1:27" s="90" customFormat="1">
      <c r="A124" s="77"/>
      <c r="B124"/>
      <c r="C124" s="168"/>
      <c r="D124" s="91"/>
      <c r="E124" s="138"/>
      <c r="F124" s="143"/>
      <c r="G124" s="93"/>
      <c r="H124" s="177"/>
      <c r="I124" s="143"/>
      <c r="J124" s="93"/>
      <c r="K124" s="177"/>
      <c r="L124" s="143"/>
      <c r="M124" s="93"/>
      <c r="N124" s="177"/>
      <c r="O124" s="143"/>
      <c r="P124" s="93"/>
      <c r="Q124" s="178"/>
      <c r="R124" s="92"/>
      <c r="S124" s="93"/>
      <c r="T124" s="94"/>
      <c r="U124" s="95"/>
    </row>
    <row r="125" spans="1:27" s="90" customFormat="1">
      <c r="A125" s="77"/>
      <c r="B125"/>
      <c r="C125" s="168"/>
      <c r="D125" s="91"/>
      <c r="E125" s="138"/>
      <c r="F125" s="143"/>
      <c r="G125" s="93"/>
      <c r="H125" s="177"/>
      <c r="I125" s="143"/>
      <c r="J125" s="93"/>
      <c r="K125" s="177"/>
      <c r="L125" s="143"/>
      <c r="M125" s="93"/>
      <c r="N125" s="177"/>
      <c r="O125" s="143"/>
      <c r="P125" s="93"/>
      <c r="Q125" s="178"/>
      <c r="R125" s="92"/>
      <c r="S125" s="93"/>
      <c r="T125" s="94"/>
      <c r="U125" s="95"/>
    </row>
    <row r="126" spans="1:27" s="90" customFormat="1">
      <c r="A126" s="77"/>
      <c r="B126"/>
      <c r="C126" s="168"/>
      <c r="D126" s="91"/>
      <c r="E126" s="138"/>
      <c r="F126" s="143"/>
      <c r="G126" s="93"/>
      <c r="H126" s="177"/>
      <c r="I126" s="143"/>
      <c r="J126" s="93"/>
      <c r="K126" s="177"/>
      <c r="L126" s="143"/>
      <c r="M126" s="93"/>
      <c r="N126" s="177"/>
      <c r="O126" s="143"/>
      <c r="P126" s="93"/>
      <c r="Q126" s="178"/>
      <c r="R126" s="92"/>
      <c r="S126" s="93"/>
      <c r="T126" s="94"/>
      <c r="U126" s="95"/>
    </row>
    <row r="127" spans="1:27" s="90" customFormat="1">
      <c r="A127" s="77"/>
      <c r="B127"/>
      <c r="C127" s="168"/>
      <c r="D127" s="91"/>
      <c r="E127" s="138"/>
      <c r="F127" s="143"/>
      <c r="G127" s="93"/>
      <c r="H127" s="177"/>
      <c r="I127" s="143"/>
      <c r="J127" s="93"/>
      <c r="K127" s="177"/>
      <c r="L127" s="143"/>
      <c r="M127" s="93"/>
      <c r="N127" s="177"/>
      <c r="O127" s="143"/>
      <c r="P127" s="93"/>
      <c r="Q127" s="178"/>
      <c r="R127" s="92"/>
      <c r="S127" s="93"/>
      <c r="T127" s="94"/>
      <c r="U127" s="95"/>
    </row>
    <row r="128" spans="1:27" s="90" customFormat="1">
      <c r="A128" s="77"/>
      <c r="B128"/>
      <c r="C128" s="168"/>
      <c r="D128" s="91"/>
      <c r="E128" s="138"/>
      <c r="F128" s="143"/>
      <c r="G128" s="93"/>
      <c r="H128" s="177"/>
      <c r="I128" s="143"/>
      <c r="J128" s="93"/>
      <c r="K128" s="177"/>
      <c r="L128" s="143"/>
      <c r="M128" s="93"/>
      <c r="N128" s="177"/>
      <c r="O128" s="143"/>
      <c r="P128" s="93"/>
      <c r="Q128" s="178"/>
      <c r="R128" s="92"/>
      <c r="S128" s="93"/>
      <c r="T128" s="94"/>
      <c r="U128" s="95"/>
    </row>
    <row r="129" spans="1:21" s="90" customFormat="1">
      <c r="A129" s="77"/>
      <c r="B129"/>
      <c r="C129" s="168"/>
      <c r="D129" s="91"/>
      <c r="E129" s="138"/>
      <c r="F129" s="143"/>
      <c r="G129" s="93"/>
      <c r="H129" s="177"/>
      <c r="I129" s="143"/>
      <c r="J129" s="93"/>
      <c r="K129" s="177"/>
      <c r="L129" s="143"/>
      <c r="M129" s="93"/>
      <c r="N129" s="177"/>
      <c r="O129" s="143"/>
      <c r="P129" s="93"/>
      <c r="Q129" s="178"/>
      <c r="R129" s="92"/>
      <c r="S129" s="93"/>
      <c r="T129" s="94"/>
      <c r="U129" s="95"/>
    </row>
    <row r="130" spans="1:21" s="90" customFormat="1">
      <c r="A130" s="77"/>
      <c r="B130"/>
      <c r="C130" s="168"/>
      <c r="D130" s="91"/>
      <c r="E130" s="138"/>
      <c r="F130" s="143"/>
      <c r="G130" s="93"/>
      <c r="H130" s="146"/>
      <c r="I130" s="143"/>
      <c r="J130" s="93"/>
      <c r="K130" s="146"/>
      <c r="L130" s="143"/>
      <c r="M130" s="93"/>
      <c r="N130" s="176"/>
      <c r="O130" s="143"/>
      <c r="P130" s="93"/>
      <c r="Q130" s="178"/>
      <c r="R130" s="92"/>
      <c r="S130" s="93"/>
      <c r="T130" s="94"/>
      <c r="U130" s="95"/>
    </row>
    <row r="131" spans="1:21" s="90" customFormat="1">
      <c r="A131" s="139"/>
      <c r="B131"/>
      <c r="C131" s="168"/>
      <c r="D131" s="91"/>
      <c r="E131" s="138"/>
      <c r="F131" s="143"/>
      <c r="G131" s="93"/>
      <c r="H131" s="146"/>
      <c r="I131" s="143"/>
      <c r="J131" s="93"/>
      <c r="K131" s="146"/>
      <c r="L131" s="143"/>
      <c r="M131" s="93"/>
      <c r="N131" s="146"/>
      <c r="O131" s="143"/>
      <c r="P131" s="93"/>
      <c r="Q131" s="149"/>
      <c r="R131" s="92"/>
      <c r="S131" s="93"/>
      <c r="T131" s="94"/>
      <c r="U131" s="95"/>
    </row>
    <row r="132" spans="1:21" s="90" customFormat="1">
      <c r="A132" s="77"/>
      <c r="B132"/>
      <c r="C132" s="168"/>
      <c r="D132" s="91"/>
      <c r="E132" s="138"/>
      <c r="F132" s="143"/>
      <c r="G132" s="93"/>
      <c r="H132" s="146"/>
      <c r="I132" s="143"/>
      <c r="J132" s="93"/>
      <c r="K132" s="146"/>
      <c r="L132" s="143"/>
      <c r="M132" s="93"/>
      <c r="N132" s="146"/>
      <c r="O132" s="143"/>
      <c r="P132" s="93"/>
      <c r="Q132" s="149"/>
      <c r="R132" s="92"/>
      <c r="S132" s="93"/>
      <c r="T132" s="94"/>
      <c r="U132" s="95"/>
    </row>
    <row r="133" spans="1:21" s="90" customFormat="1">
      <c r="A133" s="77"/>
      <c r="B133"/>
      <c r="C133" s="168"/>
      <c r="D133" s="91"/>
      <c r="E133" s="138"/>
      <c r="F133" s="143"/>
      <c r="G133" s="93"/>
      <c r="H133" s="146"/>
      <c r="I133" s="143"/>
      <c r="J133" s="93"/>
      <c r="K133" s="146"/>
      <c r="L133" s="143"/>
      <c r="M133" s="93"/>
      <c r="N133" s="146"/>
      <c r="O133" s="143"/>
      <c r="P133" s="93"/>
      <c r="Q133" s="149"/>
      <c r="R133" s="92"/>
      <c r="S133" s="93"/>
      <c r="T133" s="94"/>
      <c r="U133" s="95"/>
    </row>
    <row r="134" spans="1:21" s="90" customFormat="1">
      <c r="A134" s="77"/>
      <c r="B134"/>
      <c r="C134" s="168"/>
      <c r="D134" s="91"/>
      <c r="E134" s="138"/>
      <c r="F134" s="143"/>
      <c r="G134" s="93"/>
      <c r="H134" s="146"/>
      <c r="I134" s="143"/>
      <c r="J134" s="93"/>
      <c r="K134" s="146"/>
      <c r="L134" s="143"/>
      <c r="M134" s="93"/>
      <c r="N134" s="146"/>
      <c r="O134" s="143"/>
      <c r="P134" s="93"/>
      <c r="Q134" s="149"/>
      <c r="R134" s="92"/>
      <c r="S134" s="93"/>
      <c r="T134" s="94"/>
      <c r="U134" s="95"/>
    </row>
    <row r="135" spans="1:21" s="90" customFormat="1">
      <c r="A135" s="77"/>
      <c r="B135"/>
      <c r="C135" s="168"/>
      <c r="D135" s="91"/>
      <c r="E135" s="138"/>
      <c r="F135" s="143"/>
      <c r="G135" s="93"/>
      <c r="H135" s="146"/>
      <c r="I135" s="143"/>
      <c r="J135" s="93"/>
      <c r="K135" s="146"/>
      <c r="L135" s="143"/>
      <c r="M135" s="93"/>
      <c r="N135" s="146"/>
      <c r="O135" s="143"/>
      <c r="P135" s="93"/>
      <c r="Q135" s="149"/>
      <c r="R135" s="92"/>
      <c r="S135" s="93"/>
      <c r="T135" s="94"/>
      <c r="U135" s="95"/>
    </row>
    <row r="136" spans="1:21" s="90" customFormat="1">
      <c r="A136" s="77"/>
      <c r="B136"/>
      <c r="C136" s="168"/>
      <c r="D136" s="91"/>
      <c r="E136" s="138"/>
      <c r="F136" s="143"/>
      <c r="G136" s="93"/>
      <c r="H136" s="146"/>
      <c r="I136" s="143"/>
      <c r="J136" s="93"/>
      <c r="K136" s="146"/>
      <c r="L136" s="143"/>
      <c r="M136" s="93"/>
      <c r="N136" s="146"/>
      <c r="O136" s="143"/>
      <c r="P136" s="93"/>
      <c r="Q136" s="149"/>
      <c r="R136" s="92"/>
      <c r="S136" s="93"/>
      <c r="T136" s="94"/>
      <c r="U136" s="95"/>
    </row>
    <row r="137" spans="1:21" s="90" customFormat="1">
      <c r="A137" s="139"/>
      <c r="B137"/>
      <c r="C137" s="168"/>
      <c r="D137" s="91"/>
      <c r="E137" s="138"/>
      <c r="F137" s="143"/>
      <c r="G137" s="93"/>
      <c r="H137" s="146"/>
      <c r="I137" s="143"/>
      <c r="J137" s="93"/>
      <c r="K137" s="146"/>
      <c r="L137" s="143"/>
      <c r="M137" s="93"/>
      <c r="N137" s="146"/>
      <c r="O137" s="143"/>
      <c r="P137" s="93"/>
      <c r="Q137" s="149"/>
      <c r="R137" s="92"/>
      <c r="S137" s="93"/>
      <c r="T137" s="94"/>
      <c r="U137" s="95"/>
    </row>
    <row r="138" spans="1:21" s="90" customFormat="1">
      <c r="A138" s="139"/>
      <c r="B138"/>
      <c r="C138" s="168"/>
      <c r="D138" s="91"/>
      <c r="E138" s="138"/>
      <c r="F138" s="143"/>
      <c r="G138" s="93"/>
      <c r="H138" s="146"/>
      <c r="I138" s="143"/>
      <c r="J138" s="93"/>
      <c r="K138" s="146"/>
      <c r="L138" s="143"/>
      <c r="M138" s="93"/>
      <c r="N138" s="146"/>
      <c r="O138" s="143"/>
      <c r="P138" s="93"/>
      <c r="Q138" s="149"/>
      <c r="R138" s="92"/>
      <c r="S138" s="93"/>
      <c r="T138" s="94"/>
      <c r="U138" s="95"/>
    </row>
    <row r="139" spans="1:21" s="90" customFormat="1">
      <c r="A139" s="77"/>
      <c r="B139"/>
      <c r="C139" s="168"/>
      <c r="D139" s="91"/>
      <c r="E139" s="138"/>
      <c r="F139" s="143"/>
      <c r="G139" s="93"/>
      <c r="H139" s="146"/>
      <c r="I139" s="143"/>
      <c r="J139" s="93"/>
      <c r="K139" s="146"/>
      <c r="L139" s="143"/>
      <c r="M139" s="93"/>
      <c r="N139" s="146"/>
      <c r="O139" s="143"/>
      <c r="P139" s="93"/>
      <c r="Q139" s="149"/>
      <c r="R139" s="92"/>
      <c r="S139" s="93"/>
      <c r="T139" s="94"/>
      <c r="U139" s="95"/>
    </row>
    <row r="140" spans="1:21" s="90" customFormat="1">
      <c r="A140" s="77"/>
      <c r="B140"/>
      <c r="C140" s="168"/>
      <c r="D140" s="91"/>
      <c r="E140" s="138"/>
      <c r="F140" s="143"/>
      <c r="G140" s="93"/>
      <c r="H140" s="146"/>
      <c r="I140" s="143"/>
      <c r="J140" s="93"/>
      <c r="K140" s="146"/>
      <c r="L140" s="143"/>
      <c r="M140" s="93"/>
      <c r="N140" s="146"/>
      <c r="O140" s="143"/>
      <c r="P140" s="93"/>
      <c r="Q140" s="149"/>
      <c r="R140" s="92"/>
      <c r="S140" s="93"/>
      <c r="T140" s="94"/>
      <c r="U140" s="95"/>
    </row>
    <row r="141" spans="1:21" s="90" customFormat="1">
      <c r="A141" s="77"/>
      <c r="B141"/>
      <c r="C141" s="168"/>
      <c r="D141" s="91"/>
      <c r="E141" s="138"/>
      <c r="F141" s="143"/>
      <c r="G141" s="93"/>
      <c r="H141" s="146"/>
      <c r="I141" s="143"/>
      <c r="J141" s="93"/>
      <c r="K141" s="146"/>
      <c r="L141" s="153"/>
      <c r="M141" s="93"/>
      <c r="N141" s="146"/>
      <c r="O141" s="143"/>
      <c r="P141" s="93"/>
      <c r="Q141" s="149"/>
      <c r="R141" s="92"/>
      <c r="S141" s="93"/>
      <c r="T141" s="94"/>
      <c r="U141" s="95"/>
    </row>
    <row r="142" spans="1:21" s="90" customFormat="1">
      <c r="A142" s="139"/>
      <c r="B142"/>
      <c r="C142" s="168"/>
      <c r="D142" s="91"/>
      <c r="E142" s="138"/>
      <c r="F142" s="143"/>
      <c r="G142" s="93"/>
      <c r="H142" s="146"/>
      <c r="I142" s="143"/>
      <c r="J142" s="93"/>
      <c r="K142" s="146"/>
      <c r="L142" s="153"/>
      <c r="M142" s="93"/>
      <c r="N142" s="146"/>
      <c r="O142" s="143"/>
      <c r="P142" s="93"/>
      <c r="Q142" s="149"/>
      <c r="R142" s="92"/>
      <c r="S142" s="93"/>
      <c r="T142" s="94"/>
      <c r="U142" s="95"/>
    </row>
    <row r="143" spans="1:21" s="90" customFormat="1">
      <c r="A143" s="77"/>
      <c r="B143"/>
      <c r="C143" s="168"/>
      <c r="D143" s="91"/>
      <c r="E143" s="138"/>
      <c r="F143" s="143"/>
      <c r="G143" s="93"/>
      <c r="H143" s="146"/>
      <c r="I143" s="143"/>
      <c r="J143" s="93"/>
      <c r="K143" s="146"/>
      <c r="L143" s="153"/>
      <c r="M143" s="93"/>
      <c r="N143" s="146"/>
      <c r="O143" s="143"/>
      <c r="P143" s="93"/>
      <c r="Q143" s="149"/>
      <c r="R143" s="92"/>
      <c r="S143" s="93"/>
      <c r="T143" s="94"/>
      <c r="U143" s="95"/>
    </row>
    <row r="144" spans="1:21" s="90" customFormat="1">
      <c r="A144" s="77"/>
      <c r="B144"/>
      <c r="C144" s="168"/>
      <c r="D144" s="91"/>
      <c r="E144" s="138"/>
      <c r="F144" s="143"/>
      <c r="G144" s="93"/>
      <c r="H144" s="146"/>
      <c r="I144" s="143"/>
      <c r="J144" s="93"/>
      <c r="K144" s="146"/>
      <c r="L144" s="153"/>
      <c r="M144" s="93"/>
      <c r="N144" s="146"/>
      <c r="O144" s="143"/>
      <c r="P144" s="93"/>
      <c r="Q144" s="149"/>
      <c r="R144" s="92"/>
      <c r="S144" s="93"/>
      <c r="T144" s="94"/>
      <c r="U144" s="95"/>
    </row>
    <row r="145" spans="1:27" s="90" customFormat="1">
      <c r="A145" s="77"/>
      <c r="B145"/>
      <c r="C145" s="168"/>
      <c r="D145" s="91"/>
      <c r="E145" s="138"/>
      <c r="F145" s="143"/>
      <c r="G145" s="93"/>
      <c r="H145" s="146"/>
      <c r="I145" s="143"/>
      <c r="J145" s="93"/>
      <c r="K145" s="146"/>
      <c r="L145" s="153"/>
      <c r="M145" s="93"/>
      <c r="N145" s="146"/>
      <c r="O145" s="143"/>
      <c r="P145" s="93"/>
      <c r="Q145" s="149"/>
      <c r="R145" s="92"/>
      <c r="S145" s="93"/>
      <c r="T145" s="94"/>
      <c r="U145" s="95"/>
    </row>
    <row r="146" spans="1:27" s="90" customFormat="1">
      <c r="A146" s="77"/>
      <c r="B146"/>
      <c r="C146" s="168"/>
      <c r="D146" s="91"/>
      <c r="E146" s="138"/>
      <c r="F146" s="143"/>
      <c r="G146" s="93"/>
      <c r="H146" s="146"/>
      <c r="I146" s="143"/>
      <c r="J146" s="93"/>
      <c r="K146" s="146"/>
      <c r="L146" s="153"/>
      <c r="M146" s="93"/>
      <c r="N146" s="146"/>
      <c r="O146" s="143"/>
      <c r="P146" s="93"/>
      <c r="Q146" s="149"/>
      <c r="R146" s="92"/>
      <c r="S146" s="93"/>
      <c r="T146" s="94"/>
      <c r="U146" s="95"/>
    </row>
    <row r="147" spans="1:27" s="90" customFormat="1">
      <c r="A147" s="77"/>
      <c r="B147"/>
      <c r="C147" s="168"/>
      <c r="D147" s="91"/>
      <c r="E147" s="138"/>
      <c r="F147" s="143"/>
      <c r="G147" s="93"/>
      <c r="H147" s="146"/>
      <c r="I147" s="143"/>
      <c r="J147" s="93"/>
      <c r="K147" s="146"/>
      <c r="L147" s="153"/>
      <c r="M147" s="93"/>
      <c r="N147" s="146"/>
      <c r="O147" s="143"/>
      <c r="P147" s="93"/>
      <c r="Q147" s="149"/>
      <c r="R147" s="92"/>
      <c r="S147" s="93"/>
      <c r="T147" s="94"/>
      <c r="U147" s="95"/>
    </row>
    <row r="148" spans="1:27" s="90" customFormat="1">
      <c r="A148" s="77"/>
      <c r="B148"/>
      <c r="C148" s="168"/>
      <c r="D148" s="91"/>
      <c r="E148" s="138"/>
      <c r="F148" s="143"/>
      <c r="G148" s="93"/>
      <c r="H148" s="146"/>
      <c r="I148" s="143"/>
      <c r="J148" s="93"/>
      <c r="K148" s="146"/>
      <c r="L148" s="153"/>
      <c r="M148" s="93"/>
      <c r="N148" s="146"/>
      <c r="O148" s="143"/>
      <c r="P148" s="93"/>
      <c r="Q148" s="149"/>
      <c r="R148" s="92"/>
      <c r="S148" s="93"/>
      <c r="T148" s="94"/>
      <c r="U148" s="95"/>
    </row>
    <row r="149" spans="1:27" s="90" customFormat="1">
      <c r="A149" s="77"/>
      <c r="B149"/>
      <c r="C149" s="168"/>
      <c r="D149" s="91"/>
      <c r="E149" s="138"/>
      <c r="F149" s="143"/>
      <c r="G149" s="93"/>
      <c r="H149" s="146"/>
      <c r="I149" s="143"/>
      <c r="J149" s="93"/>
      <c r="K149" s="146"/>
      <c r="L149" s="153"/>
      <c r="M149" s="93"/>
      <c r="N149" s="146"/>
      <c r="O149" s="143"/>
      <c r="P149" s="93"/>
      <c r="Q149" s="149"/>
      <c r="R149" s="92"/>
      <c r="S149" s="93"/>
      <c r="T149" s="94"/>
      <c r="U149" s="95"/>
    </row>
    <row r="150" spans="1:27" s="90" customFormat="1">
      <c r="A150" s="77"/>
      <c r="B150"/>
      <c r="C150" s="168"/>
      <c r="D150" s="91"/>
      <c r="E150" s="138"/>
      <c r="F150" s="143"/>
      <c r="G150" s="93"/>
      <c r="H150" s="146"/>
      <c r="I150" s="143"/>
      <c r="J150" s="93"/>
      <c r="K150" s="146"/>
      <c r="L150" s="153"/>
      <c r="M150" s="93"/>
      <c r="N150" s="146"/>
      <c r="O150" s="143"/>
      <c r="P150" s="93"/>
      <c r="Q150" s="149"/>
      <c r="R150" s="92"/>
      <c r="S150" s="93"/>
      <c r="T150" s="94"/>
      <c r="U150" s="95"/>
    </row>
    <row r="151" spans="1:27" s="90" customFormat="1">
      <c r="A151" s="77"/>
      <c r="B151"/>
      <c r="C151" s="168"/>
      <c r="D151" s="91"/>
      <c r="E151" s="138"/>
      <c r="F151" s="143"/>
      <c r="G151" s="93"/>
      <c r="H151" s="146"/>
      <c r="I151" s="143"/>
      <c r="J151" s="93"/>
      <c r="K151" s="146"/>
      <c r="L151" s="153"/>
      <c r="M151" s="93"/>
      <c r="N151" s="146"/>
      <c r="O151" s="143"/>
      <c r="P151" s="93"/>
      <c r="Q151" s="149"/>
      <c r="R151" s="92"/>
      <c r="S151" s="93"/>
      <c r="T151" s="94"/>
      <c r="U151" s="95"/>
    </row>
    <row r="152" spans="1:27" s="90" customFormat="1">
      <c r="A152" s="77"/>
      <c r="B152"/>
      <c r="C152" s="168"/>
      <c r="D152" s="91"/>
      <c r="E152" s="138"/>
      <c r="F152" s="143"/>
      <c r="G152" s="93"/>
      <c r="H152" s="173"/>
      <c r="I152" s="143"/>
      <c r="J152" s="93"/>
      <c r="K152" s="173"/>
      <c r="L152" s="153"/>
      <c r="M152" s="93"/>
      <c r="N152" s="146"/>
      <c r="O152" s="143"/>
      <c r="P152" s="93"/>
      <c r="Q152" s="149"/>
      <c r="R152" s="92"/>
      <c r="S152" s="93"/>
      <c r="T152" s="94"/>
      <c r="U152" s="95"/>
    </row>
    <row r="153" spans="1:27" s="90" customFormat="1" ht="13.5" thickBot="1">
      <c r="A153"/>
      <c r="B153"/>
      <c r="C153"/>
      <c r="D153"/>
      <c r="E153" s="113"/>
      <c r="F153" s="63"/>
      <c r="G153" s="28"/>
      <c r="H153" s="46"/>
      <c r="I153" s="63"/>
      <c r="J153" s="28"/>
      <c r="K153" s="46"/>
      <c r="L153" s="63"/>
      <c r="M153" s="28"/>
      <c r="N153" s="46"/>
      <c r="O153" s="63"/>
      <c r="P153" s="28"/>
      <c r="Q153" s="46"/>
      <c r="R153" s="162"/>
      <c r="S153" s="132"/>
      <c r="T153" s="172"/>
      <c r="U153" s="47"/>
      <c r="V153"/>
      <c r="W153"/>
      <c r="X153"/>
      <c r="Y153"/>
      <c r="Z153"/>
      <c r="AA153"/>
    </row>
    <row r="154" spans="1:27" s="90" customFormat="1" ht="13.5" thickTop="1">
      <c r="R154" s="62"/>
      <c r="S154" s="117"/>
      <c r="T154" s="160"/>
      <c r="U154" s="95"/>
    </row>
    <row r="155" spans="1:27">
      <c r="H155" s="98"/>
      <c r="I155" s="64"/>
      <c r="K155" s="98"/>
      <c r="L155" s="64"/>
      <c r="U155" s="48"/>
      <c r="V155" s="33"/>
      <c r="W155" s="33"/>
      <c r="X155" s="33"/>
      <c r="Y155" s="33"/>
      <c r="Z155" s="33"/>
      <c r="AA155" s="33"/>
    </row>
    <row r="156" spans="1:27" s="90" customFormat="1">
      <c r="A156"/>
      <c r="B156"/>
      <c r="C156"/>
      <c r="D156"/>
      <c r="E156" s="113"/>
      <c r="F156" s="63"/>
      <c r="G156" s="28"/>
      <c r="H156" s="98"/>
      <c r="I156" s="64"/>
      <c r="J156" s="28"/>
      <c r="K156" s="98"/>
      <c r="L156" s="64"/>
      <c r="M156" s="28"/>
      <c r="N156" s="46"/>
      <c r="O156" s="63"/>
      <c r="P156" s="28"/>
      <c r="Q156" s="46"/>
      <c r="R156" s="63"/>
      <c r="S156" s="28"/>
      <c r="T156" s="46"/>
      <c r="U156" s="47"/>
      <c r="V156"/>
      <c r="W156"/>
      <c r="X156"/>
      <c r="Y156"/>
      <c r="Z156"/>
      <c r="AA156"/>
    </row>
    <row r="157" spans="1:27" s="33" customFormat="1">
      <c r="A157"/>
      <c r="B157"/>
      <c r="C157"/>
      <c r="D157"/>
      <c r="E157" s="113"/>
      <c r="F157" s="63"/>
      <c r="G157" s="28"/>
      <c r="H157" s="98"/>
      <c r="I157" s="64"/>
      <c r="J157" s="28"/>
      <c r="K157" s="98"/>
      <c r="L157" s="64"/>
      <c r="M157" s="28"/>
      <c r="N157" s="46"/>
      <c r="O157" s="63"/>
      <c r="P157" s="28"/>
      <c r="Q157" s="46"/>
      <c r="R157" s="63"/>
      <c r="S157" s="28"/>
      <c r="T157" s="46"/>
      <c r="U157" s="47"/>
      <c r="V157"/>
      <c r="W157"/>
      <c r="X157"/>
      <c r="Y157"/>
      <c r="Z157"/>
      <c r="AA157"/>
    </row>
    <row r="158" spans="1:27">
      <c r="K158" s="98"/>
      <c r="L158" s="64"/>
    </row>
    <row r="159" spans="1:27">
      <c r="K159" s="98"/>
      <c r="L159" s="64"/>
    </row>
    <row r="160" spans="1:27">
      <c r="K160" s="98"/>
      <c r="L160" s="64"/>
    </row>
    <row r="161" spans="11:12">
      <c r="K161" s="98"/>
      <c r="L161" s="64"/>
    </row>
    <row r="162" spans="11:12">
      <c r="K162" s="98"/>
      <c r="L162" s="64"/>
    </row>
    <row r="163" spans="11:12">
      <c r="K163" s="98"/>
      <c r="L163" s="64"/>
    </row>
    <row r="164" spans="11:12">
      <c r="K164" s="98"/>
      <c r="L164" s="64"/>
    </row>
    <row r="165" spans="11:12">
      <c r="K165" s="98"/>
      <c r="L165" s="64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F37" sqref="F37"/>
    </sheetView>
  </sheetViews>
  <sheetFormatPr defaultRowHeight="12.75"/>
  <cols>
    <col min="1" max="1" width="12.7109375" customWidth="1"/>
    <col min="2" max="2" width="15.140625" customWidth="1"/>
    <col min="3" max="3" width="12" customWidth="1"/>
    <col min="4" max="4" width="10.28515625" customWidth="1"/>
    <col min="5" max="5" width="7.85546875" style="113" customWidth="1"/>
    <col min="6" max="6" width="17.28515625" style="28" customWidth="1"/>
    <col min="7" max="7" width="12.7109375" style="28" customWidth="1"/>
    <col min="8" max="8" width="8.7109375" style="46" customWidth="1"/>
    <col min="9" max="9" width="13.140625" style="28" customWidth="1"/>
    <col min="10" max="10" width="12.5703125" style="28" customWidth="1"/>
    <col min="11" max="11" width="2.140625" style="46" customWidth="1"/>
    <col min="12" max="13" width="9.140625" style="28"/>
    <col min="14" max="14" width="9.140625" style="46"/>
    <col min="15" max="16" width="9.140625" style="28"/>
    <col min="17" max="17" width="9.140625" style="46"/>
    <col min="18" max="19" width="9.140625" style="28"/>
    <col min="20" max="20" width="9.140625" style="46"/>
  </cols>
  <sheetData>
    <row r="1" spans="1:20" ht="18">
      <c r="A1" s="54" t="s">
        <v>0</v>
      </c>
      <c r="B1" s="54"/>
      <c r="C1" s="54"/>
      <c r="D1" s="54"/>
      <c r="E1" s="114"/>
      <c r="F1" s="67"/>
      <c r="G1" s="67"/>
    </row>
    <row r="2" spans="1:20" ht="15.75">
      <c r="A2" s="51" t="s">
        <v>22</v>
      </c>
      <c r="B2" s="51"/>
      <c r="C2" s="51"/>
      <c r="D2" s="51"/>
      <c r="E2" s="114"/>
      <c r="F2" s="68"/>
      <c r="G2" s="68"/>
    </row>
    <row r="3" spans="1:20" ht="15.75">
      <c r="A3" s="137" t="s">
        <v>91</v>
      </c>
      <c r="B3" s="57"/>
      <c r="C3" s="52"/>
      <c r="D3" s="52"/>
      <c r="E3" s="115"/>
      <c r="F3" s="69"/>
      <c r="G3" s="69"/>
    </row>
    <row r="4" spans="1:20" ht="15.75">
      <c r="A4" s="346"/>
      <c r="B4" s="346"/>
      <c r="C4" s="346"/>
      <c r="D4" s="346"/>
      <c r="E4" s="346"/>
      <c r="F4" s="346"/>
      <c r="G4" s="346"/>
    </row>
    <row r="5" spans="1:20" ht="15.75">
      <c r="A5" s="39"/>
      <c r="B5" s="39"/>
      <c r="C5" s="349" t="s">
        <v>12</v>
      </c>
      <c r="D5" s="350"/>
      <c r="E5" s="116"/>
    </row>
    <row r="6" spans="1:20" ht="15.75">
      <c r="A6" s="39"/>
      <c r="B6" s="39"/>
      <c r="C6" s="347" t="s">
        <v>43</v>
      </c>
      <c r="D6" s="348"/>
      <c r="E6" s="116"/>
      <c r="F6" s="345" t="s">
        <v>16</v>
      </c>
      <c r="G6" s="345"/>
      <c r="H6" s="194" t="s">
        <v>35</v>
      </c>
    </row>
    <row r="7" spans="1:20" ht="15.75">
      <c r="A7" s="40" t="s">
        <v>13</v>
      </c>
      <c r="B7" s="41" t="s">
        <v>14</v>
      </c>
      <c r="C7" s="293" t="s">
        <v>88</v>
      </c>
      <c r="D7" s="293" t="s">
        <v>26</v>
      </c>
      <c r="E7" s="108" t="s">
        <v>27</v>
      </c>
      <c r="F7" s="294" t="s">
        <v>88</v>
      </c>
      <c r="G7" s="109" t="s">
        <v>26</v>
      </c>
      <c r="H7" s="75"/>
    </row>
    <row r="8" spans="1:20" s="90" customFormat="1">
      <c r="A8" s="231"/>
      <c r="B8" s="76"/>
      <c r="C8" s="204"/>
      <c r="D8" s="325"/>
      <c r="E8" s="140"/>
      <c r="F8" s="252"/>
      <c r="G8" s="141"/>
      <c r="H8" s="269"/>
      <c r="I8" s="174"/>
      <c r="J8" s="174"/>
      <c r="K8" s="175"/>
      <c r="L8" s="174"/>
      <c r="M8" s="174"/>
      <c r="N8" s="175"/>
      <c r="O8" s="174"/>
      <c r="P8" s="174"/>
      <c r="Q8" s="175"/>
      <c r="R8" s="174"/>
      <c r="S8" s="174"/>
      <c r="T8" s="175"/>
    </row>
    <row r="9" spans="1:20" ht="13.5" customHeight="1">
      <c r="A9" s="214" t="s">
        <v>46</v>
      </c>
      <c r="B9" s="181"/>
      <c r="C9" s="232"/>
      <c r="D9" s="326"/>
      <c r="E9" s="140"/>
      <c r="F9" s="225"/>
      <c r="G9" s="193"/>
      <c r="H9" s="270"/>
    </row>
    <row r="10" spans="1:20" ht="13.5" customHeight="1">
      <c r="A10" s="216" t="s">
        <v>47</v>
      </c>
      <c r="B10" s="181" t="s">
        <v>48</v>
      </c>
      <c r="C10" s="232">
        <v>3964</v>
      </c>
      <c r="D10" s="327"/>
      <c r="E10" s="140">
        <v>0.60050000000000003</v>
      </c>
      <c r="F10" s="225">
        <v>68555000</v>
      </c>
      <c r="G10" s="225"/>
      <c r="H10" s="270" t="s">
        <v>49</v>
      </c>
    </row>
    <row r="11" spans="1:20" ht="12" customHeight="1">
      <c r="A11" s="216"/>
      <c r="B11" s="181"/>
      <c r="C11" s="232"/>
      <c r="D11" s="326"/>
      <c r="E11" s="140"/>
      <c r="F11" s="225"/>
      <c r="G11" s="212"/>
      <c r="H11" s="270"/>
    </row>
    <row r="12" spans="1:20" ht="12" customHeight="1">
      <c r="A12" s="214" t="s">
        <v>53</v>
      </c>
      <c r="B12" s="181"/>
      <c r="C12" s="232"/>
      <c r="D12" s="326"/>
      <c r="E12" s="140"/>
      <c r="F12" s="225"/>
      <c r="G12" s="267"/>
      <c r="H12" s="270"/>
    </row>
    <row r="13" spans="1:20" ht="12" customHeight="1">
      <c r="A13" s="216" t="s">
        <v>56</v>
      </c>
      <c r="B13" s="181" t="s">
        <v>54</v>
      </c>
      <c r="C13" s="232"/>
      <c r="D13" s="326">
        <v>782</v>
      </c>
      <c r="E13" s="140">
        <v>0.30359999999999998</v>
      </c>
      <c r="F13" s="225"/>
      <c r="G13" s="225">
        <v>17995000</v>
      </c>
      <c r="H13" s="270" t="s">
        <v>55</v>
      </c>
    </row>
    <row r="14" spans="1:20" ht="12" customHeight="1">
      <c r="A14" s="216"/>
      <c r="B14" s="181"/>
      <c r="C14" s="232"/>
      <c r="D14" s="326"/>
      <c r="E14" s="140"/>
      <c r="F14" s="225"/>
      <c r="G14" s="267"/>
      <c r="H14" s="270"/>
    </row>
    <row r="15" spans="1:20" ht="12" customHeight="1">
      <c r="A15" s="214" t="s">
        <v>60</v>
      </c>
      <c r="B15" s="181"/>
      <c r="C15" s="232"/>
      <c r="D15" s="326"/>
      <c r="E15" s="140"/>
      <c r="F15" s="225"/>
      <c r="G15" s="267"/>
      <c r="H15" s="270"/>
    </row>
    <row r="16" spans="1:20" ht="12" customHeight="1">
      <c r="A16" s="216" t="s">
        <v>73</v>
      </c>
      <c r="B16" s="181" t="s">
        <v>61</v>
      </c>
      <c r="C16" s="232"/>
      <c r="D16" s="327">
        <v>4339</v>
      </c>
      <c r="E16" s="140">
        <v>0.54200000000000004</v>
      </c>
      <c r="F16" s="225"/>
      <c r="G16" s="225">
        <v>44885830</v>
      </c>
      <c r="H16" s="270"/>
    </row>
    <row r="17" spans="1:20" ht="12" customHeight="1">
      <c r="A17" s="216" t="s">
        <v>72</v>
      </c>
      <c r="B17" s="181" t="s">
        <v>62</v>
      </c>
      <c r="C17" s="232"/>
      <c r="D17" s="327">
        <v>1437</v>
      </c>
      <c r="E17" s="140">
        <v>0.50700000000000001</v>
      </c>
      <c r="F17" s="225"/>
      <c r="G17" s="225">
        <v>29450000</v>
      </c>
      <c r="H17" s="270"/>
    </row>
    <row r="18" spans="1:20" s="33" customFormat="1" ht="12" customHeight="1">
      <c r="A18" s="214"/>
      <c r="B18" s="161"/>
      <c r="C18" s="272"/>
      <c r="D18" s="326"/>
      <c r="E18" s="140"/>
      <c r="F18" s="273"/>
      <c r="G18" s="267"/>
      <c r="H18" s="274"/>
      <c r="I18" s="65"/>
      <c r="J18" s="65"/>
      <c r="K18" s="74"/>
      <c r="L18" s="65"/>
      <c r="M18" s="65"/>
      <c r="N18" s="74"/>
      <c r="O18" s="65"/>
      <c r="P18" s="65"/>
      <c r="Q18" s="74"/>
      <c r="R18" s="65"/>
      <c r="S18" s="65"/>
      <c r="T18" s="74"/>
    </row>
    <row r="19" spans="1:20" ht="12" customHeight="1">
      <c r="A19" s="214" t="s">
        <v>68</v>
      </c>
      <c r="B19" s="181"/>
      <c r="C19" s="232"/>
      <c r="D19" s="326"/>
      <c r="E19" s="140"/>
      <c r="F19" s="225"/>
      <c r="G19" s="267"/>
      <c r="H19" s="270"/>
    </row>
    <row r="20" spans="1:20" ht="12" customHeight="1">
      <c r="A20" s="216" t="s">
        <v>71</v>
      </c>
      <c r="B20" s="181" t="s">
        <v>69</v>
      </c>
      <c r="C20" s="232">
        <v>1187</v>
      </c>
      <c r="D20" s="326"/>
      <c r="E20" s="140">
        <v>0.62839999999999996</v>
      </c>
      <c r="F20" s="225">
        <v>6000000</v>
      </c>
      <c r="G20" s="267"/>
      <c r="H20" s="270" t="s">
        <v>70</v>
      </c>
    </row>
    <row r="21" spans="1:20" ht="12" customHeight="1">
      <c r="A21" s="216" t="s">
        <v>75</v>
      </c>
      <c r="B21" s="181" t="s">
        <v>74</v>
      </c>
      <c r="C21" s="232"/>
      <c r="D21" s="327">
        <v>4991</v>
      </c>
      <c r="E21" s="140">
        <v>0.53010000000000002</v>
      </c>
      <c r="F21" s="225"/>
      <c r="G21" s="225">
        <v>56500000</v>
      </c>
      <c r="H21" s="270" t="s">
        <v>67</v>
      </c>
    </row>
    <row r="22" spans="1:20" ht="12" customHeight="1">
      <c r="A22" s="216"/>
      <c r="B22" s="181"/>
      <c r="C22" s="232"/>
      <c r="D22" s="326"/>
      <c r="E22" s="140"/>
      <c r="F22" s="225"/>
      <c r="G22" s="267"/>
      <c r="H22" s="270"/>
    </row>
    <row r="23" spans="1:20" ht="13.15" customHeight="1">
      <c r="A23" s="214" t="s">
        <v>79</v>
      </c>
      <c r="B23" s="181"/>
      <c r="C23" s="232"/>
      <c r="D23" s="326"/>
      <c r="E23" s="140"/>
      <c r="F23" s="225"/>
      <c r="G23" s="267"/>
      <c r="H23" s="270"/>
    </row>
    <row r="24" spans="1:20" ht="13.15" customHeight="1">
      <c r="A24" s="216" t="s">
        <v>83</v>
      </c>
      <c r="B24" s="181" t="s">
        <v>80</v>
      </c>
      <c r="C24" s="232">
        <v>7155</v>
      </c>
      <c r="D24" s="326"/>
      <c r="E24" s="140">
        <v>0.62739999999999996</v>
      </c>
      <c r="F24" s="225">
        <v>110970</v>
      </c>
      <c r="G24" s="267"/>
      <c r="H24" s="270"/>
    </row>
    <row r="25" spans="1:20" ht="13.15" customHeight="1">
      <c r="A25" s="214"/>
      <c r="B25" s="181"/>
      <c r="C25" s="232"/>
      <c r="D25" s="326"/>
      <c r="E25" s="140"/>
      <c r="F25" s="225"/>
      <c r="G25" s="267"/>
      <c r="H25" s="270"/>
    </row>
    <row r="26" spans="1:20" ht="13.15" customHeight="1">
      <c r="A26" s="214" t="s">
        <v>81</v>
      </c>
      <c r="B26" s="181"/>
      <c r="C26" s="232"/>
      <c r="D26" s="326"/>
      <c r="E26" s="140"/>
      <c r="F26" s="225"/>
      <c r="G26" s="267"/>
      <c r="H26" s="270"/>
    </row>
    <row r="27" spans="1:20" ht="13.15" customHeight="1">
      <c r="A27" s="216" t="s">
        <v>84</v>
      </c>
      <c r="B27" s="181" t="s">
        <v>82</v>
      </c>
      <c r="C27" s="232">
        <v>2853</v>
      </c>
      <c r="D27" s="326"/>
      <c r="E27" s="140">
        <v>0.68799999999999994</v>
      </c>
      <c r="F27" s="225">
        <v>48000000</v>
      </c>
      <c r="G27" s="267"/>
      <c r="H27" s="270"/>
    </row>
    <row r="28" spans="1:20" ht="13.15" customHeight="1">
      <c r="A28" s="214"/>
      <c r="B28" s="181"/>
      <c r="C28" s="232"/>
      <c r="D28" s="326"/>
      <c r="E28" s="140"/>
      <c r="F28" s="225"/>
      <c r="G28" s="267"/>
      <c r="H28" s="270"/>
    </row>
    <row r="29" spans="1:20" ht="13.15" customHeight="1">
      <c r="A29" s="216"/>
      <c r="B29" s="181"/>
      <c r="C29" s="232"/>
      <c r="D29" s="326"/>
      <c r="E29" s="140"/>
      <c r="F29" s="225"/>
      <c r="G29" s="267"/>
      <c r="H29" s="270"/>
    </row>
    <row r="30" spans="1:20" ht="13.15" customHeight="1">
      <c r="A30" s="216"/>
      <c r="B30" s="181"/>
      <c r="C30" s="232"/>
      <c r="D30" s="326"/>
      <c r="E30" s="140"/>
      <c r="F30" s="225"/>
      <c r="G30" s="268"/>
      <c r="H30" s="270"/>
    </row>
    <row r="31" spans="1:20" ht="13.5" customHeight="1" thickBot="1">
      <c r="A31" s="235"/>
      <c r="B31" s="179"/>
      <c r="C31" s="233"/>
      <c r="D31" s="328"/>
      <c r="E31" s="180"/>
      <c r="F31" s="239"/>
      <c r="G31" s="236"/>
      <c r="H31" s="271"/>
    </row>
    <row r="32" spans="1:20" s="33" customFormat="1" ht="13.5" thickTop="1">
      <c r="A32" s="161"/>
      <c r="B32" s="33" t="s">
        <v>24</v>
      </c>
      <c r="C32" s="237">
        <f>SUM(C9:C31)</f>
        <v>15159</v>
      </c>
      <c r="D32" s="329">
        <f>SUM(D8:D31)</f>
        <v>11549</v>
      </c>
      <c r="E32" s="159"/>
      <c r="F32" s="97">
        <f>SUM(F9:F31)</f>
        <v>122665970</v>
      </c>
      <c r="G32" s="234">
        <f>SUM(G8:G31)</f>
        <v>148830830</v>
      </c>
      <c r="H32" s="74"/>
      <c r="I32" s="65"/>
      <c r="J32" s="65"/>
      <c r="K32" s="74"/>
      <c r="L32" s="65"/>
      <c r="M32" s="65"/>
      <c r="N32" s="74"/>
      <c r="O32" s="65"/>
      <c r="P32" s="65"/>
      <c r="Q32" s="74"/>
      <c r="R32" s="65"/>
      <c r="S32" s="65"/>
      <c r="T32" s="74"/>
    </row>
    <row r="33" spans="3:4">
      <c r="C33" s="34"/>
      <c r="D33" s="34"/>
    </row>
    <row r="34" spans="3:4">
      <c r="C34" s="34"/>
      <c r="D34" s="34"/>
    </row>
    <row r="35" spans="3:4">
      <c r="C35" s="34"/>
      <c r="D35" s="34"/>
    </row>
    <row r="36" spans="3:4">
      <c r="C36" s="34"/>
      <c r="D36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topLeftCell="J1" workbookViewId="0">
      <selection activeCell="T38" sqref="T38"/>
    </sheetView>
  </sheetViews>
  <sheetFormatPr defaultRowHeight="12.75"/>
  <cols>
    <col min="1" max="1" width="10.85546875" customWidth="1"/>
    <col min="2" max="2" width="13.28515625" customWidth="1"/>
    <col min="3" max="3" width="10.5703125" customWidth="1"/>
    <col min="4" max="4" width="7.85546875" customWidth="1"/>
    <col min="5" max="5" width="7.28515625" style="44" customWidth="1"/>
    <col min="6" max="6" width="14.28515625" customWidth="1"/>
    <col min="7" max="7" width="12.140625" customWidth="1"/>
    <col min="8" max="8" width="9" customWidth="1"/>
    <col min="9" max="9" width="14.28515625" customWidth="1"/>
    <col min="10" max="10" width="10.7109375" customWidth="1"/>
    <col min="11" max="11" width="8.140625" customWidth="1"/>
    <col min="12" max="12" width="14.42578125" customWidth="1"/>
    <col min="13" max="13" width="11.140625" customWidth="1"/>
    <col min="14" max="14" width="8.140625" customWidth="1"/>
    <col min="15" max="15" width="13" customWidth="1"/>
    <col min="16" max="16" width="11.140625" customWidth="1"/>
    <col min="17" max="17" width="7.5703125" customWidth="1"/>
    <col min="18" max="18" width="15.140625" customWidth="1"/>
    <col min="19" max="19" width="9.140625" style="34" customWidth="1"/>
    <col min="20" max="20" width="6.7109375" customWidth="1"/>
    <col min="21" max="21" width="12.7109375" customWidth="1"/>
    <col min="22" max="22" width="9.140625" customWidth="1"/>
    <col min="23" max="23" width="7.7109375" customWidth="1"/>
  </cols>
  <sheetData>
    <row r="1" spans="1:23" ht="15.75">
      <c r="A1" s="51" t="s">
        <v>0</v>
      </c>
      <c r="B1" s="51"/>
      <c r="C1" s="51"/>
      <c r="D1" s="51"/>
      <c r="E1" s="59"/>
      <c r="F1" s="51"/>
      <c r="G1" s="51"/>
      <c r="H1" s="51"/>
    </row>
    <row r="2" spans="1:23" ht="15.75">
      <c r="A2" s="51" t="s">
        <v>17</v>
      </c>
      <c r="B2" s="51"/>
      <c r="C2" s="51"/>
      <c r="D2" s="51"/>
      <c r="E2" s="59"/>
      <c r="F2" s="51"/>
      <c r="G2" s="51"/>
      <c r="H2" s="51"/>
    </row>
    <row r="3" spans="1:23" ht="15.75">
      <c r="A3" s="56" t="s">
        <v>91</v>
      </c>
      <c r="B3" s="56"/>
      <c r="C3" s="50"/>
      <c r="D3" s="50"/>
      <c r="E3" s="59"/>
      <c r="F3" s="50"/>
      <c r="G3" s="50"/>
      <c r="H3" s="50"/>
    </row>
    <row r="4" spans="1:23">
      <c r="F4" s="47"/>
    </row>
    <row r="5" spans="1:23">
      <c r="A5" s="43"/>
      <c r="B5" s="38"/>
      <c r="C5" s="351" t="s">
        <v>12</v>
      </c>
      <c r="D5" s="351"/>
      <c r="E5" s="60"/>
      <c r="F5" s="353" t="s">
        <v>31</v>
      </c>
      <c r="G5" s="338"/>
      <c r="H5" s="342"/>
      <c r="I5" s="353" t="s">
        <v>32</v>
      </c>
      <c r="J5" s="338"/>
      <c r="K5" s="342"/>
      <c r="L5" s="353" t="s">
        <v>34</v>
      </c>
      <c r="M5" s="338"/>
      <c r="N5" s="342"/>
      <c r="O5" s="353" t="s">
        <v>36</v>
      </c>
      <c r="P5" s="354"/>
      <c r="Q5" s="355"/>
      <c r="R5" s="353" t="s">
        <v>40</v>
      </c>
      <c r="S5" s="354"/>
      <c r="T5" s="355"/>
      <c r="U5" s="353" t="s">
        <v>44</v>
      </c>
      <c r="V5" s="354"/>
      <c r="W5" s="355"/>
    </row>
    <row r="6" spans="1:23">
      <c r="A6" s="43"/>
      <c r="B6" s="38"/>
      <c r="C6" s="352" t="s">
        <v>43</v>
      </c>
      <c r="D6" s="352"/>
      <c r="E6" s="60"/>
      <c r="F6" s="337" t="s">
        <v>16</v>
      </c>
      <c r="G6" s="338"/>
      <c r="H6" s="71" t="s">
        <v>18</v>
      </c>
      <c r="I6" s="337" t="s">
        <v>16</v>
      </c>
      <c r="J6" s="338"/>
      <c r="K6" s="71" t="s">
        <v>18</v>
      </c>
      <c r="L6" s="337" t="s">
        <v>16</v>
      </c>
      <c r="M6" s="338"/>
      <c r="N6" s="71" t="s">
        <v>18</v>
      </c>
      <c r="O6" s="337" t="s">
        <v>16</v>
      </c>
      <c r="P6" s="338"/>
      <c r="Q6" s="99" t="s">
        <v>18</v>
      </c>
      <c r="R6" s="337" t="s">
        <v>16</v>
      </c>
      <c r="S6" s="338"/>
      <c r="T6" s="99" t="s">
        <v>18</v>
      </c>
      <c r="U6" s="337" t="s">
        <v>16</v>
      </c>
      <c r="V6" s="338"/>
      <c r="W6" s="99" t="s">
        <v>18</v>
      </c>
    </row>
    <row r="7" spans="1:23">
      <c r="A7" s="35" t="s">
        <v>13</v>
      </c>
      <c r="B7" s="36" t="s">
        <v>14</v>
      </c>
      <c r="C7" s="36" t="s">
        <v>88</v>
      </c>
      <c r="D7" s="36" t="s">
        <v>26</v>
      </c>
      <c r="E7" s="42" t="s">
        <v>27</v>
      </c>
      <c r="F7" s="107" t="s">
        <v>88</v>
      </c>
      <c r="G7" s="294" t="s">
        <v>26</v>
      </c>
      <c r="H7" s="72" t="s">
        <v>15</v>
      </c>
      <c r="I7" s="107" t="s">
        <v>88</v>
      </c>
      <c r="J7" s="294" t="s">
        <v>26</v>
      </c>
      <c r="K7" s="72" t="s">
        <v>15</v>
      </c>
      <c r="L7" s="294" t="s">
        <v>88</v>
      </c>
      <c r="M7" s="109" t="s">
        <v>26</v>
      </c>
      <c r="N7" s="72" t="s">
        <v>15</v>
      </c>
      <c r="O7" s="294" t="s">
        <v>88</v>
      </c>
      <c r="P7" s="294" t="s">
        <v>26</v>
      </c>
      <c r="Q7" s="100" t="s">
        <v>15</v>
      </c>
      <c r="R7" s="294" t="s">
        <v>88</v>
      </c>
      <c r="S7" s="319" t="s">
        <v>26</v>
      </c>
      <c r="T7" s="100" t="s">
        <v>15</v>
      </c>
      <c r="U7" s="294" t="s">
        <v>88</v>
      </c>
      <c r="V7" s="294" t="s">
        <v>26</v>
      </c>
      <c r="W7" s="100" t="s">
        <v>15</v>
      </c>
    </row>
    <row r="8" spans="1:23">
      <c r="A8" s="213"/>
      <c r="B8" s="219"/>
      <c r="C8" s="254"/>
      <c r="E8" s="303"/>
      <c r="F8" s="309"/>
      <c r="G8" s="219"/>
      <c r="H8" s="190"/>
      <c r="I8" s="312"/>
      <c r="J8" s="219"/>
      <c r="K8" s="190"/>
      <c r="L8" s="312"/>
      <c r="M8" s="219"/>
      <c r="N8" s="257"/>
      <c r="O8" s="312"/>
      <c r="P8" s="219"/>
      <c r="Q8" s="190"/>
      <c r="R8" s="222"/>
      <c r="S8" s="317"/>
      <c r="T8" s="190"/>
      <c r="U8" s="219"/>
      <c r="V8" s="219"/>
      <c r="W8" s="81"/>
    </row>
    <row r="9" spans="1:23">
      <c r="A9" s="161" t="s">
        <v>60</v>
      </c>
      <c r="B9" s="220"/>
      <c r="C9" s="168"/>
      <c r="E9" s="304"/>
      <c r="F9" s="80"/>
      <c r="G9" s="220"/>
      <c r="H9" s="81"/>
      <c r="I9" s="185"/>
      <c r="J9" s="220"/>
      <c r="K9" s="81"/>
      <c r="L9" s="185"/>
      <c r="M9" s="220"/>
      <c r="N9" s="258"/>
      <c r="O9" s="185"/>
      <c r="P9" s="220"/>
      <c r="Q9" s="81"/>
      <c r="R9" s="223"/>
      <c r="S9" s="276"/>
      <c r="T9" s="81"/>
      <c r="U9" s="228"/>
      <c r="V9" s="220"/>
      <c r="W9" s="81"/>
    </row>
    <row r="10" spans="1:23">
      <c r="A10" s="215">
        <v>32361</v>
      </c>
      <c r="B10" s="221" t="s">
        <v>63</v>
      </c>
      <c r="C10" s="168">
        <v>4176</v>
      </c>
      <c r="E10" s="304">
        <v>0.52539999999999998</v>
      </c>
      <c r="F10" s="80">
        <v>5500000</v>
      </c>
      <c r="G10" s="220"/>
      <c r="H10" s="81">
        <v>0.55000000000000004</v>
      </c>
      <c r="I10" s="185">
        <v>5500000</v>
      </c>
      <c r="J10" s="220"/>
      <c r="K10" s="81">
        <v>0.55000000000000004</v>
      </c>
      <c r="L10" s="185"/>
      <c r="M10" s="220"/>
      <c r="N10" s="258"/>
      <c r="O10" s="185"/>
      <c r="P10" s="220"/>
      <c r="Q10" s="81"/>
      <c r="R10" s="223"/>
      <c r="S10" s="276"/>
      <c r="T10" s="81"/>
      <c r="U10" s="228"/>
      <c r="V10" s="220"/>
      <c r="W10" s="81"/>
    </row>
    <row r="11" spans="1:23">
      <c r="A11" s="161"/>
      <c r="B11" s="220"/>
      <c r="C11" s="168"/>
      <c r="E11" s="304"/>
      <c r="F11" s="80"/>
      <c r="G11" s="220"/>
      <c r="H11" s="81"/>
      <c r="I11" s="185"/>
      <c r="J11" s="220"/>
      <c r="K11" s="81"/>
      <c r="L11" s="185"/>
      <c r="M11" s="220"/>
      <c r="N11" s="258"/>
      <c r="O11" s="185"/>
      <c r="P11" s="220"/>
      <c r="Q11" s="81"/>
      <c r="R11" s="223"/>
      <c r="S11" s="276"/>
      <c r="T11" s="81"/>
      <c r="U11" s="228"/>
      <c r="V11" s="220"/>
      <c r="W11" s="81"/>
    </row>
    <row r="12" spans="1:23">
      <c r="A12" s="217" t="s">
        <v>64</v>
      </c>
      <c r="B12" s="221"/>
      <c r="C12" s="168"/>
      <c r="D12" s="125"/>
      <c r="E12" s="305"/>
      <c r="F12" s="130"/>
      <c r="G12" s="229"/>
      <c r="H12" s="191"/>
      <c r="I12" s="313"/>
      <c r="J12" s="229"/>
      <c r="K12" s="191"/>
      <c r="L12" s="313"/>
      <c r="M12" s="229"/>
      <c r="N12" s="255"/>
      <c r="O12" s="313"/>
      <c r="P12" s="229"/>
      <c r="Q12" s="129"/>
      <c r="R12" s="183"/>
      <c r="S12" s="318"/>
      <c r="T12" s="129"/>
      <c r="U12" s="224"/>
      <c r="V12" s="249"/>
      <c r="W12" s="129"/>
    </row>
    <row r="13" spans="1:23">
      <c r="A13" s="189" t="s">
        <v>66</v>
      </c>
      <c r="B13" s="95" t="s">
        <v>65</v>
      </c>
      <c r="C13" s="260">
        <v>74</v>
      </c>
      <c r="D13" s="261"/>
      <c r="E13" s="306">
        <v>0.55859999999999999</v>
      </c>
      <c r="F13" s="186">
        <v>264000</v>
      </c>
      <c r="G13" s="281"/>
      <c r="H13" s="278">
        <v>2.65</v>
      </c>
      <c r="I13" s="186">
        <v>266850</v>
      </c>
      <c r="J13" s="281"/>
      <c r="K13" s="278">
        <v>2.65</v>
      </c>
      <c r="L13" s="186">
        <v>269500</v>
      </c>
      <c r="M13" s="281"/>
      <c r="N13" s="279">
        <v>2.65</v>
      </c>
      <c r="O13" s="186">
        <v>272250</v>
      </c>
      <c r="P13" s="281"/>
      <c r="Q13" s="279">
        <v>2.65</v>
      </c>
      <c r="R13" s="276">
        <v>274900</v>
      </c>
      <c r="S13" s="220"/>
      <c r="T13" s="101">
        <v>2.65</v>
      </c>
      <c r="U13" s="276">
        <v>277500</v>
      </c>
      <c r="V13" s="220"/>
      <c r="W13" s="101">
        <v>2.65</v>
      </c>
    </row>
    <row r="14" spans="1:23">
      <c r="A14" s="189" t="s">
        <v>94</v>
      </c>
      <c r="B14" s="95" t="s">
        <v>93</v>
      </c>
      <c r="C14" s="260">
        <v>114</v>
      </c>
      <c r="D14" s="261"/>
      <c r="E14" s="306">
        <v>0.63109999999999999</v>
      </c>
      <c r="F14" s="186">
        <v>200000</v>
      </c>
      <c r="G14" s="281"/>
      <c r="H14" s="278">
        <v>1.1200000000000001</v>
      </c>
      <c r="I14" s="186">
        <v>200000</v>
      </c>
      <c r="J14" s="281"/>
      <c r="K14" s="278">
        <v>1.1200000000000001</v>
      </c>
      <c r="L14" s="186">
        <v>200000</v>
      </c>
      <c r="M14" s="281"/>
      <c r="N14" s="279">
        <v>1.1200000000000001</v>
      </c>
      <c r="O14" s="186"/>
      <c r="P14" s="281"/>
      <c r="Q14" s="279"/>
      <c r="R14" s="280"/>
      <c r="S14" s="220"/>
      <c r="T14" s="101"/>
      <c r="U14" s="276"/>
      <c r="V14" s="220"/>
      <c r="W14" s="101"/>
    </row>
    <row r="15" spans="1:23">
      <c r="A15" s="189"/>
      <c r="B15" s="95"/>
      <c r="C15" s="260"/>
      <c r="D15" s="261"/>
      <c r="E15" s="306"/>
      <c r="F15" s="186"/>
      <c r="G15" s="281"/>
      <c r="H15" s="278"/>
      <c r="I15" s="314"/>
      <c r="J15" s="281"/>
      <c r="K15" s="278"/>
      <c r="L15" s="314"/>
      <c r="M15" s="281"/>
      <c r="N15" s="279"/>
      <c r="O15" s="314"/>
      <c r="P15" s="281"/>
      <c r="Q15" s="279"/>
      <c r="R15" s="280"/>
      <c r="S15" s="220"/>
      <c r="T15" s="101"/>
      <c r="U15" s="276"/>
      <c r="V15" s="220"/>
      <c r="W15" s="101"/>
    </row>
    <row r="16" spans="1:23">
      <c r="A16" s="139" t="s">
        <v>76</v>
      </c>
      <c r="B16" s="95"/>
      <c r="C16" s="260"/>
      <c r="D16" s="261"/>
      <c r="E16" s="306"/>
      <c r="F16" s="186"/>
      <c r="G16" s="281"/>
      <c r="H16" s="278"/>
      <c r="I16" s="314"/>
      <c r="J16" s="281"/>
      <c r="K16" s="278"/>
      <c r="L16" s="314"/>
      <c r="M16" s="281"/>
      <c r="N16" s="279"/>
      <c r="O16" s="314"/>
      <c r="P16" s="281"/>
      <c r="Q16" s="279"/>
      <c r="R16" s="280"/>
      <c r="S16" s="220"/>
      <c r="T16" s="101"/>
      <c r="U16" s="276"/>
      <c r="V16" s="220"/>
      <c r="W16" s="101"/>
    </row>
    <row r="17" spans="1:40">
      <c r="A17" s="189" t="s">
        <v>78</v>
      </c>
      <c r="B17" s="95" t="s">
        <v>77</v>
      </c>
      <c r="C17" s="260">
        <v>901</v>
      </c>
      <c r="D17" s="261"/>
      <c r="E17" s="306">
        <v>0.55430000000000001</v>
      </c>
      <c r="F17" s="186">
        <v>1666666</v>
      </c>
      <c r="G17" s="281"/>
      <c r="H17" s="278">
        <v>0.86</v>
      </c>
      <c r="I17" s="314">
        <v>1666667</v>
      </c>
      <c r="J17" s="281"/>
      <c r="K17" s="278">
        <v>0.86</v>
      </c>
      <c r="L17" s="314">
        <v>1666667</v>
      </c>
      <c r="M17" s="281"/>
      <c r="N17" s="279">
        <v>0.86</v>
      </c>
      <c r="O17" s="314"/>
      <c r="P17" s="281"/>
      <c r="Q17" s="279"/>
      <c r="R17" s="280"/>
      <c r="S17" s="220"/>
      <c r="T17" s="101"/>
      <c r="U17" s="276"/>
      <c r="V17" s="220"/>
      <c r="W17" s="101"/>
    </row>
    <row r="18" spans="1:40">
      <c r="A18" s="189"/>
      <c r="B18" s="95"/>
      <c r="C18" s="260"/>
      <c r="D18" s="261"/>
      <c r="E18" s="306"/>
      <c r="F18" s="186"/>
      <c r="G18" s="281"/>
      <c r="H18" s="278"/>
      <c r="I18" s="314"/>
      <c r="J18" s="281"/>
      <c r="K18" s="278"/>
      <c r="L18" s="314"/>
      <c r="M18" s="281"/>
      <c r="N18" s="279"/>
      <c r="O18" s="314"/>
      <c r="P18" s="281"/>
      <c r="Q18" s="279"/>
      <c r="R18" s="280"/>
      <c r="S18" s="220"/>
      <c r="T18" s="101"/>
      <c r="U18" s="276"/>
      <c r="V18" s="220"/>
      <c r="W18" s="101"/>
    </row>
    <row r="19" spans="1:40">
      <c r="A19" s="139" t="s">
        <v>85</v>
      </c>
      <c r="B19" s="95"/>
      <c r="C19" s="260"/>
      <c r="D19" s="261"/>
      <c r="E19" s="306"/>
      <c r="F19" s="186"/>
      <c r="G19" s="281"/>
      <c r="H19" s="278"/>
      <c r="I19" s="314"/>
      <c r="J19" s="281"/>
      <c r="K19" s="278"/>
      <c r="L19" s="314"/>
      <c r="M19" s="281"/>
      <c r="N19" s="279"/>
      <c r="O19" s="314"/>
      <c r="P19" s="281"/>
      <c r="Q19" s="279"/>
      <c r="R19" s="280"/>
      <c r="S19" s="220"/>
      <c r="T19" s="101"/>
      <c r="U19" s="276"/>
      <c r="V19" s="220"/>
      <c r="W19" s="101"/>
    </row>
    <row r="20" spans="1:40">
      <c r="A20" s="189" t="s">
        <v>87</v>
      </c>
      <c r="B20" s="95" t="s">
        <v>86</v>
      </c>
      <c r="C20" s="260"/>
      <c r="D20" s="261">
        <v>432</v>
      </c>
      <c r="E20" s="306">
        <v>0.48930000000000001</v>
      </c>
      <c r="F20" s="281"/>
      <c r="G20" s="281">
        <v>400000</v>
      </c>
      <c r="H20" s="278">
        <v>0.66</v>
      </c>
      <c r="I20" s="314"/>
      <c r="J20" s="281">
        <v>400000</v>
      </c>
      <c r="K20" s="278">
        <v>0.65</v>
      </c>
      <c r="L20" s="314"/>
      <c r="M20" s="281"/>
      <c r="N20" s="279"/>
      <c r="O20" s="314"/>
      <c r="P20" s="281"/>
      <c r="Q20" s="279"/>
      <c r="R20" s="280"/>
      <c r="S20" s="220"/>
      <c r="T20" s="101"/>
      <c r="U20" s="276"/>
      <c r="V20" s="220"/>
      <c r="W20" s="101"/>
    </row>
    <row r="21" spans="1:40">
      <c r="A21" s="189"/>
      <c r="B21" s="95"/>
      <c r="C21" s="260"/>
      <c r="D21" s="261"/>
      <c r="E21" s="306"/>
      <c r="F21" s="186"/>
      <c r="G21" s="281"/>
      <c r="H21" s="278"/>
      <c r="I21" s="314"/>
      <c r="J21" s="281"/>
      <c r="K21" s="278"/>
      <c r="L21" s="314"/>
      <c r="M21" s="281"/>
      <c r="N21" s="279"/>
      <c r="O21" s="314"/>
      <c r="P21" s="281"/>
      <c r="Q21" s="279"/>
      <c r="R21" s="280"/>
      <c r="S21" s="220"/>
      <c r="T21" s="101"/>
      <c r="U21" s="276"/>
      <c r="V21" s="220"/>
      <c r="W21" s="101"/>
    </row>
    <row r="22" spans="1:40">
      <c r="A22" s="139" t="s">
        <v>95</v>
      </c>
      <c r="B22" s="95"/>
      <c r="C22" s="260"/>
      <c r="D22" s="261"/>
      <c r="E22" s="306"/>
      <c r="F22" s="186"/>
      <c r="G22" s="281"/>
      <c r="H22" s="278"/>
      <c r="I22" s="314"/>
      <c r="J22" s="281"/>
      <c r="K22" s="278"/>
      <c r="L22" s="314"/>
      <c r="M22" s="281"/>
      <c r="N22" s="279"/>
      <c r="O22" s="314"/>
      <c r="P22" s="281"/>
      <c r="Q22" s="279"/>
      <c r="R22" s="280"/>
      <c r="S22" s="220"/>
      <c r="T22" s="101"/>
      <c r="U22" s="276"/>
      <c r="V22" s="220"/>
      <c r="W22" s="101"/>
    </row>
    <row r="23" spans="1:40" ht="13.5" thickBot="1">
      <c r="A23" s="331" t="s">
        <v>96</v>
      </c>
      <c r="B23" s="238" t="s">
        <v>57</v>
      </c>
      <c r="C23" s="233">
        <v>625</v>
      </c>
      <c r="D23" s="133"/>
      <c r="E23" s="307">
        <v>0.54690000000000005</v>
      </c>
      <c r="F23" s="310">
        <v>750000</v>
      </c>
      <c r="G23" s="311"/>
      <c r="H23" s="240">
        <v>0.57999999999999996</v>
      </c>
      <c r="I23" s="315">
        <v>750000</v>
      </c>
      <c r="J23" s="311"/>
      <c r="K23" s="240">
        <v>0.56999999999999995</v>
      </c>
      <c r="L23" s="315">
        <v>750000</v>
      </c>
      <c r="M23" s="311"/>
      <c r="N23" s="256">
        <v>0.55000000000000004</v>
      </c>
      <c r="O23" s="316">
        <v>750000</v>
      </c>
      <c r="P23" s="311"/>
      <c r="Q23" s="241">
        <v>0.54</v>
      </c>
      <c r="R23" s="266">
        <v>750000</v>
      </c>
      <c r="S23" s="238"/>
      <c r="T23" s="182">
        <v>0.53</v>
      </c>
      <c r="U23" s="277">
        <v>750000</v>
      </c>
      <c r="V23" s="307"/>
      <c r="W23" s="330">
        <v>0.52</v>
      </c>
    </row>
    <row r="24" spans="1:40" s="124" customFormat="1" ht="13.5" thickTop="1">
      <c r="A24" s="33"/>
      <c r="B24" s="33" t="s">
        <v>45</v>
      </c>
      <c r="C24" s="85">
        <f>SUM(C8:C13)</f>
        <v>4250</v>
      </c>
      <c r="D24" s="85"/>
      <c r="E24" s="134"/>
      <c r="F24" s="226">
        <f>SUM(F8:F23)</f>
        <v>8380666</v>
      </c>
      <c r="G24" s="65">
        <f>SUM(G8:G23)</f>
        <v>400000</v>
      </c>
      <c r="H24" s="155"/>
      <c r="I24" s="226">
        <f>SUM(I8:I23)</f>
        <v>8383517</v>
      </c>
      <c r="J24" s="83">
        <f>SUM(J8:J23)</f>
        <v>400000</v>
      </c>
      <c r="K24" s="155"/>
      <c r="L24" s="226">
        <f>SUM(L8:L23)</f>
        <v>2886167</v>
      </c>
      <c r="M24" s="84" t="e">
        <f>SUM(#REF!)</f>
        <v>#REF!</v>
      </c>
      <c r="N24" s="156"/>
      <c r="O24" s="226">
        <f>SUM(O8:O23)</f>
        <v>1022250</v>
      </c>
      <c r="P24" s="84" t="e">
        <f>SUM(#REF!)</f>
        <v>#REF!</v>
      </c>
      <c r="Q24" s="156"/>
      <c r="R24" s="230">
        <f>SUM(R8:R23)</f>
        <v>1024900</v>
      </c>
      <c r="S24" s="85"/>
      <c r="T24" s="265"/>
      <c r="U24" s="83">
        <f>SUM(U8:U23)</f>
        <v>1027500</v>
      </c>
      <c r="V24" s="33"/>
      <c r="W24" s="161"/>
    </row>
    <row r="25" spans="1:40" s="124" customFormat="1">
      <c r="A25"/>
      <c r="B25"/>
      <c r="C25" s="34"/>
      <c r="D25" s="34"/>
      <c r="E25" s="320"/>
      <c r="F25" s="37"/>
      <c r="G25" s="28"/>
      <c r="H25" s="78"/>
      <c r="I25" s="47"/>
      <c r="J25" s="79"/>
      <c r="K25" s="78"/>
      <c r="L25" s="47"/>
      <c r="M25" s="80"/>
      <c r="N25" s="81"/>
      <c r="O25" s="47"/>
      <c r="P25" s="80"/>
      <c r="Q25" s="81"/>
      <c r="R25"/>
      <c r="S25" s="34"/>
      <c r="T25" s="37"/>
      <c r="U25"/>
      <c r="V25"/>
      <c r="W25" s="37"/>
    </row>
    <row r="26" spans="1:40" s="124" customFormat="1">
      <c r="A26"/>
      <c r="B26"/>
      <c r="C26" s="282"/>
      <c r="D26" s="34"/>
      <c r="E26" s="320"/>
      <c r="F26" s="37"/>
      <c r="G26" s="28"/>
      <c r="H26" s="210"/>
      <c r="I26" s="37"/>
      <c r="J26" s="79"/>
      <c r="K26" s="210"/>
      <c r="L26" s="37"/>
      <c r="M26" s="80"/>
      <c r="N26" s="210"/>
      <c r="O26" s="37"/>
      <c r="P26" s="80"/>
      <c r="Q26" s="210"/>
      <c r="R26"/>
      <c r="S26" s="34"/>
      <c r="T26" s="37"/>
      <c r="U26"/>
      <c r="V26"/>
      <c r="W26" s="37"/>
    </row>
    <row r="27" spans="1:40" s="124" customFormat="1">
      <c r="A27"/>
      <c r="B27"/>
      <c r="C27" s="282"/>
      <c r="D27" s="34"/>
      <c r="E27" s="320"/>
      <c r="F27" s="37"/>
      <c r="G27" s="28"/>
      <c r="H27" s="210"/>
      <c r="I27" s="37"/>
      <c r="J27" s="79"/>
      <c r="K27" s="210"/>
      <c r="L27" s="37"/>
      <c r="M27" s="80"/>
      <c r="N27" s="210"/>
      <c r="O27" s="37"/>
      <c r="P27" s="80"/>
      <c r="Q27" s="210"/>
      <c r="R27"/>
      <c r="S27" s="34"/>
      <c r="T27"/>
      <c r="U27"/>
      <c r="V27"/>
      <c r="W27"/>
      <c r="X27" s="143"/>
      <c r="Y27" s="178"/>
      <c r="Z27" s="143"/>
      <c r="AA27" s="143"/>
      <c r="AB27" s="196"/>
      <c r="AC27" s="143"/>
      <c r="AD27" s="209"/>
      <c r="AE27" s="199"/>
      <c r="AF27" s="209"/>
      <c r="AG27" s="209"/>
      <c r="AH27" s="200"/>
      <c r="AI27" s="208"/>
      <c r="AJ27" s="209"/>
      <c r="AK27" s="89"/>
      <c r="AL27" s="185"/>
      <c r="AM27"/>
      <c r="AN27" s="81"/>
    </row>
    <row r="28" spans="1:40">
      <c r="C28" s="282"/>
      <c r="D28" s="34"/>
      <c r="E28" s="320"/>
      <c r="F28" s="37"/>
      <c r="G28" s="28"/>
      <c r="H28" s="210"/>
      <c r="I28" s="37"/>
      <c r="J28" s="79"/>
      <c r="K28" s="210"/>
      <c r="L28" s="37"/>
      <c r="M28" s="80"/>
      <c r="N28" s="210"/>
      <c r="O28" s="37"/>
      <c r="P28" s="80"/>
      <c r="Q28" s="210"/>
      <c r="X28" s="93"/>
      <c r="Y28" s="178"/>
      <c r="Z28" s="143"/>
      <c r="AA28" s="93"/>
      <c r="AB28" s="196"/>
      <c r="AC28" s="143"/>
      <c r="AD28" s="93"/>
      <c r="AE28" s="201"/>
      <c r="AF28" s="143"/>
      <c r="AG28" s="93"/>
      <c r="AH28" s="201"/>
      <c r="AI28" s="62"/>
      <c r="AJ28" s="209"/>
      <c r="AK28" s="89"/>
      <c r="AL28" s="185"/>
      <c r="AN28" s="81"/>
    </row>
    <row r="29" spans="1:40">
      <c r="C29" s="282"/>
      <c r="D29" s="34"/>
      <c r="E29" s="320"/>
      <c r="F29" s="37"/>
      <c r="G29" s="28"/>
      <c r="H29" s="210"/>
      <c r="I29" s="37"/>
      <c r="J29" s="79"/>
      <c r="K29" s="210"/>
      <c r="L29" s="37"/>
      <c r="M29" s="80"/>
      <c r="N29" s="210"/>
      <c r="O29" s="37"/>
      <c r="P29" s="80"/>
      <c r="Q29" s="210"/>
      <c r="X29" s="93"/>
      <c r="Y29" s="178"/>
      <c r="Z29" s="143"/>
      <c r="AA29" s="93"/>
      <c r="AB29" s="178"/>
      <c r="AC29" s="143"/>
      <c r="AD29" s="93"/>
      <c r="AE29" s="149"/>
      <c r="AF29" s="143"/>
      <c r="AG29" s="93"/>
      <c r="AH29" s="149"/>
      <c r="AI29" s="117"/>
      <c r="AJ29" s="209"/>
      <c r="AK29" s="89"/>
      <c r="AL29" s="80"/>
      <c r="AN29" s="210"/>
    </row>
    <row r="30" spans="1:40" s="33" customFormat="1">
      <c r="A30"/>
      <c r="B30"/>
      <c r="C30" s="282"/>
      <c r="D30" s="34"/>
      <c r="E30" s="320"/>
      <c r="F30" s="37"/>
      <c r="G30" s="28"/>
      <c r="H30" s="210"/>
      <c r="I30" s="37"/>
      <c r="J30" s="79"/>
      <c r="K30" s="210"/>
      <c r="L30" s="37"/>
      <c r="M30" s="80"/>
      <c r="N30" s="210"/>
      <c r="O30" s="37"/>
      <c r="P30" s="80"/>
      <c r="Q30" s="210"/>
      <c r="R30"/>
      <c r="S30" s="34"/>
      <c r="T30"/>
      <c r="U30"/>
      <c r="V30"/>
      <c r="W30"/>
      <c r="Y30" s="38"/>
    </row>
    <row r="31" spans="1:40">
      <c r="C31" s="282"/>
      <c r="D31" s="34"/>
      <c r="E31" s="320"/>
      <c r="F31" s="37"/>
      <c r="G31" s="28"/>
      <c r="H31" s="210"/>
      <c r="I31" s="37"/>
      <c r="J31" s="79"/>
      <c r="K31" s="210"/>
      <c r="L31" s="37"/>
      <c r="M31" s="79"/>
      <c r="N31" s="78"/>
      <c r="P31" s="79"/>
      <c r="Q31" s="78"/>
    </row>
    <row r="32" spans="1:40">
      <c r="C32" s="282"/>
      <c r="D32" s="34"/>
      <c r="E32" s="320"/>
      <c r="F32" s="37"/>
      <c r="G32" s="28"/>
      <c r="H32" s="210"/>
      <c r="I32" s="37"/>
      <c r="J32" s="79"/>
      <c r="K32" s="210"/>
      <c r="L32" s="37"/>
      <c r="M32" s="79"/>
      <c r="N32" s="78"/>
      <c r="P32" s="79"/>
      <c r="Q32" s="78"/>
    </row>
    <row r="33" spans="3:8">
      <c r="C33" s="34"/>
      <c r="D33" s="34"/>
      <c r="G33" s="28"/>
      <c r="H33" s="28"/>
    </row>
    <row r="34" spans="3:8">
      <c r="C34" s="34"/>
      <c r="D34" s="34"/>
      <c r="G34" s="28"/>
      <c r="H34" s="28"/>
    </row>
    <row r="35" spans="3:8">
      <c r="C35" s="34"/>
      <c r="D35" s="34"/>
      <c r="G35" s="28"/>
      <c r="H35" s="28"/>
    </row>
    <row r="36" spans="3:8">
      <c r="G36" s="28"/>
      <c r="H36" s="28"/>
    </row>
    <row r="37" spans="3:8">
      <c r="G37" s="28"/>
      <c r="H37" s="28"/>
    </row>
    <row r="38" spans="3:8">
      <c r="G38" s="28"/>
      <c r="H38" s="28"/>
    </row>
    <row r="39" spans="3:8">
      <c r="G39" s="28"/>
      <c r="H39" s="28"/>
    </row>
  </sheetData>
  <mergeCells count="14">
    <mergeCell ref="R5:T5"/>
    <mergeCell ref="R6:S6"/>
    <mergeCell ref="U5:W5"/>
    <mergeCell ref="U6:V6"/>
    <mergeCell ref="O5:Q5"/>
    <mergeCell ref="F6:G6"/>
    <mergeCell ref="O6:P6"/>
    <mergeCell ref="L5:N5"/>
    <mergeCell ref="L6:M6"/>
    <mergeCell ref="C5:D5"/>
    <mergeCell ref="C6:D6"/>
    <mergeCell ref="F5:H5"/>
    <mergeCell ref="I5:K5"/>
    <mergeCell ref="I6:J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topLeftCell="A3" workbookViewId="0">
      <selection activeCell="E31" sqref="E31"/>
    </sheetView>
  </sheetViews>
  <sheetFormatPr defaultRowHeight="12.75"/>
  <cols>
    <col min="1" max="1" width="11.140625" customWidth="1"/>
    <col min="2" max="2" width="14.5703125" customWidth="1"/>
    <col min="3" max="3" width="10.7109375" customWidth="1"/>
    <col min="4" max="4" width="10.28515625" customWidth="1"/>
    <col min="5" max="5" width="7.28515625" style="44" customWidth="1"/>
    <col min="6" max="6" width="14.140625" style="63" customWidth="1"/>
    <col min="7" max="7" width="12.140625" style="28" customWidth="1"/>
    <col min="8" max="8" width="11.140625" style="46" customWidth="1"/>
    <col min="9" max="9" width="14.28515625" style="63" customWidth="1"/>
    <col min="10" max="10" width="10.7109375" style="28" customWidth="1"/>
    <col min="11" max="11" width="9.140625" style="46"/>
    <col min="12" max="12" width="15.28515625" style="63" customWidth="1"/>
    <col min="13" max="13" width="10.7109375" style="28" customWidth="1"/>
    <col min="14" max="14" width="9.140625" style="46"/>
    <col min="15" max="15" width="15.42578125" style="63" customWidth="1"/>
    <col min="16" max="16" width="10.7109375" style="28" customWidth="1"/>
    <col min="17" max="17" width="9.140625" style="46"/>
    <col min="18" max="18" width="13.140625" style="63" customWidth="1"/>
    <col min="19" max="19" width="10.7109375" style="28" customWidth="1"/>
    <col min="20" max="20" width="9.140625" style="46"/>
    <col min="21" max="21" width="13.140625" customWidth="1"/>
    <col min="22" max="22" width="10.140625" customWidth="1"/>
  </cols>
  <sheetData>
    <row r="1" spans="1:23" ht="15.75">
      <c r="A1" s="51" t="s">
        <v>0</v>
      </c>
      <c r="B1" s="51"/>
      <c r="C1" s="51"/>
      <c r="D1" s="51"/>
      <c r="E1" s="59"/>
      <c r="F1" s="61"/>
      <c r="G1" s="61"/>
      <c r="H1" s="70"/>
      <c r="I1" s="61"/>
      <c r="J1" s="64"/>
      <c r="K1" s="73"/>
      <c r="L1" s="64"/>
      <c r="M1" s="64"/>
      <c r="N1" s="73"/>
      <c r="O1" s="64"/>
      <c r="P1" s="64"/>
      <c r="Q1" s="73"/>
      <c r="R1" s="64"/>
    </row>
    <row r="2" spans="1:23" ht="15.75">
      <c r="A2" s="51" t="s">
        <v>23</v>
      </c>
      <c r="B2" s="51"/>
      <c r="C2" s="51"/>
      <c r="D2" s="51"/>
      <c r="E2" s="59"/>
      <c r="F2" s="61"/>
      <c r="G2" s="61"/>
      <c r="H2" s="70"/>
      <c r="I2" s="61"/>
      <c r="J2" s="64"/>
      <c r="K2" s="73"/>
      <c r="L2" s="64"/>
      <c r="M2" s="64"/>
      <c r="N2" s="73"/>
      <c r="O2" s="64"/>
      <c r="P2" s="64"/>
      <c r="Q2" s="73"/>
      <c r="R2" s="64"/>
    </row>
    <row r="3" spans="1:23" ht="15.75">
      <c r="A3" s="56" t="s">
        <v>92</v>
      </c>
      <c r="B3" s="56"/>
      <c r="C3" s="50"/>
      <c r="D3" s="50"/>
      <c r="E3" s="59"/>
      <c r="F3" s="61"/>
      <c r="G3" s="61"/>
      <c r="H3" s="70"/>
      <c r="I3" s="61"/>
      <c r="J3" s="64"/>
      <c r="K3" s="73"/>
      <c r="L3" s="64"/>
      <c r="M3" s="64"/>
      <c r="N3" s="73"/>
      <c r="O3" s="64"/>
      <c r="P3" s="64"/>
      <c r="Q3" s="73"/>
      <c r="R3" s="64"/>
    </row>
    <row r="4" spans="1:23">
      <c r="F4" s="62"/>
      <c r="L4" s="353" t="s">
        <v>34</v>
      </c>
      <c r="M4" s="338"/>
      <c r="N4" s="342"/>
      <c r="S4" s="64"/>
      <c r="T4" s="98"/>
      <c r="U4" s="47"/>
      <c r="V4" s="37"/>
      <c r="W4" s="101"/>
    </row>
    <row r="5" spans="1:23">
      <c r="A5" s="43"/>
      <c r="B5" s="38"/>
      <c r="C5" s="351" t="s">
        <v>12</v>
      </c>
      <c r="D5" s="351"/>
      <c r="E5" s="60"/>
      <c r="F5" s="353" t="s">
        <v>31</v>
      </c>
      <c r="G5" s="338"/>
      <c r="H5" s="342"/>
      <c r="I5" s="339" t="s">
        <v>32</v>
      </c>
      <c r="J5" s="350"/>
      <c r="K5" s="357"/>
      <c r="L5" s="358"/>
      <c r="M5" s="338"/>
      <c r="N5" s="342"/>
      <c r="O5" s="353" t="s">
        <v>36</v>
      </c>
      <c r="P5" s="338"/>
      <c r="Q5" s="342"/>
      <c r="R5" s="353" t="s">
        <v>40</v>
      </c>
      <c r="S5" s="338"/>
      <c r="T5" s="342"/>
      <c r="U5" s="353" t="s">
        <v>44</v>
      </c>
      <c r="V5" s="356"/>
      <c r="W5" s="342"/>
    </row>
    <row r="6" spans="1:23">
      <c r="A6" s="43"/>
      <c r="B6" s="38"/>
      <c r="C6" s="352" t="s">
        <v>43</v>
      </c>
      <c r="D6" s="352"/>
      <c r="E6" s="60"/>
      <c r="F6" s="337" t="s">
        <v>16</v>
      </c>
      <c r="G6" s="338"/>
      <c r="H6" s="71" t="s">
        <v>18</v>
      </c>
      <c r="I6" s="337" t="s">
        <v>16</v>
      </c>
      <c r="J6" s="338"/>
      <c r="K6" s="71" t="s">
        <v>18</v>
      </c>
      <c r="L6" s="337" t="s">
        <v>16</v>
      </c>
      <c r="M6" s="338"/>
      <c r="N6" s="71" t="s">
        <v>18</v>
      </c>
      <c r="O6" s="337" t="s">
        <v>16</v>
      </c>
      <c r="P6" s="338"/>
      <c r="Q6" s="71" t="s">
        <v>18</v>
      </c>
      <c r="R6" s="337" t="s">
        <v>16</v>
      </c>
      <c r="S6" s="338"/>
      <c r="T6" s="71" t="s">
        <v>18</v>
      </c>
      <c r="U6" s="337" t="s">
        <v>16</v>
      </c>
      <c r="V6" s="356"/>
      <c r="W6" s="99" t="s">
        <v>18</v>
      </c>
    </row>
    <row r="7" spans="1:23">
      <c r="A7" s="35" t="s">
        <v>13</v>
      </c>
      <c r="B7" s="292" t="s">
        <v>14</v>
      </c>
      <c r="C7" s="292" t="s">
        <v>88</v>
      </c>
      <c r="D7" s="292" t="s">
        <v>26</v>
      </c>
      <c r="E7" s="42" t="s">
        <v>27</v>
      </c>
      <c r="F7" s="294" t="s">
        <v>88</v>
      </c>
      <c r="G7" s="109" t="s">
        <v>26</v>
      </c>
      <c r="H7" s="72" t="s">
        <v>15</v>
      </c>
      <c r="I7" s="294" t="s">
        <v>88</v>
      </c>
      <c r="J7" s="294" t="s">
        <v>26</v>
      </c>
      <c r="K7" s="72" t="s">
        <v>15</v>
      </c>
      <c r="L7" s="294" t="s">
        <v>88</v>
      </c>
      <c r="M7" s="294" t="s">
        <v>26</v>
      </c>
      <c r="N7" s="72" t="s">
        <v>15</v>
      </c>
      <c r="O7" s="294" t="s">
        <v>88</v>
      </c>
      <c r="P7" s="109" t="s">
        <v>26</v>
      </c>
      <c r="Q7" s="72" t="s">
        <v>15</v>
      </c>
      <c r="R7" s="294" t="s">
        <v>88</v>
      </c>
      <c r="S7" s="109" t="s">
        <v>26</v>
      </c>
      <c r="T7" s="72" t="s">
        <v>15</v>
      </c>
      <c r="U7" s="294" t="s">
        <v>88</v>
      </c>
      <c r="V7" s="66" t="s">
        <v>26</v>
      </c>
      <c r="W7" s="100" t="s">
        <v>15</v>
      </c>
    </row>
    <row r="8" spans="1:23" s="124" customFormat="1">
      <c r="A8" s="242"/>
      <c r="B8" s="136"/>
      <c r="C8" s="168"/>
      <c r="D8" s="323"/>
      <c r="E8" s="127"/>
      <c r="F8" s="243"/>
      <c r="G8" s="243"/>
      <c r="H8" s="126"/>
      <c r="I8" s="243"/>
      <c r="J8" s="243"/>
      <c r="K8" s="126"/>
      <c r="L8" s="243"/>
      <c r="M8" s="243"/>
      <c r="N8" s="126"/>
      <c r="O8" s="243"/>
      <c r="P8" s="308"/>
      <c r="Q8" s="126"/>
      <c r="R8" s="243"/>
      <c r="S8" s="308"/>
      <c r="T8" s="128"/>
      <c r="U8" s="248"/>
      <c r="V8" s="130"/>
      <c r="W8" s="129"/>
    </row>
    <row r="9" spans="1:23" s="124" customFormat="1">
      <c r="A9" s="214" t="s">
        <v>58</v>
      </c>
      <c r="B9" s="161"/>
      <c r="C9" s="168"/>
      <c r="D9" s="323"/>
      <c r="E9" s="127"/>
      <c r="F9" s="229"/>
      <c r="G9" s="229"/>
      <c r="H9" s="126"/>
      <c r="I9" s="229"/>
      <c r="J9" s="229"/>
      <c r="K9" s="126"/>
      <c r="L9" s="229"/>
      <c r="M9" s="229"/>
      <c r="N9" s="126"/>
      <c r="O9" s="229"/>
      <c r="P9" s="308"/>
      <c r="Q9" s="126"/>
      <c r="R9" s="229"/>
      <c r="S9" s="308"/>
      <c r="T9" s="128"/>
      <c r="U9" s="249"/>
      <c r="V9" s="130"/>
      <c r="W9" s="129"/>
    </row>
    <row r="10" spans="1:23" s="124" customFormat="1">
      <c r="A10" s="216" t="s">
        <v>59</v>
      </c>
      <c r="B10" s="181" t="s">
        <v>57</v>
      </c>
      <c r="C10" s="168">
        <v>1066</v>
      </c>
      <c r="D10" s="323"/>
      <c r="E10" s="127">
        <v>0.56530000000000002</v>
      </c>
      <c r="F10" s="229">
        <v>400000</v>
      </c>
      <c r="G10" s="229"/>
      <c r="H10" s="126">
        <v>0.31</v>
      </c>
      <c r="I10" s="229">
        <v>400000</v>
      </c>
      <c r="J10" s="229"/>
      <c r="K10" s="126">
        <v>0.3</v>
      </c>
      <c r="L10" s="229"/>
      <c r="M10" s="229"/>
      <c r="N10" s="126"/>
      <c r="O10" s="229"/>
      <c r="P10" s="308"/>
      <c r="Q10" s="126"/>
      <c r="R10" s="229"/>
      <c r="S10" s="308"/>
      <c r="T10" s="128"/>
      <c r="U10" s="249"/>
      <c r="V10" s="130"/>
      <c r="W10" s="129"/>
    </row>
    <row r="11" spans="1:23" s="124" customFormat="1">
      <c r="A11" s="218"/>
      <c r="B11" s="161"/>
      <c r="C11" s="168"/>
      <c r="D11" s="323"/>
      <c r="E11" s="127"/>
      <c r="F11" s="229"/>
      <c r="G11" s="229"/>
      <c r="H11" s="126"/>
      <c r="I11" s="229"/>
      <c r="J11" s="229"/>
      <c r="K11" s="126"/>
      <c r="L11" s="229"/>
      <c r="M11" s="229"/>
      <c r="N11" s="126"/>
      <c r="O11" s="229"/>
      <c r="P11" s="308"/>
      <c r="Q11" s="126"/>
      <c r="R11" s="229"/>
      <c r="S11" s="308"/>
      <c r="T11" s="128"/>
      <c r="U11" s="249"/>
      <c r="V11" s="130"/>
      <c r="W11" s="129"/>
    </row>
    <row r="12" spans="1:23">
      <c r="A12" s="214"/>
      <c r="B12" s="101"/>
      <c r="C12" s="168"/>
      <c r="D12" s="101"/>
      <c r="F12" s="244"/>
      <c r="G12" s="244"/>
      <c r="I12" s="244"/>
      <c r="J12" s="244"/>
      <c r="L12" s="244"/>
      <c r="M12" s="244"/>
      <c r="O12" s="244"/>
      <c r="P12" s="321"/>
      <c r="R12" s="244"/>
      <c r="S12" s="321"/>
      <c r="T12" s="98"/>
      <c r="U12" s="220"/>
      <c r="W12" s="101"/>
    </row>
    <row r="13" spans="1:23">
      <c r="A13" s="218"/>
      <c r="B13" s="101"/>
      <c r="C13" s="168"/>
      <c r="D13" s="101"/>
      <c r="F13" s="244"/>
      <c r="G13" s="244"/>
      <c r="H13" s="142"/>
      <c r="I13" s="244"/>
      <c r="J13" s="244"/>
      <c r="K13" s="142"/>
      <c r="L13" s="244"/>
      <c r="M13" s="244"/>
      <c r="O13" s="244"/>
      <c r="P13" s="321"/>
      <c r="R13" s="244"/>
      <c r="S13" s="321"/>
      <c r="T13" s="98"/>
      <c r="U13" s="220"/>
      <c r="W13" s="101"/>
    </row>
    <row r="14" spans="1:23" s="124" customFormat="1" ht="13.5" thickBot="1">
      <c r="A14" s="218"/>
      <c r="B14" s="179"/>
      <c r="C14" s="179"/>
      <c r="D14" s="324"/>
      <c r="E14" s="131"/>
      <c r="F14" s="245"/>
      <c r="G14" s="245"/>
      <c r="H14" s="163"/>
      <c r="I14" s="247"/>
      <c r="J14" s="247"/>
      <c r="K14" s="164"/>
      <c r="L14" s="247"/>
      <c r="M14" s="247"/>
      <c r="N14" s="165"/>
      <c r="O14" s="247"/>
      <c r="P14" s="322"/>
      <c r="Q14" s="164"/>
      <c r="R14" s="247"/>
      <c r="S14" s="322"/>
      <c r="T14" s="165"/>
      <c r="U14" s="250"/>
      <c r="V14" s="166"/>
      <c r="W14" s="167"/>
    </row>
    <row r="15" spans="1:23" ht="13.5" thickTop="1">
      <c r="A15" s="101"/>
      <c r="B15" s="33" t="s">
        <v>24</v>
      </c>
      <c r="C15" s="157">
        <f>SUM(C8:C14)</f>
        <v>1066</v>
      </c>
      <c r="D15" s="158">
        <f>SUM(D8:D14)</f>
        <v>0</v>
      </c>
      <c r="E15" s="159"/>
      <c r="F15" s="246">
        <f>SUM(F8:F14)</f>
        <v>400000</v>
      </c>
      <c r="G15" s="117">
        <f>SUM(G8:G14)</f>
        <v>0</v>
      </c>
      <c r="H15" s="160"/>
      <c r="I15" s="246">
        <f>SUM(I8:I14)</f>
        <v>400000</v>
      </c>
      <c r="J15" s="65" t="e">
        <f>SUM(Capital!#REF!)</f>
        <v>#REF!</v>
      </c>
      <c r="K15" s="74"/>
      <c r="L15" s="246">
        <f>SUM(L8:L14)</f>
        <v>0</v>
      </c>
      <c r="M15" s="117">
        <f>SUM(M8:M14)</f>
        <v>0</v>
      </c>
      <c r="N15" s="74"/>
      <c r="O15" s="246">
        <f>SUM(O8:O14)</f>
        <v>0</v>
      </c>
      <c r="P15" s="117">
        <f>SUM(P8:P14)</f>
        <v>0</v>
      </c>
      <c r="Q15" s="160"/>
      <c r="R15" s="246">
        <f>SUM(R8:R14)</f>
        <v>0</v>
      </c>
      <c r="S15" s="117">
        <f>SUM(S8:S14)</f>
        <v>0</v>
      </c>
      <c r="T15" s="160"/>
      <c r="U15" s="251">
        <f>SUM(U8:U14)</f>
        <v>0</v>
      </c>
      <c r="V15" s="84">
        <f>SUM(V8:V14)</f>
        <v>0</v>
      </c>
      <c r="W15" s="161"/>
    </row>
    <row r="16" spans="1:23">
      <c r="D16" s="45"/>
      <c r="S16" s="64"/>
      <c r="T16" s="98"/>
      <c r="U16" s="47"/>
      <c r="V16" s="37"/>
      <c r="W16" s="101"/>
    </row>
    <row r="17" spans="4:23">
      <c r="D17" s="45"/>
      <c r="S17" s="64"/>
      <c r="T17" s="98"/>
      <c r="U17" s="47"/>
      <c r="V17" s="37"/>
      <c r="W17" s="101"/>
    </row>
    <row r="18" spans="4:23">
      <c r="D18" s="45"/>
      <c r="S18" s="64"/>
      <c r="T18" s="98"/>
      <c r="U18" s="47"/>
      <c r="V18" s="37"/>
      <c r="W18" s="101"/>
    </row>
    <row r="19" spans="4:23">
      <c r="D19" s="45"/>
      <c r="S19" s="64"/>
      <c r="T19" s="98"/>
      <c r="U19" s="47"/>
      <c r="V19" s="37"/>
      <c r="W19" s="101"/>
    </row>
    <row r="20" spans="4:23">
      <c r="D20" s="45"/>
      <c r="S20" s="64"/>
      <c r="T20" s="98"/>
      <c r="V20" s="37"/>
      <c r="W20" s="101"/>
    </row>
    <row r="21" spans="4:23">
      <c r="D21" s="45"/>
      <c r="S21" s="64"/>
      <c r="T21" s="98"/>
      <c r="V21" s="37"/>
      <c r="W21" s="101"/>
    </row>
    <row r="22" spans="4:23">
      <c r="D22" s="45"/>
      <c r="S22" s="64"/>
      <c r="T22" s="98"/>
      <c r="V22" s="37"/>
      <c r="W22" s="101"/>
    </row>
    <row r="23" spans="4:23">
      <c r="D23" s="45"/>
      <c r="S23" s="64"/>
      <c r="T23" s="98"/>
      <c r="V23" s="37"/>
      <c r="W23" s="101"/>
    </row>
    <row r="24" spans="4:23">
      <c r="D24" s="45"/>
      <c r="S24" s="64"/>
      <c r="T24" s="98"/>
      <c r="V24" s="37"/>
      <c r="W24" s="101"/>
    </row>
    <row r="25" spans="4:23">
      <c r="D25" s="45"/>
      <c r="S25" s="64"/>
      <c r="T25" s="98"/>
      <c r="V25" s="37"/>
      <c r="W25" s="101"/>
    </row>
    <row r="26" spans="4:23">
      <c r="D26" s="45"/>
      <c r="S26" s="64"/>
      <c r="T26" s="98"/>
      <c r="V26" s="37"/>
      <c r="W26" s="101"/>
    </row>
    <row r="27" spans="4:23">
      <c r="D27" s="45"/>
      <c r="S27" s="64"/>
      <c r="T27" s="98"/>
      <c r="V27" s="37"/>
      <c r="W27" s="101"/>
    </row>
    <row r="28" spans="4:23">
      <c r="D28" s="45"/>
      <c r="S28" s="64"/>
      <c r="T28" s="98"/>
      <c r="V28" s="37"/>
      <c r="W28" s="101"/>
    </row>
    <row r="29" spans="4:23">
      <c r="D29" s="45"/>
      <c r="S29" s="64"/>
      <c r="T29" s="98"/>
      <c r="V29" s="37"/>
      <c r="W29" s="101"/>
    </row>
    <row r="30" spans="4:23">
      <c r="D30" s="45"/>
      <c r="S30" s="64"/>
      <c r="T30" s="98"/>
      <c r="V30" s="37"/>
      <c r="W30" s="101"/>
    </row>
    <row r="31" spans="4:23">
      <c r="S31" s="64"/>
      <c r="T31" s="98"/>
      <c r="V31" s="37"/>
      <c r="W31" s="101"/>
    </row>
    <row r="32" spans="4:23">
      <c r="S32" s="64"/>
      <c r="T32" s="98"/>
      <c r="V32" s="37"/>
      <c r="W32" s="101"/>
    </row>
    <row r="33" spans="19:23">
      <c r="S33" s="64"/>
      <c r="T33" s="98"/>
      <c r="V33" s="37"/>
      <c r="W33" s="101"/>
    </row>
    <row r="34" spans="19:23">
      <c r="S34" s="64"/>
      <c r="T34" s="98"/>
      <c r="V34" s="37"/>
      <c r="W34" s="101"/>
    </row>
    <row r="35" spans="19:23">
      <c r="S35" s="64"/>
      <c r="T35" s="98"/>
      <c r="V35" s="37"/>
      <c r="W35" s="101"/>
    </row>
    <row r="36" spans="19:23">
      <c r="S36" s="64"/>
      <c r="T36" s="98"/>
      <c r="V36" s="37"/>
      <c r="W36" s="101"/>
    </row>
    <row r="37" spans="19:23">
      <c r="S37" s="64"/>
      <c r="T37" s="98"/>
      <c r="V37" s="37"/>
      <c r="W37" s="101"/>
    </row>
    <row r="38" spans="19:23">
      <c r="S38" s="64"/>
      <c r="T38" s="98"/>
      <c r="V38" s="37"/>
      <c r="W38" s="101"/>
    </row>
    <row r="39" spans="19:23">
      <c r="S39" s="64"/>
      <c r="T39" s="98"/>
      <c r="V39" s="37"/>
      <c r="W39" s="101"/>
    </row>
    <row r="40" spans="19:23">
      <c r="S40" s="64"/>
      <c r="T40" s="98"/>
      <c r="V40" s="37"/>
      <c r="W40" s="101"/>
    </row>
    <row r="41" spans="19:23">
      <c r="S41" s="64"/>
      <c r="T41" s="98"/>
      <c r="V41" s="37"/>
      <c r="W41" s="101"/>
    </row>
    <row r="42" spans="19:23">
      <c r="S42" s="64"/>
      <c r="T42" s="98"/>
      <c r="V42" s="37"/>
      <c r="W42" s="101"/>
    </row>
    <row r="43" spans="19:23">
      <c r="S43" s="64"/>
      <c r="T43" s="98"/>
      <c r="V43" s="37"/>
      <c r="W43" s="101"/>
    </row>
    <row r="44" spans="19:23">
      <c r="S44" s="64"/>
      <c r="T44" s="98"/>
      <c r="V44" s="37"/>
      <c r="W44" s="101"/>
    </row>
    <row r="45" spans="19:23">
      <c r="S45" s="64"/>
      <c r="T45" s="98"/>
      <c r="V45" s="37"/>
      <c r="W45" s="101"/>
    </row>
    <row r="46" spans="19:23">
      <c r="S46" s="64"/>
      <c r="T46" s="98"/>
      <c r="V46" s="37"/>
      <c r="W46" s="101"/>
    </row>
    <row r="47" spans="19:23">
      <c r="S47" s="64"/>
      <c r="T47" s="98"/>
      <c r="V47" s="37"/>
      <c r="W47" s="101"/>
    </row>
    <row r="48" spans="19:23">
      <c r="S48" s="64"/>
      <c r="T48" s="98"/>
      <c r="V48" s="37"/>
      <c r="W48" s="101"/>
    </row>
    <row r="49" spans="19:23">
      <c r="S49" s="64"/>
      <c r="T49" s="98"/>
      <c r="V49" s="37"/>
      <c r="W49" s="101"/>
    </row>
    <row r="50" spans="19:23">
      <c r="S50" s="64"/>
      <c r="T50" s="98"/>
      <c r="V50" s="37"/>
      <c r="W50" s="101"/>
    </row>
    <row r="51" spans="19:23">
      <c r="S51" s="64"/>
      <c r="T51" s="98"/>
      <c r="V51" s="37"/>
      <c r="W51" s="101"/>
    </row>
    <row r="52" spans="19:23">
      <c r="S52" s="64"/>
      <c r="T52" s="98"/>
      <c r="V52" s="37"/>
      <c r="W52" s="101"/>
    </row>
    <row r="53" spans="19:23">
      <c r="S53" s="64"/>
      <c r="T53" s="98"/>
      <c r="V53" s="37"/>
      <c r="W53" s="101"/>
    </row>
    <row r="54" spans="19:23">
      <c r="S54" s="64"/>
      <c r="T54" s="98"/>
      <c r="V54" s="37"/>
      <c r="W54" s="101"/>
    </row>
    <row r="55" spans="19:23">
      <c r="S55" s="64"/>
      <c r="T55" s="98"/>
      <c r="V55" s="37"/>
      <c r="W55" s="101"/>
    </row>
    <row r="56" spans="19:23">
      <c r="S56" s="64"/>
      <c r="T56" s="98"/>
      <c r="V56" s="37"/>
      <c r="W56" s="101"/>
    </row>
    <row r="57" spans="19:23">
      <c r="S57" s="64"/>
      <c r="T57" s="98"/>
      <c r="V57" s="37"/>
      <c r="W57" s="101"/>
    </row>
    <row r="58" spans="19:23">
      <c r="S58" s="64"/>
      <c r="T58" s="98"/>
      <c r="V58" s="37"/>
      <c r="W58" s="101"/>
    </row>
    <row r="59" spans="19:23">
      <c r="S59" s="64"/>
      <c r="T59" s="98"/>
      <c r="V59" s="37"/>
      <c r="W59" s="101"/>
    </row>
    <row r="60" spans="19:23">
      <c r="S60" s="64"/>
      <c r="T60" s="98"/>
      <c r="V60" s="37"/>
      <c r="W60" s="101"/>
    </row>
    <row r="61" spans="19:23">
      <c r="S61" s="64"/>
      <c r="T61" s="98"/>
      <c r="V61" s="37"/>
      <c r="W61" s="101"/>
    </row>
    <row r="62" spans="19:23">
      <c r="S62" s="64"/>
      <c r="T62" s="98"/>
      <c r="V62" s="37"/>
      <c r="W62" s="101"/>
    </row>
    <row r="63" spans="19:23">
      <c r="S63" s="64"/>
      <c r="T63" s="98"/>
      <c r="V63" s="37"/>
      <c r="W63" s="101"/>
    </row>
    <row r="64" spans="19:23">
      <c r="S64" s="64"/>
      <c r="T64" s="98"/>
      <c r="V64" s="37"/>
      <c r="W64" s="101"/>
    </row>
    <row r="65" spans="19:23">
      <c r="S65" s="64"/>
      <c r="T65" s="98"/>
      <c r="V65" s="37"/>
      <c r="W65" s="101"/>
    </row>
    <row r="66" spans="19:23">
      <c r="S66" s="64"/>
      <c r="T66" s="98"/>
      <c r="V66" s="37"/>
      <c r="W66" s="101"/>
    </row>
    <row r="67" spans="19:23">
      <c r="S67" s="64"/>
      <c r="T67" s="98"/>
      <c r="V67" s="37"/>
      <c r="W67" s="101"/>
    </row>
    <row r="68" spans="19:23">
      <c r="S68" s="64"/>
      <c r="T68" s="98"/>
      <c r="V68" s="37"/>
      <c r="W68" s="101"/>
    </row>
    <row r="69" spans="19:23">
      <c r="S69" s="64"/>
      <c r="T69" s="98"/>
      <c r="V69" s="37"/>
      <c r="W69" s="101"/>
    </row>
    <row r="70" spans="19:23">
      <c r="S70" s="64"/>
      <c r="T70" s="98"/>
      <c r="V70" s="37"/>
      <c r="W70" s="101"/>
    </row>
    <row r="71" spans="19:23">
      <c r="S71" s="64"/>
      <c r="T71" s="98"/>
      <c r="V71" s="37"/>
      <c r="W71" s="101"/>
    </row>
    <row r="72" spans="19:23">
      <c r="S72" s="64"/>
      <c r="T72" s="98"/>
      <c r="V72" s="37"/>
      <c r="W72" s="101"/>
    </row>
    <row r="73" spans="19:23">
      <c r="S73" s="64"/>
      <c r="T73" s="98"/>
      <c r="V73" s="37"/>
      <c r="W73" s="101"/>
    </row>
    <row r="74" spans="19:23">
      <c r="S74" s="64"/>
      <c r="T74" s="98"/>
      <c r="V74" s="37"/>
      <c r="W74" s="101"/>
    </row>
    <row r="75" spans="19:23">
      <c r="S75" s="64"/>
      <c r="T75" s="98"/>
      <c r="V75" s="37"/>
      <c r="W75" s="101"/>
    </row>
    <row r="76" spans="19:23">
      <c r="S76" s="64"/>
      <c r="T76" s="98"/>
      <c r="V76" s="37"/>
      <c r="W76" s="101"/>
    </row>
    <row r="77" spans="19:23">
      <c r="S77" s="64"/>
      <c r="T77" s="98"/>
      <c r="V77" s="37"/>
      <c r="W77" s="101"/>
    </row>
    <row r="78" spans="19:23">
      <c r="S78" s="64"/>
      <c r="T78" s="98"/>
      <c r="V78" s="37"/>
      <c r="W78" s="101"/>
    </row>
    <row r="79" spans="19:23">
      <c r="S79" s="64"/>
      <c r="T79" s="98"/>
      <c r="V79" s="37"/>
      <c r="W79" s="101"/>
    </row>
    <row r="80" spans="19:23">
      <c r="S80" s="64"/>
      <c r="T80" s="98"/>
      <c r="V80" s="37"/>
      <c r="W80" s="101"/>
    </row>
    <row r="81" spans="19:23">
      <c r="S81" s="64"/>
      <c r="T81" s="98"/>
      <c r="V81" s="37"/>
      <c r="W81" s="101"/>
    </row>
    <row r="82" spans="19:23">
      <c r="S82" s="64"/>
      <c r="T82" s="98"/>
      <c r="V82" s="37"/>
      <c r="W82" s="101"/>
    </row>
    <row r="83" spans="19:23">
      <c r="S83" s="64"/>
      <c r="T83" s="98"/>
      <c r="V83" s="37"/>
      <c r="W83" s="101"/>
    </row>
    <row r="84" spans="19:23">
      <c r="S84" s="64"/>
      <c r="T84" s="98"/>
      <c r="V84" s="37"/>
      <c r="W84" s="101"/>
    </row>
    <row r="85" spans="19:23">
      <c r="S85" s="64"/>
      <c r="T85" s="98"/>
      <c r="V85" s="37"/>
      <c r="W85" s="101"/>
    </row>
    <row r="86" spans="19:23">
      <c r="S86" s="64"/>
      <c r="T86" s="98"/>
      <c r="V86" s="37"/>
      <c r="W86" s="101"/>
    </row>
    <row r="87" spans="19:23">
      <c r="S87" s="64"/>
      <c r="T87" s="98"/>
      <c r="V87" s="37"/>
      <c r="W87" s="101"/>
    </row>
    <row r="88" spans="19:23">
      <c r="S88" s="64"/>
      <c r="T88" s="98"/>
      <c r="V88" s="37"/>
      <c r="W88" s="101"/>
    </row>
    <row r="89" spans="19:23">
      <c r="S89" s="64"/>
      <c r="T89" s="98"/>
      <c r="V89" s="37"/>
      <c r="W89" s="101"/>
    </row>
    <row r="90" spans="19:23">
      <c r="S90" s="64"/>
      <c r="T90" s="98"/>
      <c r="V90" s="37"/>
      <c r="W90" s="101"/>
    </row>
    <row r="91" spans="19:23">
      <c r="S91" s="64"/>
      <c r="T91" s="98"/>
      <c r="V91" s="37"/>
      <c r="W91" s="101"/>
    </row>
    <row r="92" spans="19:23">
      <c r="S92" s="64"/>
      <c r="T92" s="98"/>
      <c r="V92" s="37"/>
      <c r="W92" s="101"/>
    </row>
    <row r="93" spans="19:23">
      <c r="S93" s="64"/>
      <c r="T93" s="98"/>
      <c r="V93" s="37"/>
      <c r="W93" s="101"/>
    </row>
    <row r="94" spans="19:23">
      <c r="S94" s="64"/>
      <c r="T94" s="98"/>
      <c r="V94" s="37"/>
      <c r="W94" s="101"/>
    </row>
    <row r="95" spans="19:23">
      <c r="S95" s="64"/>
      <c r="T95" s="98"/>
      <c r="V95" s="37"/>
      <c r="W95" s="101"/>
    </row>
    <row r="96" spans="19:23">
      <c r="S96" s="64"/>
      <c r="T96" s="98"/>
      <c r="V96" s="37"/>
      <c r="W96" s="101"/>
    </row>
    <row r="97" spans="19:23">
      <c r="S97" s="64"/>
      <c r="T97" s="98"/>
      <c r="V97" s="37"/>
      <c r="W97" s="101"/>
    </row>
    <row r="98" spans="19:23">
      <c r="S98" s="64"/>
      <c r="T98" s="98"/>
      <c r="V98" s="37"/>
      <c r="W98" s="101"/>
    </row>
    <row r="99" spans="19:23">
      <c r="S99" s="64"/>
      <c r="T99" s="98"/>
      <c r="V99" s="37"/>
      <c r="W99" s="101"/>
    </row>
    <row r="100" spans="19:23">
      <c r="S100" s="64"/>
      <c r="T100" s="98"/>
      <c r="V100" s="37"/>
      <c r="W100" s="101"/>
    </row>
    <row r="101" spans="19:23">
      <c r="S101" s="64"/>
      <c r="T101" s="98"/>
      <c r="V101" s="37"/>
      <c r="W101" s="101"/>
    </row>
    <row r="102" spans="19:23">
      <c r="S102" s="64"/>
      <c r="T102" s="98"/>
    </row>
    <row r="103" spans="19:23">
      <c r="S103" s="64"/>
      <c r="T103" s="98"/>
    </row>
    <row r="104" spans="19:23">
      <c r="S104" s="64"/>
      <c r="T104" s="98"/>
    </row>
    <row r="105" spans="19:23">
      <c r="S105" s="64"/>
      <c r="T105" s="98"/>
    </row>
    <row r="106" spans="19:23">
      <c r="S106" s="64"/>
      <c r="T106" s="98"/>
    </row>
    <row r="107" spans="19:23">
      <c r="S107" s="64"/>
      <c r="T107" s="98"/>
    </row>
    <row r="108" spans="19:23">
      <c r="S108" s="64"/>
      <c r="T108" s="98"/>
    </row>
    <row r="109" spans="19:23">
      <c r="S109" s="64"/>
      <c r="T109" s="98"/>
    </row>
    <row r="110" spans="19:23">
      <c r="S110" s="64"/>
      <c r="T110" s="98"/>
    </row>
    <row r="111" spans="19:23">
      <c r="S111" s="64"/>
      <c r="T111" s="98"/>
    </row>
    <row r="112" spans="19:23">
      <c r="S112" s="64"/>
      <c r="T112" s="98"/>
    </row>
    <row r="113" spans="19:20">
      <c r="S113" s="64"/>
      <c r="T113" s="98"/>
    </row>
    <row r="114" spans="19:20">
      <c r="S114" s="64"/>
      <c r="T114" s="98"/>
    </row>
    <row r="115" spans="19:20">
      <c r="S115" s="64"/>
      <c r="T115" s="98"/>
    </row>
    <row r="116" spans="19:20">
      <c r="S116" s="64"/>
      <c r="T116" s="98"/>
    </row>
    <row r="117" spans="19:20">
      <c r="S117" s="64"/>
      <c r="T117" s="98"/>
    </row>
    <row r="118" spans="19:20">
      <c r="S118" s="64"/>
      <c r="T118" s="98"/>
    </row>
    <row r="119" spans="19:20">
      <c r="S119" s="64"/>
      <c r="T119" s="98"/>
    </row>
    <row r="120" spans="19:20">
      <c r="S120" s="64"/>
      <c r="T120" s="98"/>
    </row>
    <row r="121" spans="19:20">
      <c r="S121" s="64"/>
      <c r="T121" s="98"/>
    </row>
    <row r="122" spans="19:20">
      <c r="S122" s="64"/>
      <c r="T122" s="98"/>
    </row>
    <row r="123" spans="19:20">
      <c r="S123" s="64"/>
      <c r="T123" s="98"/>
    </row>
    <row r="124" spans="19:20">
      <c r="S124" s="64"/>
      <c r="T124" s="98"/>
    </row>
    <row r="125" spans="19:20">
      <c r="S125" s="64"/>
      <c r="T125" s="98"/>
    </row>
    <row r="126" spans="19:20">
      <c r="S126" s="64"/>
      <c r="T126" s="98"/>
    </row>
    <row r="127" spans="19:20">
      <c r="S127" s="64"/>
      <c r="T127" s="98"/>
    </row>
    <row r="128" spans="19:20">
      <c r="S128" s="64"/>
      <c r="T128" s="98"/>
    </row>
    <row r="129" spans="19:20">
      <c r="S129" s="64"/>
      <c r="T129" s="98"/>
    </row>
    <row r="130" spans="19:20">
      <c r="S130" s="64"/>
      <c r="T130" s="98"/>
    </row>
    <row r="131" spans="19:20">
      <c r="S131" s="64"/>
      <c r="T131" s="98"/>
    </row>
    <row r="132" spans="19:20">
      <c r="S132" s="64"/>
      <c r="T132" s="98"/>
    </row>
    <row r="133" spans="19:20">
      <c r="S133" s="64"/>
      <c r="T133" s="98"/>
    </row>
    <row r="134" spans="19:20">
      <c r="S134" s="64"/>
      <c r="T134" s="98"/>
    </row>
    <row r="135" spans="19:20">
      <c r="S135" s="64"/>
      <c r="T135" s="98"/>
    </row>
    <row r="136" spans="19:20">
      <c r="S136" s="64"/>
      <c r="T136" s="98"/>
    </row>
    <row r="137" spans="19:20">
      <c r="S137" s="64"/>
      <c r="T137" s="98"/>
    </row>
    <row r="138" spans="19:20">
      <c r="S138" s="64"/>
      <c r="T138" s="98"/>
    </row>
    <row r="139" spans="19:20">
      <c r="S139" s="64"/>
      <c r="T139" s="98"/>
    </row>
    <row r="140" spans="19:20">
      <c r="S140" s="64"/>
      <c r="T140" s="98"/>
    </row>
    <row r="141" spans="19:20">
      <c r="S141" s="64"/>
      <c r="T141" s="98"/>
    </row>
    <row r="142" spans="19:20">
      <c r="S142" s="64"/>
      <c r="T142" s="98"/>
    </row>
    <row r="143" spans="19:20">
      <c r="S143" s="64"/>
      <c r="T143" s="98"/>
    </row>
    <row r="144" spans="19:20">
      <c r="S144" s="64"/>
      <c r="T144" s="98"/>
    </row>
    <row r="145" spans="19:20">
      <c r="S145" s="64"/>
      <c r="T145" s="98"/>
    </row>
    <row r="146" spans="19:20">
      <c r="S146" s="64"/>
      <c r="T146" s="98"/>
    </row>
    <row r="147" spans="19:20">
      <c r="S147" s="64"/>
      <c r="T147" s="98"/>
    </row>
    <row r="148" spans="19:20">
      <c r="S148" s="64"/>
      <c r="T148" s="98"/>
    </row>
    <row r="149" spans="19:20">
      <c r="S149" s="64"/>
      <c r="T149" s="98"/>
    </row>
    <row r="150" spans="19:20">
      <c r="S150" s="64"/>
      <c r="T150" s="98"/>
    </row>
    <row r="151" spans="19:20">
      <c r="S151" s="64"/>
      <c r="T151" s="98"/>
    </row>
    <row r="152" spans="19:20">
      <c r="S152" s="64"/>
      <c r="T152" s="98"/>
    </row>
    <row r="153" spans="19:20">
      <c r="S153" s="64"/>
      <c r="T153" s="98"/>
    </row>
    <row r="154" spans="19:20">
      <c r="S154" s="64"/>
      <c r="T154" s="98"/>
    </row>
    <row r="155" spans="19:20">
      <c r="S155" s="64"/>
      <c r="T155" s="98"/>
    </row>
    <row r="156" spans="19:20">
      <c r="S156" s="64"/>
      <c r="T156" s="98"/>
    </row>
    <row r="157" spans="19:20">
      <c r="S157" s="64"/>
      <c r="T157" s="98"/>
    </row>
    <row r="158" spans="19:20">
      <c r="S158" s="64"/>
      <c r="T158" s="98"/>
    </row>
    <row r="159" spans="19:20">
      <c r="S159" s="64"/>
      <c r="T159" s="98"/>
    </row>
    <row r="160" spans="19:20">
      <c r="S160" s="64"/>
      <c r="T160" s="98"/>
    </row>
    <row r="161" spans="19:20">
      <c r="S161" s="64"/>
      <c r="T161" s="98"/>
    </row>
    <row r="162" spans="19:20">
      <c r="S162" s="64"/>
      <c r="T162" s="98"/>
    </row>
    <row r="163" spans="19:20">
      <c r="S163" s="64"/>
      <c r="T163" s="98"/>
    </row>
    <row r="164" spans="19:20">
      <c r="S164" s="64"/>
      <c r="T164" s="98"/>
    </row>
    <row r="165" spans="19:20">
      <c r="S165" s="64"/>
      <c r="T165" s="98"/>
    </row>
    <row r="166" spans="19:20">
      <c r="S166" s="64"/>
      <c r="T166" s="98"/>
    </row>
    <row r="167" spans="19:20">
      <c r="S167" s="64"/>
      <c r="T167" s="98"/>
    </row>
    <row r="168" spans="19:20">
      <c r="S168" s="64"/>
      <c r="T168" s="98"/>
    </row>
    <row r="169" spans="19:20">
      <c r="S169" s="64"/>
      <c r="T169" s="98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BF0645-9F6D-45AB-9F9A-80F52B998BF9}"/>
</file>

<file path=customXml/itemProps2.xml><?xml version="1.0" encoding="utf-8"?>
<ds:datastoreItem xmlns:ds="http://schemas.openxmlformats.org/officeDocument/2006/customXml" ds:itemID="{696F1F21-853B-4E4B-A974-EF2FB0E84C81}"/>
</file>

<file path=customXml/itemProps3.xml><?xml version="1.0" encoding="utf-8"?>
<ds:datastoreItem xmlns:ds="http://schemas.openxmlformats.org/officeDocument/2006/customXml" ds:itemID="{3FDF579F-939D-4F17-A70F-9A5068C637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2015-05-14T21:29:32Z</cp:lastPrinted>
  <dcterms:created xsi:type="dcterms:W3CDTF">1999-08-06T16:56:38Z</dcterms:created>
  <dcterms:modified xsi:type="dcterms:W3CDTF">2015-05-14T23:05:09Z</dcterms:modified>
</cp:coreProperties>
</file>