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Bonds!$A$1:$G$68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3" l="1"/>
  <c r="E8" i="5"/>
  <c r="C8" i="4" l="1"/>
  <c r="C9" i="2" l="1"/>
  <c r="E23" i="1" l="1"/>
  <c r="R8" i="5" l="1"/>
  <c r="E12" i="1" s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D9" i="2"/>
  <c r="G23" i="1" s="1"/>
  <c r="D8" i="2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E17" i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22" i="1" l="1"/>
  <c r="E8" i="2"/>
  <c r="G17" i="1"/>
  <c r="E8" i="4"/>
  <c r="G38" i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<sst xmlns="http://schemas.openxmlformats.org/spreadsheetml/2006/main" count="246" uniqueCount="89">
  <si>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</si>
  <si>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</si>
  <si>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</si>
  <si>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</si>
  <si>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</si>
  <si>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</si>
  <si>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</si>
  <si>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</si>
  <si>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</si>
  <si>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</si>
  <si>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</si>
  <si>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</si>
  <si>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</si>
  <si>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</si>
  <si>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</si>
  <si>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</si>
  <si>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</si>
  <si>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</si>
  <si>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</si>
  <si>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</si>
  <si>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</si>
  <si>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</si>
  <si>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</si>
  <si>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</si>
  <si>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</si>
  <si>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</si>
  <si>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</si>
  <si>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</si>
  <si>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</si>
  <si>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</si>
  <si>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</si>
  <si>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</si>
  <si>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</si>
  <si>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</si>
  <si>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</si>
  <si>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</si>
  <si>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</si>
  <si>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</si>
  <si>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</si>
  <si>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</si>
  <si>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</si>
  <si>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</si>
  <si>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</si>
  <si>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</si>
  <si>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</si>
  <si>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</si>
  <si>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</si>
  <si>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Asotin</t>
  </si>
  <si>
    <t>Asotin-Anatone</t>
  </si>
  <si>
    <t>Clark</t>
  </si>
  <si>
    <t>Green Mountain</t>
  </si>
  <si>
    <t xml:space="preserve">Cowlitz </t>
  </si>
  <si>
    <t xml:space="preserve">Castle Rock </t>
  </si>
  <si>
    <t>25 yrs</t>
  </si>
  <si>
    <t>Ferry</t>
  </si>
  <si>
    <t>Orient</t>
  </si>
  <si>
    <t>Republic</t>
  </si>
  <si>
    <t>Grays Harbor</t>
  </si>
  <si>
    <t xml:space="preserve">Hoquiam </t>
  </si>
  <si>
    <t>6 yrs</t>
  </si>
  <si>
    <t>Kitsap</t>
  </si>
  <si>
    <t xml:space="preserve">South Kitsap </t>
  </si>
  <si>
    <t>Kittitas</t>
  </si>
  <si>
    <t>Ellensburg</t>
  </si>
  <si>
    <t>21 yrs</t>
  </si>
  <si>
    <t>Lewis</t>
  </si>
  <si>
    <t xml:space="preserve">Toledo </t>
  </si>
  <si>
    <t>Okanogan</t>
  </si>
  <si>
    <t>Tonasket</t>
  </si>
  <si>
    <t>Pierce</t>
  </si>
  <si>
    <t xml:space="preserve">Bethel </t>
  </si>
  <si>
    <t>Skagit</t>
  </si>
  <si>
    <t>Sedro-Wooley</t>
  </si>
  <si>
    <t>20 yrs</t>
  </si>
  <si>
    <t xml:space="preserve">Snohomish </t>
  </si>
  <si>
    <t xml:space="preserve">Arlington </t>
  </si>
  <si>
    <t>Spokane</t>
  </si>
  <si>
    <t xml:space="preserve">East Valley </t>
  </si>
  <si>
    <t xml:space="preserve">Walla Walla </t>
  </si>
  <si>
    <t>Walla Walla</t>
  </si>
  <si>
    <t>Whatcom</t>
  </si>
  <si>
    <t>Ferndale</t>
  </si>
  <si>
    <t>22 yrs</t>
  </si>
  <si>
    <t xml:space="preserve">Yakima </t>
  </si>
  <si>
    <t xml:space="preserve">Mount Adams </t>
  </si>
  <si>
    <t>Preliminary November 2018</t>
  </si>
  <si>
    <t>Levies Passed</t>
  </si>
  <si>
    <t xml:space="preserve">November Preliminary 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</si>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</sst>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3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 horizontal="left"/>
    </xf>
    <xf numFmtId="168" fontId="21" fillId="0" borderId="10" xfId="0" applyNumberFormat="1" applyFont="1" applyBorder="1"/>
    <xf numFmtId="0" fontId="21" fillId="0" borderId="0" xfId="0" applyFont="1"/>
    <xf numFmtId="0" fontId="21" fillId="0" borderId="10" xfId="0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3" fontId="0" fillId="0" borderId="11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2" fontId="12" fillId="0" borderId="0" xfId="0" applyNumberFormat="1" applyFont="1"/>
    <xf numFmtId="166" fontId="0" fillId="0" borderId="0" xfId="1" applyNumberFormat="1" applyFont="1"/>
    <xf numFmtId="0" fontId="12" fillId="0" borderId="0" xfId="0" applyFont="1" applyBorder="1" applyAlignment="1">
      <alignment horizontal="left"/>
    </xf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right"/>
    </xf>
    <xf numFmtId="8" fontId="12" fillId="0" borderId="3" xfId="0" applyNumberFormat="1" applyFont="1" applyBorder="1" applyAlignment="1">
      <alignment horizontal="center" vertical="center"/>
    </xf>
    <xf numFmtId="6" fontId="12" fillId="0" borderId="3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10" fontId="21" fillId="0" borderId="3" xfId="0" applyNumberFormat="1" applyFont="1" applyBorder="1" applyAlignment="1" applyProtection="1">
      <alignment horizontal="centerContinuous"/>
    </xf>
    <xf numFmtId="6" fontId="21" fillId="0" borderId="3" xfId="0" applyNumberFormat="1" applyFont="1" applyBorder="1" applyAlignment="1">
      <alignment horizontal="center"/>
    </xf>
    <xf numFmtId="8" fontId="21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66" fontId="21" fillId="0" borderId="10" xfId="1" applyNumberFormat="1" applyFont="1" applyBorder="1" applyAlignment="1">
      <alignment horizontal="right"/>
    </xf>
    <xf numFmtId="6" fontId="21" fillId="0" borderId="3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42" sqref="H4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56" t="s">
        <v>0</v>
      </c>
      <c r="B1" s="356"/>
      <c r="C1" s="356"/>
      <c r="D1" s="356"/>
      <c r="E1" s="356"/>
      <c r="F1" s="356"/>
      <c r="G1" s="356"/>
    </row>
    <row r="2" spans="1:7" ht="15.75">
      <c r="A2" s="357" t="s">
        <v>85</v>
      </c>
      <c r="B2" s="357"/>
      <c r="C2" s="357"/>
      <c r="D2" s="357"/>
      <c r="E2" s="357"/>
      <c r="F2" s="357"/>
      <c r="G2" s="357"/>
    </row>
    <row r="3" spans="1:7" ht="15.75">
      <c r="A3" s="358" t="s">
        <v>1</v>
      </c>
      <c r="B3" s="358"/>
      <c r="C3" s="358"/>
      <c r="D3" s="358"/>
      <c r="E3" s="358"/>
      <c r="F3" s="358"/>
      <c r="G3" s="358"/>
    </row>
    <row r="4" spans="1:7" s="206" customFormat="1" ht="11.25">
      <c r="A4" s="359"/>
      <c r="B4" s="359"/>
      <c r="C4" s="359"/>
      <c r="D4" s="359"/>
      <c r="E4" s="359"/>
      <c r="F4" s="359"/>
      <c r="G4" s="359"/>
    </row>
    <row r="5" spans="1:7" ht="20.25">
      <c r="A5" s="3" t="s">
        <v>2</v>
      </c>
      <c r="B5" s="1"/>
      <c r="C5" s="2"/>
      <c r="D5" s="1"/>
      <c r="E5" s="355" t="s">
        <v>86</v>
      </c>
      <c r="F5" s="1"/>
      <c r="G5" s="88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89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4">
        <f>'M&amp;O'!F8</f>
        <v>60000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4">
        <f>'M&amp;O'!I8</f>
        <v>60000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4">
        <f>'M&amp;O'!L8</f>
        <v>60000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36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39</v>
      </c>
      <c r="B13" s="4"/>
      <c r="D13" s="4"/>
      <c r="E13" s="195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180000</v>
      </c>
      <c r="F14" s="32"/>
      <c r="G14" s="33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4</v>
      </c>
      <c r="F17" s="4"/>
      <c r="G17" s="7">
        <f>Bonds!D8</f>
        <v>9</v>
      </c>
    </row>
    <row r="18" spans="1:7" ht="15">
      <c r="A18" s="5" t="s">
        <v>8</v>
      </c>
      <c r="B18" s="4"/>
      <c r="C18" s="8"/>
      <c r="D18" s="4"/>
      <c r="E18" s="100">
        <f>Bonds!C9</f>
        <v>38812</v>
      </c>
      <c r="F18" s="4"/>
      <c r="G18" s="76">
        <f>Bonds!D9</f>
        <v>49525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574720000</v>
      </c>
      <c r="F19" s="17"/>
      <c r="G19" s="12">
        <f>Bonds!G8</f>
        <v>1003455000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4</v>
      </c>
      <c r="F22" s="4"/>
      <c r="G22" s="7">
        <f>Capital!D8</f>
        <v>1</v>
      </c>
    </row>
    <row r="23" spans="1:7" ht="15">
      <c r="A23" s="5" t="s">
        <v>8</v>
      </c>
      <c r="B23" s="4"/>
      <c r="C23" s="23"/>
      <c r="D23" s="4"/>
      <c r="E23" s="7">
        <f>Capital!C9</f>
        <v>14892</v>
      </c>
      <c r="F23" s="4"/>
      <c r="G23" s="7">
        <f>Capital!D9</f>
        <v>1140</v>
      </c>
    </row>
    <row r="24" spans="1:7" ht="15">
      <c r="A24" s="10" t="s">
        <v>28</v>
      </c>
      <c r="B24" s="4"/>
      <c r="C24" s="23"/>
      <c r="D24" s="4"/>
      <c r="E24" s="9">
        <f>Capital!F8</f>
        <v>12815171</v>
      </c>
      <c r="F24" s="4"/>
      <c r="G24" s="9">
        <f>Capital!G8</f>
        <v>716783</v>
      </c>
    </row>
    <row r="25" spans="1:7" ht="15">
      <c r="A25" s="10" t="s">
        <v>29</v>
      </c>
      <c r="B25" s="4"/>
      <c r="C25" s="23"/>
      <c r="D25" s="4"/>
      <c r="E25" s="9">
        <f>Capital!I8</f>
        <v>12726131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6471961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6596400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1025869</v>
      </c>
      <c r="F28" s="5"/>
      <c r="G28" s="24">
        <f>Capital!S8</f>
        <v>0</v>
      </c>
    </row>
    <row r="29" spans="1:7" ht="15">
      <c r="A29" s="200" t="s">
        <v>40</v>
      </c>
      <c r="B29" s="5"/>
      <c r="C29" s="23"/>
      <c r="D29" s="4"/>
      <c r="E29" s="9">
        <f>Capital!U8</f>
        <v>791387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1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2">
        <f>SUM(E24:E30)</f>
        <v>40426919</v>
      </c>
      <c r="F31" s="5"/>
      <c r="G31" s="53">
        <f>SUM(G24:G30)</f>
        <v>716783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4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48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3">
        <f>Transp.!I8</f>
        <v>0</v>
      </c>
      <c r="G37" s="333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79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2"/>
  <sheetViews>
    <sheetView topLeftCell="A3" zoomScaleNormal="100" workbookViewId="0">
      <selection activeCell="E20" sqref="E20"/>
    </sheetView>
  </sheetViews>
  <sheetFormatPr defaultRowHeight="12.75"/>
  <cols>
    <col min="1" max="1" width="11" style="35" customWidth="1"/>
    <col min="2" max="2" width="11.42578125" style="35" customWidth="1"/>
    <col min="3" max="3" width="8.7109375" style="35" bestFit="1" customWidth="1"/>
    <col min="4" max="4" width="8.5703125" style="35" customWidth="1"/>
    <col min="5" max="5" width="9.140625" style="296" customWidth="1"/>
    <col min="6" max="6" width="11.28515625" style="59" customWidth="1"/>
    <col min="7" max="7" width="10" style="59" customWidth="1"/>
    <col min="8" max="8" width="7.28515625" style="68" customWidth="1"/>
    <col min="9" max="9" width="11.140625" style="59" customWidth="1"/>
    <col min="10" max="10" width="9.140625" style="59" customWidth="1"/>
    <col min="11" max="11" width="7.28515625" style="68" customWidth="1"/>
    <col min="12" max="12" width="10.85546875" style="59" customWidth="1"/>
    <col min="13" max="13" width="9.85546875" style="59" customWidth="1"/>
    <col min="14" max="14" width="7.28515625" style="68" customWidth="1"/>
    <col min="15" max="15" width="10.140625" style="59" customWidth="1"/>
    <col min="16" max="16" width="9.7109375" style="59" customWidth="1"/>
    <col min="17" max="17" width="7.42578125" style="68" customWidth="1"/>
    <col min="18" max="18" width="10.85546875" style="59" customWidth="1"/>
    <col min="19" max="19" width="9.7109375" style="59" customWidth="1"/>
    <col min="20" max="20" width="7.5703125" style="68" customWidth="1"/>
    <col min="21" max="21" width="11" style="35" customWidth="1"/>
    <col min="22" max="22" width="9.140625" style="35" customWidth="1"/>
    <col min="23" max="23" width="8.140625" style="35" customWidth="1"/>
    <col min="24" max="24" width="10.710937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1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360" t="s">
        <v>21</v>
      </c>
      <c r="B2" s="360"/>
      <c r="C2" s="360"/>
      <c r="D2" s="360"/>
      <c r="E2" s="360"/>
      <c r="F2" s="360"/>
      <c r="G2" s="360"/>
      <c r="H2" s="36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87</v>
      </c>
      <c r="B3" s="50"/>
      <c r="E3" s="91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1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368" t="s">
        <v>12</v>
      </c>
      <c r="D5" s="368"/>
      <c r="E5" s="92"/>
      <c r="F5" s="363" t="s">
        <v>27</v>
      </c>
      <c r="G5" s="364"/>
      <c r="H5" s="365"/>
      <c r="I5" s="363" t="s">
        <v>30</v>
      </c>
      <c r="J5" s="364"/>
      <c r="K5" s="365"/>
      <c r="L5" s="363" t="s">
        <v>32</v>
      </c>
      <c r="M5" s="366"/>
      <c r="N5" s="362"/>
      <c r="O5" s="363" t="s">
        <v>34</v>
      </c>
      <c r="P5" s="366"/>
      <c r="Q5" s="362"/>
      <c r="R5" s="363" t="s">
        <v>35</v>
      </c>
      <c r="S5" s="366"/>
      <c r="T5" s="362"/>
      <c r="U5" s="363" t="s">
        <v>37</v>
      </c>
      <c r="V5" s="366"/>
      <c r="W5" s="362"/>
      <c r="X5" s="363" t="s">
        <v>43</v>
      </c>
      <c r="Y5" s="366"/>
      <c r="Z5" s="362"/>
    </row>
    <row r="6" spans="1:26" customFormat="1">
      <c r="A6" s="33"/>
      <c r="B6" s="125"/>
      <c r="C6" s="367" t="s">
        <v>42</v>
      </c>
      <c r="D6" s="367"/>
      <c r="E6" s="92"/>
      <c r="F6" s="361" t="s">
        <v>16</v>
      </c>
      <c r="G6" s="362"/>
      <c r="H6" s="75" t="s">
        <v>18</v>
      </c>
      <c r="I6" s="361" t="s">
        <v>16</v>
      </c>
      <c r="J6" s="362"/>
      <c r="K6" s="66" t="s">
        <v>18</v>
      </c>
      <c r="L6" s="361" t="s">
        <v>16</v>
      </c>
      <c r="M6" s="362"/>
      <c r="N6" s="66" t="s">
        <v>18</v>
      </c>
      <c r="O6" s="361" t="s">
        <v>16</v>
      </c>
      <c r="P6" s="366"/>
      <c r="Q6" s="66" t="s">
        <v>18</v>
      </c>
      <c r="R6" s="361" t="s">
        <v>16</v>
      </c>
      <c r="S6" s="366"/>
      <c r="T6" s="66" t="s">
        <v>18</v>
      </c>
      <c r="U6" s="361" t="s">
        <v>16</v>
      </c>
      <c r="V6" s="366"/>
      <c r="W6" s="66" t="s">
        <v>18</v>
      </c>
      <c r="X6" s="361" t="s">
        <v>16</v>
      </c>
      <c r="Y6" s="366"/>
      <c r="Z6" s="85" t="s">
        <v>18</v>
      </c>
    </row>
    <row r="7" spans="1:26" customFormat="1">
      <c r="A7" s="193" t="s">
        <v>13</v>
      </c>
      <c r="B7" s="190" t="s">
        <v>14</v>
      </c>
      <c r="C7" s="198" t="s">
        <v>88</v>
      </c>
      <c r="D7" s="198" t="s">
        <v>24</v>
      </c>
      <c r="E7" s="93" t="s">
        <v>25</v>
      </c>
      <c r="F7" s="191" t="s">
        <v>88</v>
      </c>
      <c r="G7" s="191" t="s">
        <v>24</v>
      </c>
      <c r="H7" s="67" t="s">
        <v>15</v>
      </c>
      <c r="I7" s="191" t="s">
        <v>88</v>
      </c>
      <c r="J7" s="191" t="s">
        <v>24</v>
      </c>
      <c r="K7" s="67" t="s">
        <v>15</v>
      </c>
      <c r="L7" s="191" t="s">
        <v>88</v>
      </c>
      <c r="M7" s="191" t="s">
        <v>24</v>
      </c>
      <c r="N7" s="67" t="s">
        <v>15</v>
      </c>
      <c r="O7" s="191" t="s">
        <v>88</v>
      </c>
      <c r="P7" s="191" t="s">
        <v>24</v>
      </c>
      <c r="Q7" s="67" t="s">
        <v>15</v>
      </c>
      <c r="R7" s="191" t="s">
        <v>88</v>
      </c>
      <c r="S7" s="61" t="s">
        <v>24</v>
      </c>
      <c r="T7" s="67" t="s">
        <v>15</v>
      </c>
      <c r="U7" s="191" t="s">
        <v>88</v>
      </c>
      <c r="V7" s="61" t="s">
        <v>24</v>
      </c>
      <c r="W7" s="67" t="s">
        <v>15</v>
      </c>
      <c r="X7" s="191" t="s">
        <v>88</v>
      </c>
      <c r="Y7" s="61" t="s">
        <v>24</v>
      </c>
      <c r="Z7" s="86" t="s">
        <v>15</v>
      </c>
    </row>
    <row r="8" spans="1:26" customFormat="1">
      <c r="A8" s="313"/>
      <c r="B8" s="314" t="s">
        <v>45</v>
      </c>
      <c r="C8" s="308">
        <f>COUNT(C11:C34)</f>
        <v>1</v>
      </c>
      <c r="D8" s="308">
        <f>COUNT(D11:D34)</f>
        <v>0</v>
      </c>
      <c r="E8" s="309">
        <f>C8/(C8+D8)</f>
        <v>1</v>
      </c>
      <c r="F8" s="310">
        <f>SUM(F12:F34)</f>
        <v>60000</v>
      </c>
      <c r="G8" s="310">
        <f>SUM(G12:G34)</f>
        <v>0</v>
      </c>
      <c r="H8" s="311"/>
      <c r="I8" s="310">
        <f>SUM(I12:I34)</f>
        <v>60000</v>
      </c>
      <c r="J8" s="310">
        <f>SUM(J12:J34)</f>
        <v>0</v>
      </c>
      <c r="K8" s="309"/>
      <c r="L8" s="310">
        <f>SUM(L12:L34)</f>
        <v>60000</v>
      </c>
      <c r="M8" s="310">
        <f>SUM(M12:M34)</f>
        <v>0</v>
      </c>
      <c r="N8" s="311"/>
      <c r="O8" s="310">
        <f>SUM(O12:O34)</f>
        <v>0</v>
      </c>
      <c r="P8" s="310">
        <f>SUM(P12:P34)</f>
        <v>0</v>
      </c>
      <c r="Q8" s="309"/>
      <c r="R8" s="310">
        <f>SUM(R12:R34)</f>
        <v>0</v>
      </c>
      <c r="S8" s="310">
        <f>SUM(S12:S34)</f>
        <v>0</v>
      </c>
      <c r="T8" s="311"/>
      <c r="U8" s="308">
        <f>COUNT(U11:U34)</f>
        <v>0</v>
      </c>
      <c r="V8" s="308">
        <f>COUNT(V11:V34)</f>
        <v>0</v>
      </c>
      <c r="W8" s="309"/>
      <c r="X8" s="310">
        <f>SUM(X12:X34)</f>
        <v>0</v>
      </c>
      <c r="Y8" s="310">
        <f>SUM(Y12:Y34)</f>
        <v>0</v>
      </c>
      <c r="Z8" s="312"/>
    </row>
    <row r="9" spans="1:26" customFormat="1" ht="12" customHeight="1">
      <c r="A9" s="83"/>
      <c r="B9" s="315" t="s">
        <v>12</v>
      </c>
      <c r="C9" s="320">
        <f>SUM(C12:C35)</f>
        <v>89</v>
      </c>
      <c r="D9" s="320">
        <f>SUM(D12:D35)</f>
        <v>0</v>
      </c>
      <c r="E9" s="303"/>
      <c r="F9" s="304"/>
      <c r="G9" s="77"/>
      <c r="H9" s="305"/>
      <c r="I9" s="304"/>
      <c r="J9" s="176"/>
      <c r="K9" s="305"/>
      <c r="L9" s="304"/>
      <c r="M9" s="77"/>
      <c r="N9" s="306"/>
      <c r="O9" s="304"/>
      <c r="P9" s="77"/>
      <c r="Q9" s="307"/>
      <c r="R9" s="219"/>
      <c r="S9" s="219"/>
      <c r="T9" s="78"/>
      <c r="U9" s="155"/>
      <c r="V9" s="153"/>
      <c r="W9" s="208"/>
      <c r="X9" s="153"/>
      <c r="Y9" s="153"/>
      <c r="Z9" s="210"/>
    </row>
    <row r="10" spans="1:26" customFormat="1" ht="12" customHeight="1">
      <c r="A10" s="83"/>
      <c r="B10" s="315"/>
      <c r="C10" s="188"/>
      <c r="D10" s="293"/>
      <c r="E10" s="303"/>
      <c r="F10" s="304"/>
      <c r="G10" s="290"/>
      <c r="H10" s="305"/>
      <c r="I10" s="304"/>
      <c r="J10" s="176"/>
      <c r="K10" s="305"/>
      <c r="L10" s="304"/>
      <c r="M10" s="290"/>
      <c r="N10" s="306"/>
      <c r="O10" s="304"/>
      <c r="P10" s="290"/>
      <c r="Q10" s="307"/>
      <c r="R10" s="219"/>
      <c r="S10" s="219"/>
      <c r="T10" s="78"/>
      <c r="U10" s="155"/>
      <c r="V10" s="153"/>
      <c r="W10" s="208"/>
      <c r="X10" s="153"/>
      <c r="Y10" s="153"/>
      <c r="Z10" s="210"/>
    </row>
    <row r="11" spans="1:26" customFormat="1" ht="15">
      <c r="A11" s="228"/>
      <c r="B11" s="175"/>
      <c r="C11" s="188"/>
      <c r="D11" s="263"/>
      <c r="E11" s="264"/>
      <c r="F11" s="266"/>
      <c r="G11" s="81"/>
      <c r="H11" s="180"/>
      <c r="I11" s="266"/>
      <c r="J11" s="139"/>
      <c r="K11" s="180"/>
      <c r="L11" s="266"/>
      <c r="M11" s="81"/>
      <c r="N11" s="145"/>
      <c r="O11" s="266"/>
      <c r="P11" s="81"/>
      <c r="Q11" s="144"/>
      <c r="R11" s="219"/>
      <c r="S11" s="219"/>
      <c r="T11" s="78"/>
      <c r="U11" s="155"/>
      <c r="V11" s="153"/>
      <c r="W11" s="208"/>
      <c r="X11" s="153"/>
      <c r="Y11" s="153"/>
      <c r="Z11" s="210"/>
    </row>
    <row r="12" spans="1:26" customFormat="1">
      <c r="A12" s="83"/>
      <c r="B12" s="175"/>
      <c r="C12" s="188"/>
      <c r="D12" s="263"/>
      <c r="E12" s="264"/>
      <c r="F12" s="266"/>
      <c r="G12" s="81"/>
      <c r="H12" s="180"/>
      <c r="I12" s="266"/>
      <c r="J12" s="139"/>
      <c r="K12" s="180"/>
      <c r="L12" s="266"/>
      <c r="M12" s="81"/>
      <c r="N12" s="145"/>
      <c r="O12" s="266"/>
      <c r="P12" s="81"/>
      <c r="Q12" s="144"/>
      <c r="R12" s="219"/>
      <c r="S12" s="219"/>
      <c r="T12" s="78"/>
      <c r="U12" s="155"/>
      <c r="V12" s="153"/>
      <c r="W12" s="208"/>
      <c r="X12" s="153"/>
      <c r="Y12" s="153"/>
      <c r="Z12" s="210"/>
    </row>
    <row r="13" spans="1:26" customFormat="1">
      <c r="A13" s="83" t="s">
        <v>54</v>
      </c>
      <c r="B13" s="175"/>
      <c r="C13" s="188"/>
      <c r="D13" s="263"/>
      <c r="E13" s="264"/>
      <c r="F13" s="266"/>
      <c r="G13" s="81"/>
      <c r="H13" s="180"/>
      <c r="I13" s="266"/>
      <c r="J13" s="139"/>
      <c r="K13" s="180"/>
      <c r="L13" s="266"/>
      <c r="M13" s="81"/>
      <c r="N13" s="145"/>
      <c r="O13" s="266"/>
      <c r="P13" s="81"/>
      <c r="Q13" s="144"/>
      <c r="R13" s="219"/>
      <c r="S13" s="219"/>
      <c r="T13" s="78"/>
      <c r="U13" s="155"/>
      <c r="V13" s="153"/>
      <c r="W13" s="208"/>
      <c r="X13" s="153"/>
      <c r="Y13" s="153"/>
      <c r="Z13" s="210"/>
    </row>
    <row r="14" spans="1:26" customFormat="1">
      <c r="A14" s="83">
        <v>10065</v>
      </c>
      <c r="B14" s="175" t="s">
        <v>55</v>
      </c>
      <c r="C14" s="188">
        <v>89</v>
      </c>
      <c r="D14" s="263"/>
      <c r="E14" s="264">
        <v>0.50560000000000005</v>
      </c>
      <c r="F14" s="266">
        <v>60000</v>
      </c>
      <c r="G14" s="81"/>
      <c r="H14" s="180">
        <v>0.52</v>
      </c>
      <c r="I14" s="266">
        <v>60000</v>
      </c>
      <c r="J14" s="139"/>
      <c r="K14" s="180">
        <v>0.52</v>
      </c>
      <c r="L14" s="266">
        <v>60000</v>
      </c>
      <c r="M14" s="81"/>
      <c r="N14" s="145">
        <v>0.52</v>
      </c>
      <c r="O14" s="266"/>
      <c r="P14" s="81"/>
      <c r="Q14" s="144"/>
      <c r="R14" s="219"/>
      <c r="S14" s="219"/>
      <c r="T14" s="78"/>
      <c r="U14" s="155"/>
      <c r="V14" s="153"/>
      <c r="W14" s="208"/>
      <c r="X14" s="153"/>
      <c r="Y14" s="153"/>
      <c r="Z14" s="210"/>
    </row>
    <row r="15" spans="1:26" customFormat="1">
      <c r="A15" s="83"/>
      <c r="B15" s="175"/>
      <c r="C15" s="188"/>
      <c r="D15" s="263"/>
      <c r="E15" s="264"/>
      <c r="F15" s="266"/>
      <c r="G15" s="81"/>
      <c r="H15" s="180"/>
      <c r="I15" s="266"/>
      <c r="J15" s="139"/>
      <c r="K15" s="180"/>
      <c r="L15" s="266"/>
      <c r="M15" s="81"/>
      <c r="N15" s="145"/>
      <c r="O15" s="266"/>
      <c r="P15" s="81"/>
      <c r="Q15" s="144"/>
      <c r="R15" s="219"/>
      <c r="S15" s="219"/>
      <c r="T15" s="78"/>
      <c r="U15" s="155"/>
      <c r="V15" s="153"/>
      <c r="W15" s="208"/>
      <c r="X15" s="153"/>
      <c r="Y15" s="153"/>
      <c r="Z15" s="210"/>
    </row>
    <row r="16" spans="1:26" customFormat="1">
      <c r="A16" s="83"/>
      <c r="B16" s="175"/>
      <c r="C16" s="188"/>
      <c r="D16" s="263"/>
      <c r="E16" s="264"/>
      <c r="F16" s="266"/>
      <c r="G16" s="81"/>
      <c r="H16" s="180"/>
      <c r="I16" s="266"/>
      <c r="J16" s="139"/>
      <c r="K16" s="180"/>
      <c r="L16" s="266"/>
      <c r="M16" s="81"/>
      <c r="N16" s="145"/>
      <c r="O16" s="266"/>
      <c r="P16" s="81"/>
      <c r="Q16" s="144"/>
      <c r="R16" s="219"/>
      <c r="S16" s="219"/>
      <c r="T16" s="78"/>
      <c r="U16" s="155"/>
      <c r="V16" s="153"/>
      <c r="W16" s="208"/>
      <c r="X16" s="153"/>
      <c r="Y16" s="153"/>
      <c r="Z16" s="210"/>
    </row>
    <row r="17" spans="1:26" customFormat="1" ht="15">
      <c r="A17" s="228"/>
      <c r="B17" s="175"/>
      <c r="C17" s="188"/>
      <c r="D17" s="263"/>
      <c r="E17" s="264"/>
      <c r="F17" s="266"/>
      <c r="G17" s="81"/>
      <c r="H17" s="180"/>
      <c r="I17" s="266"/>
      <c r="J17" s="139"/>
      <c r="K17" s="180"/>
      <c r="L17" s="266"/>
      <c r="M17" s="81"/>
      <c r="N17" s="145"/>
      <c r="O17" s="266"/>
      <c r="P17" s="81"/>
      <c r="Q17" s="144"/>
      <c r="R17" s="219"/>
      <c r="S17" s="219"/>
      <c r="T17" s="78"/>
      <c r="U17" s="155"/>
      <c r="V17" s="153"/>
      <c r="W17" s="208"/>
      <c r="X17" s="153"/>
      <c r="Y17" s="153"/>
      <c r="Z17" s="210"/>
    </row>
    <row r="18" spans="1:26" customFormat="1">
      <c r="A18" s="83"/>
      <c r="B18" s="175"/>
      <c r="C18" s="188"/>
      <c r="D18" s="263"/>
      <c r="E18" s="264"/>
      <c r="F18" s="266"/>
      <c r="G18" s="81"/>
      <c r="H18" s="180"/>
      <c r="I18" s="266"/>
      <c r="J18" s="139"/>
      <c r="K18" s="180"/>
      <c r="L18" s="266"/>
      <c r="M18" s="81"/>
      <c r="N18" s="145"/>
      <c r="O18" s="266"/>
      <c r="P18" s="81"/>
      <c r="Q18" s="144"/>
      <c r="R18" s="219"/>
      <c r="S18" s="219"/>
      <c r="T18" s="78"/>
      <c r="U18" s="155"/>
      <c r="V18" s="153"/>
      <c r="W18" s="208"/>
      <c r="X18" s="153"/>
      <c r="Y18" s="153"/>
      <c r="Z18" s="210"/>
    </row>
    <row r="19" spans="1:26" customFormat="1">
      <c r="A19" s="83"/>
      <c r="B19" s="175"/>
      <c r="C19" s="188"/>
      <c r="D19" s="263"/>
      <c r="E19" s="264"/>
      <c r="F19" s="266"/>
      <c r="G19" s="81"/>
      <c r="H19" s="180"/>
      <c r="I19" s="266"/>
      <c r="J19" s="139"/>
      <c r="K19" s="180"/>
      <c r="L19" s="266"/>
      <c r="M19" s="81"/>
      <c r="N19" s="145"/>
      <c r="O19" s="266"/>
      <c r="P19" s="81"/>
      <c r="Q19" s="144"/>
      <c r="R19" s="219"/>
      <c r="S19" s="219"/>
      <c r="T19" s="78"/>
      <c r="U19" s="155"/>
      <c r="V19" s="153"/>
      <c r="W19" s="208"/>
      <c r="X19" s="153"/>
      <c r="Y19" s="153"/>
      <c r="Z19" s="210"/>
    </row>
    <row r="20" spans="1:26" customFormat="1">
      <c r="A20" s="83"/>
      <c r="B20" s="175"/>
      <c r="C20" s="188"/>
      <c r="D20" s="263"/>
      <c r="E20" s="264"/>
      <c r="F20" s="266"/>
      <c r="G20" s="81"/>
      <c r="H20" s="180"/>
      <c r="I20" s="266"/>
      <c r="J20" s="139"/>
      <c r="K20" s="180"/>
      <c r="L20" s="266"/>
      <c r="M20" s="81"/>
      <c r="N20" s="145"/>
      <c r="O20" s="266"/>
      <c r="P20" s="81"/>
      <c r="Q20" s="144"/>
      <c r="R20" s="219"/>
      <c r="S20" s="219"/>
      <c r="T20" s="78"/>
      <c r="U20" s="155"/>
      <c r="V20" s="153"/>
      <c r="W20" s="208"/>
      <c r="X20" s="153"/>
      <c r="Y20" s="153"/>
      <c r="Z20" s="210"/>
    </row>
    <row r="21" spans="1:26" customFormat="1" ht="15">
      <c r="A21" s="228"/>
      <c r="B21" s="175"/>
      <c r="C21" s="188"/>
      <c r="D21" s="263"/>
      <c r="E21" s="264"/>
      <c r="F21" s="266"/>
      <c r="G21" s="81"/>
      <c r="H21" s="180"/>
      <c r="I21" s="266"/>
      <c r="J21" s="139"/>
      <c r="K21" s="180"/>
      <c r="L21" s="266"/>
      <c r="M21" s="81"/>
      <c r="N21" s="145"/>
      <c r="O21" s="266"/>
      <c r="P21" s="81"/>
      <c r="Q21" s="144"/>
      <c r="R21" s="219"/>
      <c r="S21" s="219"/>
      <c r="T21" s="78"/>
      <c r="U21" s="155"/>
      <c r="V21" s="153"/>
      <c r="W21" s="208"/>
      <c r="X21" s="153"/>
      <c r="Y21" s="153"/>
      <c r="Z21" s="210"/>
    </row>
    <row r="22" spans="1:26" customFormat="1">
      <c r="A22" s="83"/>
      <c r="B22" s="175"/>
      <c r="C22" s="188"/>
      <c r="D22" s="263"/>
      <c r="E22" s="264"/>
      <c r="F22" s="266"/>
      <c r="G22" s="81"/>
      <c r="H22" s="180"/>
      <c r="I22" s="266"/>
      <c r="J22" s="139"/>
      <c r="K22" s="180"/>
      <c r="L22" s="266"/>
      <c r="M22" s="81"/>
      <c r="N22" s="145"/>
      <c r="O22" s="266"/>
      <c r="P22" s="81"/>
      <c r="Q22" s="144"/>
      <c r="R22" s="219"/>
      <c r="S22" s="219"/>
      <c r="T22" s="78"/>
      <c r="U22" s="155"/>
      <c r="V22" s="153"/>
      <c r="W22" s="208"/>
      <c r="X22" s="153"/>
      <c r="Y22" s="153"/>
      <c r="Z22" s="210"/>
    </row>
    <row r="23" spans="1:26" customFormat="1">
      <c r="A23" s="83"/>
      <c r="B23" s="175"/>
      <c r="C23" s="188"/>
      <c r="D23" s="263"/>
      <c r="E23" s="264"/>
      <c r="F23" s="266"/>
      <c r="G23" s="81"/>
      <c r="H23" s="180"/>
      <c r="I23" s="266"/>
      <c r="J23" s="139"/>
      <c r="K23" s="180"/>
      <c r="L23" s="266"/>
      <c r="M23" s="81"/>
      <c r="N23" s="145"/>
      <c r="O23" s="266"/>
      <c r="P23" s="81"/>
      <c r="Q23" s="144"/>
      <c r="R23" s="219"/>
      <c r="S23" s="219"/>
      <c r="T23" s="78"/>
      <c r="U23" s="155"/>
      <c r="V23" s="153"/>
      <c r="W23" s="208"/>
      <c r="X23" s="153"/>
      <c r="Y23" s="153"/>
      <c r="Z23" s="210"/>
    </row>
    <row r="24" spans="1:26" customFormat="1">
      <c r="A24" s="83"/>
      <c r="B24" s="175"/>
      <c r="C24" s="188"/>
      <c r="D24" s="263"/>
      <c r="E24" s="264"/>
      <c r="F24" s="266"/>
      <c r="G24" s="81"/>
      <c r="H24" s="180"/>
      <c r="I24" s="266"/>
      <c r="J24" s="139"/>
      <c r="K24" s="180"/>
      <c r="L24" s="266"/>
      <c r="M24" s="81"/>
      <c r="N24" s="145"/>
      <c r="O24" s="266"/>
      <c r="P24" s="81"/>
      <c r="Q24" s="144"/>
      <c r="R24" s="219"/>
      <c r="S24" s="219"/>
      <c r="T24" s="78"/>
      <c r="U24" s="155"/>
      <c r="V24" s="153"/>
      <c r="W24" s="208"/>
      <c r="X24" s="153"/>
      <c r="Y24" s="153"/>
      <c r="Z24" s="210"/>
    </row>
    <row r="25" spans="1:26" customFormat="1">
      <c r="A25" s="83"/>
      <c r="B25" s="175"/>
      <c r="C25" s="188"/>
      <c r="D25" s="263"/>
      <c r="E25" s="264"/>
      <c r="F25" s="266"/>
      <c r="G25" s="81"/>
      <c r="H25" s="180"/>
      <c r="I25" s="266"/>
      <c r="J25" s="139"/>
      <c r="K25" s="180"/>
      <c r="L25" s="266"/>
      <c r="M25" s="81"/>
      <c r="N25" s="145"/>
      <c r="O25" s="266"/>
      <c r="P25" s="81"/>
      <c r="Q25" s="144"/>
      <c r="R25" s="219"/>
      <c r="S25" s="219"/>
      <c r="T25" s="78"/>
      <c r="U25" s="155"/>
      <c r="V25" s="153"/>
      <c r="W25" s="208"/>
      <c r="X25" s="153"/>
      <c r="Y25" s="153"/>
      <c r="Z25" s="210"/>
    </row>
    <row r="26" spans="1:26" customFormat="1">
      <c r="A26" s="83"/>
      <c r="B26" s="175"/>
      <c r="C26" s="188"/>
      <c r="D26" s="263"/>
      <c r="E26" s="264"/>
      <c r="F26" s="266"/>
      <c r="G26" s="81"/>
      <c r="H26" s="180"/>
      <c r="I26" s="266"/>
      <c r="J26" s="139"/>
      <c r="K26" s="180"/>
      <c r="L26" s="266"/>
      <c r="M26" s="81"/>
      <c r="N26" s="145"/>
      <c r="O26" s="266"/>
      <c r="P26" s="81"/>
      <c r="Q26" s="144"/>
      <c r="R26" s="219"/>
      <c r="S26" s="219"/>
      <c r="T26" s="78"/>
      <c r="U26" s="155"/>
      <c r="V26" s="153"/>
      <c r="W26" s="208"/>
      <c r="X26" s="153"/>
      <c r="Y26" s="153"/>
      <c r="Z26" s="210"/>
    </row>
    <row r="27" spans="1:26" customFormat="1">
      <c r="A27" s="83"/>
      <c r="B27" s="175"/>
      <c r="C27" s="188"/>
      <c r="D27" s="263"/>
      <c r="E27" s="264"/>
      <c r="F27" s="266"/>
      <c r="G27" s="81"/>
      <c r="H27" s="180"/>
      <c r="I27" s="266"/>
      <c r="J27" s="139"/>
      <c r="K27" s="180"/>
      <c r="L27" s="266"/>
      <c r="M27" s="81"/>
      <c r="N27" s="145"/>
      <c r="O27" s="266"/>
      <c r="P27" s="81"/>
      <c r="Q27" s="144"/>
      <c r="R27" s="219"/>
      <c r="S27" s="219"/>
      <c r="T27" s="78"/>
      <c r="U27" s="155"/>
      <c r="V27" s="153"/>
      <c r="W27" s="208"/>
      <c r="X27" s="153"/>
      <c r="Y27" s="153"/>
      <c r="Z27" s="210"/>
    </row>
    <row r="28" spans="1:26" customFormat="1" ht="15">
      <c r="A28" s="228"/>
      <c r="B28" s="175"/>
      <c r="C28" s="188"/>
      <c r="D28" s="263"/>
      <c r="E28" s="264"/>
      <c r="F28" s="266"/>
      <c r="G28" s="81"/>
      <c r="H28" s="180"/>
      <c r="I28" s="266"/>
      <c r="J28" s="139"/>
      <c r="K28" s="180"/>
      <c r="L28" s="266"/>
      <c r="M28" s="81"/>
      <c r="N28" s="145"/>
      <c r="O28" s="266"/>
      <c r="P28" s="81"/>
      <c r="Q28" s="144"/>
      <c r="R28" s="219"/>
      <c r="S28" s="219"/>
      <c r="T28" s="78"/>
      <c r="U28" s="155"/>
      <c r="V28" s="153"/>
      <c r="W28" s="208"/>
      <c r="X28" s="153"/>
      <c r="Y28" s="153"/>
      <c r="Z28" s="210"/>
    </row>
    <row r="29" spans="1:26" customFormat="1">
      <c r="A29" s="83"/>
      <c r="B29" s="175"/>
      <c r="C29" s="188"/>
      <c r="D29" s="263"/>
      <c r="E29" s="264"/>
      <c r="F29" s="266"/>
      <c r="G29" s="81"/>
      <c r="H29" s="180"/>
      <c r="I29" s="266"/>
      <c r="J29" s="139"/>
      <c r="K29" s="180"/>
      <c r="L29" s="266"/>
      <c r="M29" s="81"/>
      <c r="N29" s="145"/>
      <c r="O29" s="266"/>
      <c r="P29" s="81"/>
      <c r="Q29" s="144"/>
      <c r="R29" s="219"/>
      <c r="S29" s="219"/>
      <c r="T29" s="78"/>
      <c r="U29" s="155"/>
      <c r="V29" s="153"/>
      <c r="W29" s="208"/>
      <c r="X29" s="153"/>
      <c r="Y29" s="153"/>
      <c r="Z29" s="210"/>
    </row>
    <row r="30" spans="1:26" customFormat="1">
      <c r="A30" s="83"/>
      <c r="B30" s="175"/>
      <c r="C30" s="188"/>
      <c r="D30" s="263"/>
      <c r="E30" s="264"/>
      <c r="F30" s="266"/>
      <c r="G30" s="81"/>
      <c r="H30" s="180"/>
      <c r="I30" s="266"/>
      <c r="J30" s="139"/>
      <c r="K30" s="180"/>
      <c r="L30" s="266"/>
      <c r="M30" s="81"/>
      <c r="N30" s="145"/>
      <c r="O30" s="266"/>
      <c r="P30" s="81"/>
      <c r="Q30" s="144"/>
      <c r="R30" s="219"/>
      <c r="S30" s="219"/>
      <c r="T30" s="78"/>
      <c r="U30" s="155"/>
      <c r="V30" s="153"/>
      <c r="W30" s="208"/>
      <c r="X30" s="153"/>
      <c r="Y30" s="153"/>
      <c r="Z30" s="210"/>
    </row>
    <row r="31" spans="1:26" customFormat="1">
      <c r="A31" s="83"/>
      <c r="B31" s="175"/>
      <c r="C31" s="188"/>
      <c r="D31" s="263"/>
      <c r="E31" s="264"/>
      <c r="F31" s="266"/>
      <c r="G31" s="81"/>
      <c r="H31" s="180"/>
      <c r="I31" s="266"/>
      <c r="J31" s="139"/>
      <c r="K31" s="180"/>
      <c r="L31" s="266"/>
      <c r="M31" s="81"/>
      <c r="N31" s="145"/>
      <c r="O31" s="266"/>
      <c r="P31" s="81"/>
      <c r="Q31" s="144"/>
      <c r="R31" s="219"/>
      <c r="S31" s="225"/>
      <c r="T31" s="78"/>
      <c r="U31" s="155"/>
      <c r="W31" s="208"/>
      <c r="X31" s="153"/>
      <c r="Z31" s="210"/>
    </row>
    <row r="32" spans="1:26" customFormat="1">
      <c r="A32" s="83"/>
      <c r="B32" s="175"/>
      <c r="C32" s="188"/>
      <c r="D32" s="263"/>
      <c r="E32" s="264"/>
      <c r="F32" s="266"/>
      <c r="G32" s="81"/>
      <c r="H32" s="180"/>
      <c r="I32" s="266"/>
      <c r="J32" s="139"/>
      <c r="K32" s="180"/>
      <c r="L32" s="266"/>
      <c r="M32" s="81"/>
      <c r="N32" s="145"/>
      <c r="O32" s="266"/>
      <c r="P32" s="81"/>
      <c r="Q32" s="144"/>
      <c r="R32" s="219"/>
      <c r="S32" s="225"/>
      <c r="T32" s="78"/>
      <c r="U32" s="155"/>
      <c r="W32" s="208"/>
      <c r="X32" s="153"/>
      <c r="Z32" s="210"/>
    </row>
    <row r="33" spans="1:26" customFormat="1">
      <c r="A33" s="83"/>
      <c r="B33" s="175"/>
      <c r="C33" s="188"/>
      <c r="D33" s="263"/>
      <c r="E33" s="264"/>
      <c r="F33" s="266"/>
      <c r="G33" s="81"/>
      <c r="H33" s="180"/>
      <c r="I33" s="266"/>
      <c r="J33" s="139"/>
      <c r="K33" s="180"/>
      <c r="L33" s="266"/>
      <c r="M33" s="81"/>
      <c r="N33" s="145"/>
      <c r="O33" s="266"/>
      <c r="P33" s="81"/>
      <c r="Q33" s="144"/>
      <c r="R33" s="219"/>
      <c r="S33" s="262"/>
      <c r="T33" s="78"/>
      <c r="U33" s="155"/>
      <c r="W33" s="208"/>
      <c r="X33" s="153"/>
      <c r="Z33" s="210"/>
    </row>
    <row r="34" spans="1:26" customFormat="1">
      <c r="A34" s="83"/>
      <c r="B34" s="175"/>
      <c r="C34" s="188"/>
      <c r="D34" s="263"/>
      <c r="E34" s="264"/>
      <c r="F34" s="266"/>
      <c r="G34" s="81"/>
      <c r="H34" s="180"/>
      <c r="I34" s="266"/>
      <c r="J34" s="139"/>
      <c r="K34" s="180"/>
      <c r="L34" s="266"/>
      <c r="M34" s="81"/>
      <c r="N34" s="145"/>
      <c r="O34" s="266"/>
      <c r="P34" s="81"/>
      <c r="Q34" s="144"/>
      <c r="R34" s="219"/>
      <c r="S34" s="262"/>
      <c r="T34" s="78"/>
      <c r="U34" s="155"/>
      <c r="W34" s="208"/>
      <c r="X34" s="153"/>
      <c r="Z34" s="210"/>
    </row>
    <row r="35" spans="1:26" customFormat="1" ht="13.5" thickBot="1">
      <c r="A35" s="158"/>
      <c r="B35" s="138"/>
      <c r="C35" s="189"/>
      <c r="D35" s="134"/>
      <c r="E35" s="265"/>
      <c r="F35" s="267"/>
      <c r="G35" s="140"/>
      <c r="H35" s="143"/>
      <c r="I35" s="267"/>
      <c r="J35" s="140"/>
      <c r="K35" s="143"/>
      <c r="L35" s="267"/>
      <c r="M35" s="140"/>
      <c r="N35" s="177"/>
      <c r="O35" s="267"/>
      <c r="P35" s="140"/>
      <c r="Q35" s="146"/>
      <c r="R35" s="217"/>
      <c r="S35" s="141"/>
      <c r="T35" s="142"/>
      <c r="U35" s="192"/>
      <c r="V35" s="111"/>
      <c r="W35" s="209"/>
      <c r="X35" s="179"/>
      <c r="Y35" s="111"/>
      <c r="Z35" s="211"/>
    </row>
    <row r="36" spans="1:26" customFormat="1" ht="13.5" thickTop="1">
      <c r="A36" s="70"/>
      <c r="C36" s="295"/>
      <c r="D36" s="35"/>
      <c r="E36" s="94"/>
      <c r="F36" s="117"/>
      <c r="G36" s="81"/>
      <c r="H36" s="121"/>
      <c r="I36" s="117"/>
      <c r="J36" s="81"/>
      <c r="K36" s="121"/>
      <c r="L36" s="117"/>
      <c r="M36" s="81"/>
      <c r="N36" s="121"/>
      <c r="O36" s="117"/>
      <c r="P36" s="81"/>
      <c r="Q36" s="121"/>
      <c r="R36" s="99"/>
      <c r="S36" s="290"/>
      <c r="T36" s="78"/>
      <c r="U36" s="35"/>
    </row>
    <row r="37" spans="1:26" customFormat="1">
      <c r="A37" s="70"/>
      <c r="C37" s="295"/>
      <c r="D37" s="35"/>
      <c r="E37" s="94"/>
      <c r="F37" s="117"/>
      <c r="G37" s="81"/>
      <c r="H37" s="121"/>
      <c r="I37" s="117"/>
      <c r="J37" s="81"/>
      <c r="K37" s="121"/>
      <c r="L37" s="117"/>
      <c r="M37" s="81"/>
      <c r="N37" s="121"/>
      <c r="O37" s="117"/>
      <c r="P37" s="81"/>
      <c r="Q37" s="121"/>
      <c r="R37" s="99"/>
      <c r="S37" s="290"/>
      <c r="T37" s="78"/>
      <c r="U37" s="35"/>
    </row>
    <row r="38" spans="1:26">
      <c r="A38" s="294"/>
      <c r="C38" s="295"/>
      <c r="E38" s="94"/>
      <c r="F38" s="117"/>
      <c r="G38" s="81"/>
      <c r="H38" s="121"/>
      <c r="I38" s="117"/>
      <c r="J38" s="81"/>
      <c r="K38" s="121"/>
      <c r="L38" s="117"/>
      <c r="M38" s="81"/>
      <c r="N38" s="121"/>
      <c r="O38" s="117"/>
      <c r="P38" s="81"/>
      <c r="Q38" s="121"/>
      <c r="R38" s="99"/>
      <c r="S38" s="290"/>
      <c r="T38" s="78"/>
    </row>
    <row r="39" spans="1:26">
      <c r="A39" s="294"/>
      <c r="C39" s="295"/>
      <c r="E39" s="94"/>
      <c r="F39" s="117"/>
      <c r="G39" s="81"/>
      <c r="H39" s="121"/>
      <c r="I39" s="117"/>
      <c r="J39" s="81"/>
      <c r="K39" s="121"/>
      <c r="L39" s="117"/>
      <c r="M39" s="81"/>
      <c r="N39" s="121"/>
      <c r="O39" s="117"/>
      <c r="P39" s="81"/>
      <c r="Q39" s="121"/>
      <c r="R39" s="99"/>
      <c r="S39" s="290"/>
      <c r="T39" s="78"/>
    </row>
    <row r="40" spans="1:26">
      <c r="A40" s="40"/>
      <c r="C40" s="295"/>
      <c r="E40" s="94"/>
      <c r="F40" s="117"/>
      <c r="G40" s="81"/>
      <c r="H40" s="121"/>
      <c r="I40" s="117"/>
      <c r="J40" s="81"/>
      <c r="K40" s="121"/>
      <c r="L40" s="117"/>
      <c r="M40" s="81"/>
      <c r="N40" s="121"/>
      <c r="O40" s="117"/>
      <c r="P40" s="81"/>
      <c r="Q40" s="121"/>
      <c r="R40" s="99"/>
      <c r="S40" s="290"/>
      <c r="T40" s="78"/>
    </row>
    <row r="41" spans="1:26">
      <c r="A41" s="294"/>
      <c r="C41" s="295"/>
      <c r="E41" s="94"/>
      <c r="F41" s="117"/>
      <c r="G41" s="81"/>
      <c r="H41" s="121"/>
      <c r="I41" s="117"/>
      <c r="J41" s="81"/>
      <c r="K41" s="121"/>
      <c r="L41" s="117"/>
      <c r="M41" s="81"/>
      <c r="N41" s="121"/>
      <c r="O41" s="117"/>
      <c r="P41" s="81"/>
      <c r="Q41" s="121"/>
      <c r="R41" s="99"/>
      <c r="S41" s="290"/>
      <c r="T41" s="78"/>
    </row>
    <row r="42" spans="1:26">
      <c r="A42" s="294"/>
      <c r="C42" s="295"/>
      <c r="E42" s="94"/>
      <c r="F42" s="117"/>
      <c r="G42" s="81"/>
      <c r="H42" s="121"/>
      <c r="I42" s="117"/>
      <c r="J42" s="81"/>
      <c r="K42" s="121"/>
      <c r="L42" s="117"/>
      <c r="M42" s="81"/>
      <c r="N42" s="121"/>
      <c r="O42" s="117"/>
      <c r="P42" s="81"/>
      <c r="Q42" s="121"/>
      <c r="R42" s="99"/>
      <c r="S42" s="290"/>
      <c r="T42" s="78"/>
    </row>
    <row r="43" spans="1:26">
      <c r="A43" s="294"/>
      <c r="C43" s="295"/>
      <c r="E43" s="94"/>
      <c r="F43" s="117"/>
      <c r="G43" s="81"/>
      <c r="H43" s="121"/>
      <c r="I43" s="117"/>
      <c r="J43" s="81"/>
      <c r="K43" s="121"/>
      <c r="L43" s="117"/>
      <c r="M43" s="81"/>
      <c r="N43" s="121"/>
      <c r="O43" s="117"/>
      <c r="P43" s="81"/>
      <c r="Q43" s="121"/>
      <c r="R43" s="99"/>
      <c r="S43" s="290"/>
      <c r="T43" s="78"/>
    </row>
    <row r="44" spans="1:26">
      <c r="A44" s="294"/>
      <c r="C44" s="295"/>
      <c r="E44" s="94"/>
      <c r="F44" s="117"/>
      <c r="G44" s="81"/>
      <c r="H44" s="121"/>
      <c r="I44" s="117"/>
      <c r="J44" s="81"/>
      <c r="K44" s="121"/>
      <c r="L44" s="117"/>
      <c r="M44" s="81"/>
      <c r="N44" s="121"/>
      <c r="O44" s="117"/>
      <c r="P44" s="81"/>
      <c r="Q44" s="121"/>
      <c r="R44" s="99"/>
      <c r="S44" s="290"/>
      <c r="T44" s="78"/>
    </row>
    <row r="45" spans="1:26">
      <c r="A45" s="40"/>
      <c r="C45" s="295"/>
      <c r="E45" s="94"/>
      <c r="F45" s="117"/>
      <c r="G45" s="81"/>
      <c r="H45" s="121"/>
      <c r="I45" s="117"/>
      <c r="J45" s="81"/>
      <c r="K45" s="121"/>
      <c r="L45" s="117"/>
      <c r="M45" s="81"/>
      <c r="N45" s="121"/>
      <c r="O45" s="117"/>
      <c r="P45" s="81"/>
      <c r="Q45" s="121"/>
      <c r="R45" s="99"/>
      <c r="S45" s="290"/>
      <c r="T45" s="78"/>
    </row>
    <row r="46" spans="1:26">
      <c r="A46" s="294"/>
      <c r="C46" s="295"/>
    </row>
    <row r="47" spans="1:26">
      <c r="A47" s="294"/>
      <c r="C47" s="295"/>
    </row>
    <row r="48" spans="1:26">
      <c r="A48" s="294"/>
      <c r="C48" s="295"/>
      <c r="E48" s="94"/>
      <c r="F48" s="117"/>
      <c r="G48" s="81"/>
      <c r="H48" s="121"/>
      <c r="I48" s="117"/>
      <c r="J48" s="81"/>
      <c r="K48" s="121"/>
      <c r="L48" s="117"/>
      <c r="M48" s="81"/>
      <c r="N48" s="121"/>
      <c r="O48" s="117"/>
      <c r="P48" s="81"/>
      <c r="Q48" s="121"/>
      <c r="R48" s="99"/>
      <c r="S48" s="290"/>
      <c r="T48" s="78"/>
    </row>
    <row r="49" spans="1:29">
      <c r="A49" s="294"/>
      <c r="C49" s="295"/>
    </row>
    <row r="50" spans="1:29">
      <c r="A50" s="294"/>
      <c r="C50" s="295"/>
      <c r="E50" s="94"/>
      <c r="F50" s="117"/>
      <c r="G50" s="81"/>
      <c r="H50" s="121"/>
      <c r="I50" s="117"/>
      <c r="J50" s="81"/>
      <c r="K50" s="121"/>
      <c r="L50" s="117"/>
      <c r="M50" s="81"/>
      <c r="N50" s="121"/>
      <c r="O50" s="117"/>
      <c r="P50" s="81"/>
      <c r="Q50" s="121"/>
      <c r="R50" s="99"/>
      <c r="S50" s="290"/>
      <c r="T50" s="78"/>
    </row>
    <row r="51" spans="1:29">
      <c r="A51" s="294"/>
      <c r="C51" s="295"/>
      <c r="E51" s="94"/>
      <c r="F51" s="117"/>
      <c r="G51" s="81"/>
      <c r="H51" s="121"/>
      <c r="I51" s="117"/>
      <c r="J51" s="81"/>
      <c r="K51" s="121"/>
      <c r="L51" s="117"/>
      <c r="M51" s="81"/>
      <c r="N51" s="121"/>
      <c r="O51" s="117"/>
      <c r="P51" s="81"/>
      <c r="Q51" s="121"/>
      <c r="R51" s="99"/>
      <c r="S51" s="290"/>
      <c r="T51" s="78"/>
    </row>
    <row r="52" spans="1:29">
      <c r="A52" s="294"/>
      <c r="C52" s="295"/>
      <c r="E52" s="94"/>
      <c r="F52" s="117"/>
      <c r="G52" s="81"/>
      <c r="H52" s="122"/>
      <c r="I52" s="117"/>
      <c r="J52" s="81"/>
      <c r="K52" s="122"/>
      <c r="L52" s="117"/>
      <c r="M52" s="81"/>
      <c r="N52" s="121"/>
      <c r="O52" s="117"/>
      <c r="P52" s="81"/>
      <c r="Q52" s="121"/>
      <c r="R52" s="99"/>
      <c r="S52" s="290"/>
      <c r="T52" s="78"/>
    </row>
    <row r="53" spans="1:29">
      <c r="A53" s="294"/>
      <c r="C53" s="295"/>
      <c r="E53" s="94"/>
      <c r="F53" s="117"/>
      <c r="G53" s="81"/>
      <c r="H53" s="122"/>
      <c r="I53" s="117"/>
      <c r="J53" s="81"/>
      <c r="K53" s="122"/>
      <c r="L53" s="117"/>
      <c r="M53" s="81"/>
      <c r="N53" s="121"/>
      <c r="O53" s="117"/>
      <c r="P53" s="81"/>
      <c r="Q53" s="121"/>
      <c r="R53" s="99"/>
      <c r="S53" s="290"/>
      <c r="T53" s="78"/>
    </row>
    <row r="54" spans="1:29">
      <c r="A54" s="40"/>
      <c r="C54" s="295"/>
      <c r="E54" s="94"/>
      <c r="F54" s="117"/>
      <c r="G54" s="81"/>
      <c r="H54" s="122"/>
      <c r="I54" s="117"/>
      <c r="J54" s="81"/>
      <c r="K54" s="122"/>
      <c r="L54" s="117"/>
      <c r="M54" s="81"/>
      <c r="N54" s="121"/>
      <c r="O54" s="117"/>
      <c r="P54" s="81"/>
      <c r="Q54" s="121"/>
      <c r="R54" s="99"/>
      <c r="S54" s="290"/>
      <c r="T54" s="78"/>
    </row>
    <row r="55" spans="1:29">
      <c r="A55" s="294"/>
      <c r="C55" s="295"/>
      <c r="E55" s="94"/>
      <c r="F55" s="117"/>
      <c r="G55" s="81"/>
      <c r="H55" s="121"/>
      <c r="I55" s="117"/>
      <c r="J55" s="81"/>
      <c r="K55" s="133"/>
      <c r="L55" s="117"/>
      <c r="M55" s="81"/>
      <c r="N55" s="121"/>
      <c r="O55" s="117"/>
      <c r="P55" s="81"/>
      <c r="Q55" s="121"/>
      <c r="R55" s="99"/>
      <c r="S55" s="290"/>
      <c r="T55" s="78"/>
    </row>
    <row r="56" spans="1:29">
      <c r="A56" s="294"/>
      <c r="C56" s="295"/>
      <c r="E56" s="94"/>
      <c r="F56" s="117"/>
      <c r="G56" s="81"/>
      <c r="H56" s="121"/>
      <c r="I56" s="117"/>
      <c r="J56" s="81"/>
      <c r="K56" s="133"/>
      <c r="L56" s="117"/>
      <c r="M56" s="81"/>
      <c r="N56" s="121"/>
      <c r="O56" s="117"/>
      <c r="P56" s="81"/>
      <c r="Q56" s="121"/>
      <c r="R56" s="99"/>
      <c r="S56" s="290"/>
      <c r="T56" s="78"/>
    </row>
    <row r="57" spans="1:29" s="80" customFormat="1">
      <c r="A57" s="294"/>
      <c r="B57" s="35"/>
      <c r="C57" s="295"/>
      <c r="D57" s="35"/>
      <c r="E57" s="94"/>
      <c r="F57" s="117"/>
      <c r="G57" s="81"/>
      <c r="H57" s="121"/>
      <c r="I57" s="117"/>
      <c r="J57" s="81"/>
      <c r="K57" s="133"/>
      <c r="L57" s="117"/>
      <c r="M57" s="81"/>
      <c r="N57" s="121"/>
      <c r="O57" s="117"/>
      <c r="P57" s="81"/>
      <c r="Q57" s="121"/>
      <c r="R57" s="99"/>
      <c r="S57" s="290"/>
      <c r="T57" s="78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s="80" customFormat="1">
      <c r="A58" s="294"/>
      <c r="B58" s="35"/>
      <c r="C58" s="295"/>
      <c r="D58" s="35"/>
      <c r="E58" s="94"/>
      <c r="F58" s="117"/>
      <c r="G58" s="81"/>
      <c r="H58" s="121"/>
      <c r="I58" s="117"/>
      <c r="J58" s="81"/>
      <c r="K58" s="133"/>
      <c r="L58" s="117"/>
      <c r="M58" s="81"/>
      <c r="N58" s="121"/>
      <c r="O58" s="117"/>
      <c r="P58" s="81"/>
      <c r="Q58" s="121"/>
      <c r="R58" s="99"/>
      <c r="S58" s="290"/>
      <c r="T58" s="78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s="80" customFormat="1">
      <c r="A59" s="294"/>
      <c r="B59" s="35"/>
      <c r="C59" s="295"/>
      <c r="D59" s="35"/>
      <c r="E59" s="94"/>
      <c r="F59" s="117"/>
      <c r="G59" s="81"/>
      <c r="H59" s="121"/>
      <c r="I59" s="117"/>
      <c r="J59" s="81"/>
      <c r="K59" s="133"/>
      <c r="L59" s="117"/>
      <c r="M59" s="81"/>
      <c r="N59" s="121"/>
      <c r="O59" s="117"/>
      <c r="P59" s="81"/>
      <c r="Q59" s="121"/>
      <c r="R59" s="99"/>
      <c r="S59" s="290"/>
      <c r="T59" s="78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>
      <c r="A60" s="294"/>
      <c r="C60" s="295"/>
      <c r="E60" s="94"/>
      <c r="F60" s="117"/>
      <c r="G60" s="81"/>
      <c r="H60" s="121"/>
      <c r="I60" s="117"/>
      <c r="J60" s="81"/>
      <c r="K60" s="133"/>
      <c r="L60" s="117"/>
      <c r="M60" s="81"/>
      <c r="N60" s="121"/>
      <c r="O60" s="117"/>
      <c r="P60" s="81"/>
      <c r="Q60" s="121"/>
      <c r="R60" s="99"/>
      <c r="S60" s="290"/>
      <c r="T60" s="78"/>
    </row>
    <row r="61" spans="1:29" s="80" customFormat="1">
      <c r="A61" s="294"/>
      <c r="B61" s="35"/>
      <c r="C61" s="295"/>
      <c r="D61" s="35"/>
      <c r="E61" s="94"/>
      <c r="F61" s="117"/>
      <c r="G61" s="81"/>
      <c r="H61" s="121"/>
      <c r="I61" s="117"/>
      <c r="J61" s="81"/>
      <c r="K61" s="133"/>
      <c r="L61" s="117"/>
      <c r="M61" s="81"/>
      <c r="N61" s="121"/>
      <c r="O61" s="117"/>
      <c r="P61" s="81"/>
      <c r="Q61" s="121"/>
      <c r="R61" s="99"/>
      <c r="S61" s="290"/>
      <c r="T61" s="78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s="80" customFormat="1">
      <c r="A62" s="294"/>
      <c r="B62" s="35"/>
      <c r="C62" s="295"/>
      <c r="D62" s="35"/>
      <c r="E62" s="94"/>
      <c r="F62" s="117"/>
      <c r="G62" s="81"/>
      <c r="H62" s="121"/>
      <c r="I62" s="117"/>
      <c r="J62" s="81"/>
      <c r="K62" s="133"/>
      <c r="L62" s="117"/>
      <c r="M62" s="81"/>
      <c r="N62" s="121"/>
      <c r="O62" s="117"/>
      <c r="P62" s="81"/>
      <c r="Q62" s="121"/>
      <c r="R62" s="99"/>
      <c r="S62" s="290"/>
      <c r="T62" s="78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s="80" customFormat="1">
      <c r="A63" s="294"/>
      <c r="B63" s="35"/>
      <c r="C63" s="295"/>
      <c r="D63" s="35"/>
      <c r="E63" s="94"/>
      <c r="F63" s="117"/>
      <c r="G63" s="81"/>
      <c r="H63" s="121"/>
      <c r="I63" s="117"/>
      <c r="J63" s="81"/>
      <c r="K63" s="133"/>
      <c r="L63" s="117"/>
      <c r="M63" s="81"/>
      <c r="N63" s="121"/>
      <c r="O63" s="117"/>
      <c r="P63" s="81"/>
      <c r="Q63" s="121"/>
      <c r="R63" s="99"/>
      <c r="S63" s="290"/>
      <c r="T63" s="78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s="80" customFormat="1">
      <c r="A64" s="294"/>
      <c r="B64" s="35"/>
      <c r="C64" s="295"/>
      <c r="D64" s="35"/>
      <c r="E64" s="94"/>
      <c r="F64" s="117"/>
      <c r="G64" s="81"/>
      <c r="H64" s="121"/>
      <c r="I64" s="117"/>
      <c r="J64" s="81"/>
      <c r="K64" s="133"/>
      <c r="L64" s="117"/>
      <c r="M64" s="81"/>
      <c r="N64" s="121"/>
      <c r="O64" s="117"/>
      <c r="P64" s="81"/>
      <c r="Q64" s="121"/>
      <c r="R64" s="99"/>
      <c r="S64" s="290"/>
      <c r="T64" s="78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s="80" customFormat="1">
      <c r="A65" s="294"/>
      <c r="B65" s="35"/>
      <c r="C65" s="295"/>
      <c r="D65" s="35"/>
      <c r="E65" s="94"/>
      <c r="F65" s="117"/>
      <c r="G65" s="81"/>
      <c r="H65" s="121"/>
      <c r="I65" s="117"/>
      <c r="J65" s="81"/>
      <c r="K65" s="297"/>
      <c r="L65" s="117"/>
      <c r="M65" s="81"/>
      <c r="N65" s="121"/>
      <c r="O65" s="117"/>
      <c r="P65" s="81"/>
      <c r="Q65" s="121"/>
      <c r="R65" s="99"/>
      <c r="S65" s="290"/>
      <c r="T65" s="78"/>
      <c r="U65" s="35"/>
      <c r="V65" s="35"/>
      <c r="W65" s="35"/>
      <c r="X65" s="35"/>
      <c r="Y65" s="35"/>
      <c r="Z65" s="35"/>
      <c r="AA65" s="35"/>
      <c r="AB65" s="35"/>
      <c r="AC65" s="35"/>
    </row>
    <row r="66" spans="1:29" s="80" customFormat="1">
      <c r="A66" s="40"/>
      <c r="B66" s="35"/>
      <c r="C66" s="295"/>
      <c r="D66" s="35"/>
      <c r="E66" s="94"/>
      <c r="F66" s="117"/>
      <c r="G66" s="81"/>
      <c r="H66" s="121"/>
      <c r="I66" s="117"/>
      <c r="J66" s="81"/>
      <c r="K66" s="121"/>
      <c r="L66" s="117"/>
      <c r="M66" s="81"/>
      <c r="N66" s="121"/>
      <c r="O66" s="117"/>
      <c r="P66" s="81"/>
      <c r="Q66" s="121"/>
      <c r="R66" s="99"/>
      <c r="S66" s="290"/>
      <c r="T66" s="78"/>
      <c r="U66" s="35"/>
      <c r="V66" s="35"/>
      <c r="W66" s="35"/>
      <c r="X66" s="35"/>
      <c r="Y66" s="35"/>
      <c r="Z66" s="35"/>
      <c r="AA66" s="35"/>
      <c r="AB66" s="35"/>
      <c r="AC66" s="35"/>
    </row>
    <row r="67" spans="1:29" s="80" customFormat="1">
      <c r="A67" s="294"/>
      <c r="B67" s="35"/>
      <c r="C67" s="295"/>
      <c r="D67" s="35"/>
      <c r="E67" s="94"/>
      <c r="F67" s="117"/>
      <c r="G67" s="81"/>
      <c r="H67" s="121"/>
      <c r="I67" s="117"/>
      <c r="J67" s="81"/>
      <c r="K67" s="121"/>
      <c r="L67" s="117"/>
      <c r="M67" s="81"/>
      <c r="N67" s="121"/>
      <c r="O67" s="117"/>
      <c r="P67" s="81"/>
      <c r="Q67" s="121"/>
      <c r="R67" s="99"/>
      <c r="S67" s="290"/>
      <c r="T67" s="78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s="80" customFormat="1">
      <c r="A68" s="294"/>
      <c r="B68" s="35"/>
      <c r="C68" s="295"/>
      <c r="D68" s="35"/>
      <c r="E68" s="94"/>
      <c r="F68" s="117"/>
      <c r="G68" s="81"/>
      <c r="H68" s="121"/>
      <c r="I68" s="117"/>
      <c r="J68" s="81"/>
      <c r="K68" s="121"/>
      <c r="L68" s="117"/>
      <c r="M68" s="81"/>
      <c r="N68" s="121"/>
      <c r="O68" s="117"/>
      <c r="P68" s="81"/>
      <c r="Q68" s="121"/>
      <c r="R68" s="99"/>
      <c r="S68" s="290"/>
      <c r="T68" s="78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s="80" customFormat="1">
      <c r="A69" s="40"/>
      <c r="B69" s="35"/>
      <c r="C69" s="295"/>
      <c r="D69" s="35"/>
      <c r="E69" s="94"/>
      <c r="F69" s="117"/>
      <c r="G69" s="81"/>
      <c r="H69" s="121"/>
      <c r="I69" s="117"/>
      <c r="J69" s="81"/>
      <c r="K69" s="121"/>
      <c r="L69" s="117"/>
      <c r="M69" s="81"/>
      <c r="N69" s="121"/>
      <c r="O69" s="117"/>
      <c r="P69" s="81"/>
      <c r="Q69" s="121"/>
      <c r="R69" s="99"/>
      <c r="S69" s="290"/>
      <c r="T69" s="78"/>
      <c r="U69" s="35"/>
      <c r="V69" s="35"/>
      <c r="W69" s="35"/>
      <c r="X69" s="35"/>
      <c r="Y69" s="35"/>
      <c r="Z69" s="35"/>
      <c r="AA69" s="35"/>
      <c r="AB69" s="35"/>
      <c r="AC69" s="35"/>
    </row>
    <row r="70" spans="1:29" s="80" customFormat="1">
      <c r="A70" s="294"/>
      <c r="B70" s="35"/>
      <c r="C70" s="295"/>
      <c r="D70" s="35"/>
      <c r="E70" s="94"/>
      <c r="F70" s="117"/>
      <c r="G70" s="81"/>
      <c r="H70" s="121"/>
      <c r="I70" s="117"/>
      <c r="J70" s="81"/>
      <c r="K70" s="121"/>
      <c r="L70" s="117"/>
      <c r="M70" s="81"/>
      <c r="N70" s="121"/>
      <c r="O70" s="117"/>
      <c r="P70" s="81"/>
      <c r="Q70" s="121"/>
      <c r="R70" s="99"/>
      <c r="S70" s="290"/>
      <c r="T70" s="78"/>
      <c r="U70" s="35"/>
      <c r="V70" s="35"/>
      <c r="W70" s="35"/>
      <c r="X70" s="35"/>
      <c r="Y70" s="35"/>
      <c r="Z70" s="35"/>
      <c r="AA70" s="35"/>
      <c r="AB70" s="35"/>
    </row>
    <row r="71" spans="1:29" s="80" customFormat="1">
      <c r="A71" s="294"/>
      <c r="B71" s="35"/>
      <c r="C71" s="295"/>
      <c r="D71" s="35"/>
      <c r="E71" s="94"/>
      <c r="F71" s="117"/>
      <c r="G71" s="81"/>
      <c r="H71" s="121"/>
      <c r="I71" s="117"/>
      <c r="J71" s="81"/>
      <c r="K71" s="121"/>
      <c r="L71" s="117"/>
      <c r="M71" s="81"/>
      <c r="N71" s="121"/>
      <c r="O71" s="117"/>
      <c r="P71" s="81"/>
      <c r="Q71" s="121"/>
      <c r="R71" s="99"/>
      <c r="S71" s="290"/>
      <c r="T71" s="78"/>
      <c r="U71" s="35"/>
      <c r="V71" s="35"/>
      <c r="W71" s="35"/>
      <c r="X71" s="35"/>
      <c r="Y71" s="35"/>
      <c r="Z71" s="35"/>
      <c r="AA71" s="35"/>
      <c r="AB71" s="35"/>
    </row>
    <row r="72" spans="1:29" s="80" customFormat="1">
      <c r="A72" s="294"/>
      <c r="B72" s="35"/>
      <c r="C72" s="295"/>
      <c r="D72" s="35"/>
      <c r="E72" s="94"/>
      <c r="F72" s="117"/>
      <c r="G72" s="81"/>
      <c r="H72" s="121"/>
      <c r="I72" s="117"/>
      <c r="J72" s="81"/>
      <c r="K72" s="121"/>
      <c r="L72" s="117"/>
      <c r="M72" s="81"/>
      <c r="N72" s="121"/>
      <c r="O72" s="117"/>
      <c r="P72" s="81"/>
      <c r="Q72" s="121"/>
      <c r="R72" s="99"/>
      <c r="S72" s="290"/>
      <c r="T72" s="78"/>
      <c r="U72" s="35"/>
      <c r="V72" s="35"/>
      <c r="W72" s="35"/>
      <c r="X72" s="35"/>
      <c r="Y72" s="35"/>
      <c r="Z72" s="35"/>
      <c r="AA72" s="35"/>
      <c r="AB72" s="35"/>
    </row>
    <row r="73" spans="1:29" s="80" customFormat="1">
      <c r="A73" s="40"/>
      <c r="B73" s="35"/>
      <c r="C73" s="295"/>
      <c r="D73" s="35"/>
      <c r="E73" s="94"/>
      <c r="F73" s="117"/>
      <c r="G73" s="81"/>
      <c r="H73" s="121"/>
      <c r="I73" s="117"/>
      <c r="J73" s="81"/>
      <c r="K73" s="121"/>
      <c r="L73" s="117"/>
      <c r="M73" s="81"/>
      <c r="N73" s="121"/>
      <c r="O73" s="117"/>
      <c r="P73" s="81"/>
      <c r="Q73" s="121"/>
      <c r="R73" s="99"/>
      <c r="S73" s="290"/>
      <c r="T73" s="78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 s="80" customFormat="1">
      <c r="A74" s="294"/>
      <c r="B74" s="35"/>
      <c r="C74" s="295"/>
      <c r="D74" s="35"/>
      <c r="E74" s="94"/>
      <c r="F74" s="117"/>
      <c r="G74" s="81"/>
      <c r="H74" s="121"/>
      <c r="I74" s="117"/>
      <c r="J74" s="81"/>
      <c r="K74" s="121"/>
      <c r="L74" s="117"/>
      <c r="M74" s="81"/>
      <c r="N74" s="121"/>
      <c r="O74" s="117"/>
      <c r="P74" s="81"/>
      <c r="Q74" s="121"/>
      <c r="R74" s="99"/>
      <c r="S74" s="290"/>
      <c r="T74" s="78"/>
      <c r="U74" s="35"/>
      <c r="V74" s="35"/>
      <c r="W74" s="35"/>
      <c r="X74" s="35"/>
      <c r="Y74" s="35"/>
      <c r="Z74" s="35"/>
      <c r="AA74" s="35"/>
      <c r="AB74" s="35"/>
    </row>
    <row r="75" spans="1:29" s="80" customFormat="1">
      <c r="A75" s="294"/>
      <c r="B75" s="35"/>
      <c r="C75" s="295"/>
      <c r="D75" s="35"/>
      <c r="E75" s="94"/>
      <c r="F75" s="117"/>
      <c r="G75" s="81"/>
      <c r="H75" s="121"/>
      <c r="I75" s="117"/>
      <c r="J75" s="81"/>
      <c r="K75" s="121"/>
      <c r="L75" s="117"/>
      <c r="M75" s="81"/>
      <c r="N75" s="121"/>
      <c r="O75" s="117"/>
      <c r="P75" s="81"/>
      <c r="Q75" s="121"/>
      <c r="R75" s="99"/>
      <c r="S75" s="290"/>
      <c r="T75" s="78"/>
      <c r="U75" s="35"/>
      <c r="V75" s="35"/>
      <c r="W75" s="35"/>
      <c r="X75" s="35"/>
      <c r="Y75" s="35"/>
      <c r="Z75" s="35"/>
      <c r="AA75" s="35"/>
      <c r="AB75" s="35"/>
    </row>
    <row r="76" spans="1:29" s="80" customFormat="1">
      <c r="A76" s="294"/>
      <c r="B76" s="35"/>
      <c r="C76" s="295"/>
      <c r="D76" s="35"/>
      <c r="E76" s="94"/>
      <c r="F76" s="117"/>
      <c r="G76" s="81"/>
      <c r="H76" s="122"/>
      <c r="I76" s="117"/>
      <c r="J76" s="81"/>
      <c r="K76" s="122"/>
      <c r="L76" s="117"/>
      <c r="M76" s="81"/>
      <c r="N76" s="121"/>
      <c r="O76" s="117"/>
      <c r="P76" s="81"/>
      <c r="Q76" s="121"/>
      <c r="R76" s="99"/>
      <c r="S76" s="290"/>
      <c r="T76" s="78"/>
      <c r="U76" s="35"/>
      <c r="V76" s="35"/>
      <c r="W76" s="35"/>
      <c r="X76" s="35"/>
      <c r="Y76" s="35"/>
      <c r="Z76" s="35"/>
      <c r="AA76" s="35"/>
      <c r="AB76" s="35"/>
    </row>
    <row r="77" spans="1:29" s="80" customFormat="1">
      <c r="A77" s="83"/>
      <c r="B77" s="292"/>
      <c r="C77" s="35"/>
      <c r="D77" s="35"/>
      <c r="E77" s="94"/>
      <c r="F77" s="118"/>
      <c r="G77" s="290"/>
      <c r="H77" s="120"/>
      <c r="I77" s="118"/>
      <c r="J77" s="290"/>
      <c r="K77" s="120"/>
      <c r="L77" s="118"/>
      <c r="M77" s="290"/>
      <c r="N77" s="120"/>
      <c r="O77" s="118"/>
      <c r="P77" s="290"/>
      <c r="Q77" s="120"/>
      <c r="R77" s="99"/>
      <c r="S77" s="290"/>
      <c r="T77" s="78"/>
      <c r="U77" s="35"/>
      <c r="V77" s="35"/>
      <c r="W77" s="35"/>
      <c r="X77" s="35"/>
      <c r="Y77" s="35"/>
      <c r="Z77" s="35"/>
      <c r="AA77" s="35"/>
      <c r="AB77" s="35"/>
    </row>
    <row r="78" spans="1:29" s="80" customFormat="1">
      <c r="A78" s="83"/>
      <c r="B78" s="292"/>
      <c r="C78" s="35"/>
      <c r="D78" s="35"/>
      <c r="E78" s="94"/>
      <c r="F78" s="118"/>
      <c r="G78" s="290"/>
      <c r="H78" s="120"/>
      <c r="I78" s="118"/>
      <c r="J78" s="290"/>
      <c r="K78" s="120"/>
      <c r="L78" s="118"/>
      <c r="M78" s="290"/>
      <c r="N78" s="120"/>
      <c r="O78" s="118"/>
      <c r="P78" s="290"/>
      <c r="Q78" s="120"/>
      <c r="R78" s="99"/>
      <c r="S78" s="290"/>
      <c r="T78" s="78"/>
      <c r="U78" s="35"/>
      <c r="V78" s="35"/>
      <c r="W78" s="35"/>
      <c r="X78" s="35"/>
      <c r="Y78" s="35"/>
      <c r="Z78" s="35"/>
      <c r="AA78" s="35"/>
      <c r="AB78" s="35"/>
    </row>
    <row r="79" spans="1:29" s="80" customFormat="1">
      <c r="A79" s="294"/>
      <c r="B79" s="35"/>
      <c r="C79" s="295"/>
      <c r="E79" s="114"/>
      <c r="F79" s="117"/>
      <c r="G79" s="81"/>
      <c r="H79" s="121"/>
      <c r="I79" s="117"/>
      <c r="J79" s="81"/>
      <c r="K79" s="121"/>
      <c r="L79" s="117"/>
      <c r="M79" s="81"/>
      <c r="N79" s="121"/>
      <c r="O79" s="117"/>
      <c r="P79" s="81"/>
      <c r="Q79" s="121"/>
      <c r="R79" s="298"/>
      <c r="S79" s="81"/>
      <c r="T79" s="82"/>
    </row>
    <row r="80" spans="1:29" s="80" customFormat="1">
      <c r="A80" s="294"/>
      <c r="B80" s="35"/>
      <c r="C80" s="295"/>
      <c r="E80" s="114"/>
      <c r="F80" s="117"/>
      <c r="G80" s="81"/>
      <c r="H80" s="121"/>
      <c r="I80" s="117"/>
      <c r="J80" s="81"/>
      <c r="K80" s="121"/>
      <c r="L80" s="117"/>
      <c r="M80" s="81"/>
      <c r="N80" s="121"/>
      <c r="O80" s="117"/>
      <c r="P80" s="81"/>
      <c r="Q80" s="121"/>
      <c r="R80" s="298"/>
      <c r="S80" s="81"/>
      <c r="T80" s="82"/>
    </row>
    <row r="81" spans="1:28" s="80" customFormat="1">
      <c r="A81" s="294"/>
      <c r="B81" s="35"/>
      <c r="C81" s="295"/>
      <c r="E81" s="114"/>
      <c r="F81" s="117"/>
      <c r="G81" s="81"/>
      <c r="H81" s="121"/>
      <c r="I81" s="117"/>
      <c r="J81" s="81"/>
      <c r="K81" s="121"/>
      <c r="L81" s="117"/>
      <c r="M81" s="81"/>
      <c r="N81" s="121"/>
      <c r="O81" s="117"/>
      <c r="P81" s="81"/>
      <c r="Q81" s="121"/>
      <c r="R81" s="298"/>
      <c r="S81" s="81"/>
      <c r="T81" s="82"/>
    </row>
    <row r="82" spans="1:28" s="80" customFormat="1">
      <c r="A82" s="294"/>
      <c r="B82" s="35"/>
      <c r="C82" s="295"/>
      <c r="D82" s="35"/>
      <c r="E82" s="296"/>
      <c r="F82" s="123"/>
      <c r="G82" s="59"/>
      <c r="H82" s="299"/>
      <c r="I82" s="123"/>
      <c r="J82" s="59"/>
      <c r="K82" s="299"/>
      <c r="L82" s="123"/>
      <c r="M82" s="59"/>
      <c r="N82" s="299"/>
      <c r="O82" s="123"/>
      <c r="P82" s="59"/>
      <c r="Q82" s="299"/>
      <c r="R82" s="59"/>
      <c r="S82" s="59"/>
      <c r="T82" s="68"/>
      <c r="U82" s="35"/>
      <c r="V82" s="35"/>
      <c r="W82" s="35"/>
      <c r="X82" s="35"/>
      <c r="Y82" s="35"/>
      <c r="Z82" s="35"/>
      <c r="AA82" s="35"/>
      <c r="AB82" s="35"/>
    </row>
    <row r="83" spans="1:28" s="80" customFormat="1">
      <c r="A83" s="294"/>
      <c r="B83" s="35"/>
      <c r="C83" s="295"/>
      <c r="E83" s="114"/>
      <c r="F83" s="117"/>
      <c r="G83" s="81"/>
      <c r="H83" s="121"/>
      <c r="I83" s="117"/>
      <c r="J83" s="81"/>
      <c r="K83" s="121"/>
      <c r="L83" s="117"/>
      <c r="M83" s="81"/>
      <c r="N83" s="121"/>
      <c r="O83" s="117"/>
      <c r="P83" s="81"/>
      <c r="Q83" s="121"/>
      <c r="R83" s="298"/>
      <c r="S83" s="81"/>
      <c r="T83" s="82"/>
    </row>
    <row r="84" spans="1:28" s="80" customFormat="1">
      <c r="A84" s="294"/>
      <c r="B84" s="35"/>
      <c r="C84" s="295"/>
      <c r="E84" s="114"/>
      <c r="F84" s="117"/>
      <c r="G84" s="81"/>
      <c r="H84" s="121"/>
      <c r="I84" s="117"/>
      <c r="J84" s="81"/>
      <c r="K84" s="121"/>
      <c r="L84" s="117"/>
      <c r="M84" s="81"/>
      <c r="N84" s="121"/>
      <c r="O84" s="117"/>
      <c r="P84" s="81"/>
      <c r="Q84" s="121"/>
      <c r="R84" s="298"/>
      <c r="S84" s="81"/>
      <c r="T84" s="82"/>
    </row>
    <row r="85" spans="1:28" s="80" customFormat="1">
      <c r="A85" s="40"/>
      <c r="B85" s="35"/>
      <c r="C85" s="295"/>
      <c r="E85" s="114"/>
      <c r="F85" s="117"/>
      <c r="G85" s="81"/>
      <c r="H85" s="121"/>
      <c r="I85" s="117"/>
      <c r="J85" s="81"/>
      <c r="K85" s="121"/>
      <c r="L85" s="117"/>
      <c r="M85" s="81"/>
      <c r="N85" s="121"/>
      <c r="O85" s="117"/>
      <c r="P85" s="81"/>
      <c r="Q85" s="121"/>
      <c r="R85" s="298"/>
      <c r="S85" s="81"/>
      <c r="T85" s="82"/>
    </row>
    <row r="86" spans="1:28" s="80" customFormat="1">
      <c r="A86" s="294"/>
      <c r="B86" s="35"/>
      <c r="C86" s="295"/>
      <c r="E86" s="114"/>
      <c r="F86" s="117"/>
      <c r="G86" s="81"/>
      <c r="H86" s="121"/>
      <c r="I86" s="117"/>
      <c r="J86" s="81"/>
      <c r="K86" s="121"/>
      <c r="L86" s="117"/>
      <c r="M86" s="81"/>
      <c r="N86" s="121"/>
      <c r="O86" s="117"/>
      <c r="P86" s="81"/>
      <c r="Q86" s="121"/>
      <c r="R86" s="298"/>
      <c r="S86" s="81"/>
      <c r="T86" s="82"/>
    </row>
    <row r="87" spans="1:28" s="80" customFormat="1">
      <c r="A87" s="294"/>
      <c r="B87" s="35"/>
      <c r="C87" s="295"/>
      <c r="E87" s="114"/>
      <c r="F87" s="117"/>
      <c r="G87" s="81"/>
      <c r="H87" s="121"/>
      <c r="I87" s="117"/>
      <c r="J87" s="81"/>
      <c r="K87" s="121"/>
      <c r="L87" s="117"/>
      <c r="M87" s="81"/>
      <c r="N87" s="121"/>
      <c r="O87" s="117"/>
      <c r="P87" s="81"/>
      <c r="Q87" s="121"/>
      <c r="R87" s="298"/>
      <c r="S87" s="81"/>
      <c r="T87" s="82"/>
    </row>
    <row r="88" spans="1:28" s="80" customFormat="1">
      <c r="A88" s="294"/>
      <c r="B88" s="35"/>
      <c r="C88" s="295"/>
      <c r="E88" s="114"/>
      <c r="F88" s="117"/>
      <c r="G88" s="81"/>
      <c r="H88" s="121"/>
      <c r="I88" s="117"/>
      <c r="J88" s="81"/>
      <c r="K88" s="121"/>
      <c r="L88" s="117"/>
      <c r="M88" s="81"/>
      <c r="N88" s="121"/>
      <c r="O88" s="117"/>
      <c r="P88" s="81"/>
      <c r="Q88" s="121"/>
      <c r="R88" s="298"/>
      <c r="S88" s="81"/>
      <c r="T88" s="82"/>
    </row>
    <row r="89" spans="1:28" s="80" customFormat="1">
      <c r="A89" s="294"/>
      <c r="B89" s="35"/>
      <c r="C89" s="295"/>
      <c r="E89" s="114"/>
      <c r="F89" s="117"/>
      <c r="G89" s="81"/>
      <c r="H89" s="121"/>
      <c r="I89" s="117"/>
      <c r="J89" s="81"/>
      <c r="K89" s="121"/>
      <c r="L89" s="117"/>
      <c r="M89" s="81"/>
      <c r="N89" s="121"/>
      <c r="O89" s="117"/>
      <c r="P89" s="81"/>
      <c r="Q89" s="121"/>
      <c r="R89" s="298"/>
      <c r="S89" s="81"/>
      <c r="T89" s="82"/>
    </row>
    <row r="90" spans="1:28" s="80" customFormat="1">
      <c r="A90" s="294"/>
      <c r="B90" s="35"/>
      <c r="C90" s="295"/>
      <c r="E90" s="114"/>
      <c r="F90" s="117"/>
      <c r="G90" s="81"/>
      <c r="H90" s="121"/>
      <c r="I90" s="117"/>
      <c r="J90" s="81"/>
      <c r="K90" s="121"/>
      <c r="L90" s="117"/>
      <c r="M90" s="81"/>
      <c r="N90" s="121"/>
      <c r="O90" s="117"/>
      <c r="P90" s="81"/>
      <c r="Q90" s="121"/>
      <c r="R90" s="298"/>
      <c r="S90" s="81"/>
      <c r="T90" s="82"/>
    </row>
    <row r="91" spans="1:28" s="80" customFormat="1">
      <c r="A91" s="294"/>
      <c r="B91" s="35"/>
      <c r="C91" s="295"/>
      <c r="E91" s="114"/>
      <c r="F91" s="117"/>
      <c r="G91" s="81"/>
      <c r="H91" s="121"/>
      <c r="I91" s="117"/>
      <c r="J91" s="81"/>
      <c r="K91" s="121"/>
      <c r="L91" s="117"/>
      <c r="M91" s="81"/>
      <c r="N91" s="121"/>
      <c r="O91" s="117"/>
      <c r="P91" s="81"/>
      <c r="Q91" s="121"/>
      <c r="R91" s="298"/>
      <c r="S91" s="81"/>
      <c r="T91" s="82"/>
    </row>
    <row r="92" spans="1:28" s="80" customFormat="1">
      <c r="A92" s="294"/>
      <c r="B92" s="35"/>
      <c r="C92" s="295"/>
      <c r="E92" s="114"/>
      <c r="F92" s="117"/>
      <c r="G92" s="81"/>
      <c r="H92" s="121"/>
      <c r="I92" s="117"/>
      <c r="J92" s="81"/>
      <c r="K92" s="121"/>
      <c r="L92" s="117"/>
      <c r="M92" s="81"/>
      <c r="N92" s="121"/>
      <c r="O92" s="117"/>
      <c r="P92" s="81"/>
      <c r="Q92" s="121"/>
      <c r="R92" s="298"/>
      <c r="S92" s="81"/>
      <c r="T92" s="82"/>
    </row>
    <row r="93" spans="1:28" s="80" customFormat="1">
      <c r="A93" s="294"/>
      <c r="B93" s="35"/>
      <c r="C93" s="295"/>
      <c r="E93" s="114"/>
      <c r="F93" s="117"/>
      <c r="G93" s="81"/>
      <c r="H93" s="121"/>
      <c r="I93" s="117"/>
      <c r="J93" s="81"/>
      <c r="K93" s="121"/>
      <c r="L93" s="117"/>
      <c r="M93" s="81"/>
      <c r="N93" s="121"/>
      <c r="O93" s="117"/>
      <c r="P93" s="81"/>
      <c r="Q93" s="121"/>
      <c r="R93" s="298"/>
      <c r="S93" s="81"/>
      <c r="T93" s="82"/>
    </row>
    <row r="94" spans="1:28" s="80" customFormat="1">
      <c r="A94" s="294"/>
      <c r="B94" s="35"/>
      <c r="C94" s="295"/>
      <c r="E94" s="114"/>
      <c r="F94" s="117"/>
      <c r="G94" s="81"/>
      <c r="H94" s="121"/>
      <c r="I94" s="117"/>
      <c r="J94" s="81"/>
      <c r="K94" s="121"/>
      <c r="L94" s="117"/>
      <c r="M94" s="81"/>
      <c r="N94" s="121"/>
      <c r="O94" s="117"/>
      <c r="P94" s="81"/>
      <c r="Q94" s="121"/>
      <c r="R94" s="298"/>
      <c r="S94" s="81"/>
      <c r="T94" s="82"/>
    </row>
    <row r="95" spans="1:28" s="80" customFormat="1">
      <c r="A95" s="40"/>
      <c r="B95" s="35"/>
      <c r="C95" s="295"/>
      <c r="E95" s="114"/>
      <c r="F95" s="117"/>
      <c r="G95" s="81"/>
      <c r="H95" s="121"/>
      <c r="I95" s="117"/>
      <c r="J95" s="81"/>
      <c r="K95" s="121"/>
      <c r="L95" s="117"/>
      <c r="M95" s="81"/>
      <c r="N95" s="121"/>
      <c r="O95" s="117"/>
      <c r="P95" s="81"/>
      <c r="Q95" s="121"/>
      <c r="R95" s="298"/>
      <c r="S95" s="81"/>
      <c r="T95" s="82"/>
    </row>
    <row r="96" spans="1:28" s="80" customFormat="1">
      <c r="A96" s="294"/>
      <c r="B96" s="35"/>
      <c r="C96" s="295"/>
      <c r="E96" s="114"/>
      <c r="F96" s="117"/>
      <c r="G96" s="81"/>
      <c r="H96" s="121"/>
      <c r="I96" s="117"/>
      <c r="J96" s="81"/>
      <c r="K96" s="121"/>
      <c r="L96" s="117"/>
      <c r="M96" s="81"/>
      <c r="N96" s="121"/>
      <c r="O96" s="117"/>
      <c r="P96" s="81"/>
      <c r="Q96" s="121"/>
      <c r="R96" s="298"/>
      <c r="S96" s="81"/>
      <c r="T96" s="82"/>
    </row>
    <row r="97" spans="1:29" s="80" customFormat="1">
      <c r="A97" s="294"/>
      <c r="B97" s="35"/>
      <c r="C97" s="295"/>
      <c r="E97" s="114"/>
      <c r="F97" s="117"/>
      <c r="G97" s="81"/>
      <c r="H97" s="121"/>
      <c r="I97" s="117"/>
      <c r="J97" s="81"/>
      <c r="K97" s="121"/>
      <c r="L97" s="117"/>
      <c r="M97" s="81"/>
      <c r="N97" s="121"/>
      <c r="O97" s="117"/>
      <c r="P97" s="81"/>
      <c r="Q97" s="121"/>
      <c r="R97" s="298"/>
      <c r="S97" s="81"/>
      <c r="T97" s="82"/>
    </row>
    <row r="98" spans="1:29" s="80" customFormat="1">
      <c r="A98" s="294"/>
      <c r="B98" s="35"/>
      <c r="C98" s="295"/>
      <c r="E98" s="114"/>
      <c r="F98" s="117"/>
      <c r="G98" s="81"/>
      <c r="H98" s="121"/>
      <c r="I98" s="117"/>
      <c r="J98" s="81"/>
      <c r="K98" s="121"/>
      <c r="L98" s="117"/>
      <c r="M98" s="81"/>
      <c r="N98" s="121"/>
      <c r="O98" s="117"/>
      <c r="P98" s="81"/>
      <c r="Q98" s="121"/>
      <c r="R98" s="298"/>
      <c r="S98" s="81"/>
      <c r="T98" s="82"/>
    </row>
    <row r="99" spans="1:29" s="80" customFormat="1">
      <c r="A99" s="294"/>
      <c r="B99" s="35"/>
      <c r="C99" s="295"/>
      <c r="E99" s="114"/>
      <c r="F99" s="117"/>
      <c r="G99" s="81"/>
      <c r="H99" s="121"/>
      <c r="I99" s="117"/>
      <c r="J99" s="81"/>
      <c r="K99" s="121"/>
      <c r="L99" s="117"/>
      <c r="M99" s="81"/>
      <c r="N99" s="121"/>
      <c r="O99" s="117"/>
      <c r="P99" s="81"/>
      <c r="Q99" s="121"/>
      <c r="R99" s="298"/>
      <c r="S99" s="81"/>
      <c r="T99" s="82"/>
    </row>
    <row r="100" spans="1:29" s="80" customFormat="1">
      <c r="A100" s="294"/>
      <c r="B100" s="35"/>
      <c r="C100" s="295"/>
      <c r="E100" s="114"/>
      <c r="F100" s="117"/>
      <c r="G100" s="81"/>
      <c r="H100" s="121"/>
      <c r="I100" s="117"/>
      <c r="J100" s="81"/>
      <c r="K100" s="121"/>
      <c r="L100" s="117"/>
      <c r="M100" s="81"/>
      <c r="N100" s="121"/>
      <c r="O100" s="117"/>
      <c r="P100" s="81"/>
      <c r="Q100" s="121"/>
      <c r="R100" s="298"/>
      <c r="S100" s="81"/>
      <c r="T100" s="82"/>
    </row>
    <row r="101" spans="1:29" s="80" customFormat="1">
      <c r="A101" s="294"/>
      <c r="B101" s="35"/>
      <c r="C101" s="295"/>
      <c r="E101" s="114"/>
      <c r="F101" s="117"/>
      <c r="G101" s="81"/>
      <c r="H101" s="121"/>
      <c r="I101" s="117"/>
      <c r="J101" s="81"/>
      <c r="K101" s="121"/>
      <c r="L101" s="117"/>
      <c r="M101" s="81"/>
      <c r="N101" s="121"/>
      <c r="O101" s="117"/>
      <c r="P101" s="81"/>
      <c r="Q101" s="121"/>
      <c r="R101" s="298"/>
      <c r="S101" s="81"/>
      <c r="T101" s="82"/>
    </row>
    <row r="102" spans="1:29" s="80" customFormat="1">
      <c r="A102" s="40"/>
      <c r="B102" s="35"/>
      <c r="C102" s="295"/>
      <c r="E102" s="114"/>
      <c r="F102" s="117"/>
      <c r="G102" s="81"/>
      <c r="H102" s="121"/>
      <c r="I102" s="117"/>
      <c r="J102" s="81"/>
      <c r="K102" s="121"/>
      <c r="L102" s="117"/>
      <c r="M102" s="81"/>
      <c r="N102" s="121"/>
      <c r="O102" s="117"/>
      <c r="P102" s="81"/>
      <c r="Q102" s="121"/>
      <c r="R102" s="298"/>
      <c r="S102" s="81"/>
      <c r="T102" s="82"/>
    </row>
    <row r="103" spans="1:29" s="80" customFormat="1">
      <c r="A103" s="294"/>
      <c r="B103" s="35"/>
      <c r="C103" s="295"/>
      <c r="E103" s="114"/>
      <c r="F103" s="117"/>
      <c r="G103" s="81"/>
      <c r="H103" s="121"/>
      <c r="I103" s="117"/>
      <c r="J103" s="81"/>
      <c r="K103" s="121"/>
      <c r="L103" s="117"/>
      <c r="M103" s="81"/>
      <c r="N103" s="121"/>
      <c r="O103" s="117"/>
      <c r="P103" s="81"/>
      <c r="Q103" s="121"/>
      <c r="R103" s="298"/>
      <c r="S103" s="81"/>
      <c r="T103" s="82"/>
    </row>
    <row r="104" spans="1:29" s="80" customFormat="1">
      <c r="A104" s="294"/>
      <c r="B104" s="35"/>
      <c r="C104" s="295"/>
      <c r="E104" s="114"/>
      <c r="F104" s="117"/>
      <c r="G104" s="81"/>
      <c r="H104" s="121"/>
      <c r="I104" s="117"/>
      <c r="J104" s="81"/>
      <c r="K104" s="121"/>
      <c r="L104" s="117"/>
      <c r="M104" s="81"/>
      <c r="N104" s="121"/>
      <c r="O104" s="117"/>
      <c r="P104" s="81"/>
      <c r="Q104" s="121"/>
      <c r="R104" s="298"/>
      <c r="S104" s="81"/>
      <c r="T104" s="82"/>
    </row>
    <row r="105" spans="1:29" s="80" customFormat="1">
      <c r="A105" s="294"/>
      <c r="B105" s="35"/>
      <c r="C105" s="295"/>
      <c r="E105" s="114"/>
      <c r="F105" s="117"/>
      <c r="G105" s="81"/>
      <c r="H105" s="121"/>
      <c r="I105" s="117"/>
      <c r="J105" s="81"/>
      <c r="K105" s="121"/>
      <c r="L105" s="117"/>
      <c r="M105" s="81"/>
      <c r="N105" s="121"/>
      <c r="O105" s="117"/>
      <c r="P105" s="81"/>
      <c r="Q105" s="121"/>
      <c r="R105" s="298"/>
      <c r="S105" s="81"/>
      <c r="T105" s="82"/>
    </row>
    <row r="106" spans="1:29" s="80" customFormat="1">
      <c r="A106" s="294"/>
      <c r="B106" s="35"/>
      <c r="C106" s="295"/>
      <c r="E106" s="114"/>
      <c r="F106" s="117"/>
      <c r="G106" s="81"/>
      <c r="H106" s="121"/>
      <c r="I106" s="117"/>
      <c r="J106" s="81"/>
      <c r="K106" s="121"/>
      <c r="L106" s="117"/>
      <c r="M106" s="81"/>
      <c r="N106" s="121"/>
      <c r="O106" s="117"/>
      <c r="P106" s="81"/>
      <c r="Q106" s="121"/>
      <c r="R106" s="298"/>
      <c r="S106" s="81"/>
      <c r="T106" s="82"/>
    </row>
    <row r="107" spans="1:29" s="80" customFormat="1">
      <c r="A107" s="40"/>
      <c r="B107" s="35"/>
      <c r="C107" s="295"/>
      <c r="E107" s="114"/>
      <c r="F107" s="117"/>
      <c r="G107" s="81"/>
      <c r="H107" s="121"/>
      <c r="I107" s="117"/>
      <c r="J107" s="81"/>
      <c r="K107" s="121"/>
      <c r="L107" s="117"/>
      <c r="M107" s="81"/>
      <c r="N107" s="121"/>
      <c r="O107" s="117"/>
      <c r="P107" s="81"/>
      <c r="Q107" s="121"/>
      <c r="R107" s="298"/>
      <c r="S107" s="81"/>
      <c r="T107" s="82"/>
    </row>
    <row r="108" spans="1:29" s="80" customFormat="1">
      <c r="A108" s="294"/>
      <c r="B108" s="35"/>
      <c r="C108" s="295"/>
      <c r="E108" s="114"/>
      <c r="F108" s="117"/>
      <c r="G108" s="81"/>
      <c r="H108" s="121"/>
      <c r="I108" s="117"/>
      <c r="J108" s="81"/>
      <c r="K108" s="121"/>
      <c r="L108" s="117"/>
      <c r="M108" s="81"/>
      <c r="N108" s="121"/>
      <c r="O108" s="117"/>
      <c r="P108" s="81"/>
      <c r="Q108" s="121"/>
      <c r="R108" s="298"/>
      <c r="S108" s="81"/>
      <c r="T108" s="82"/>
    </row>
    <row r="109" spans="1:29">
      <c r="A109" s="294"/>
      <c r="C109" s="295"/>
      <c r="D109" s="80"/>
      <c r="E109" s="114"/>
      <c r="F109" s="117"/>
      <c r="G109" s="81"/>
      <c r="H109" s="121"/>
      <c r="I109" s="117"/>
      <c r="J109" s="81"/>
      <c r="K109" s="121"/>
      <c r="L109" s="117"/>
      <c r="M109" s="81"/>
      <c r="N109" s="121"/>
      <c r="O109" s="117"/>
      <c r="P109" s="81"/>
      <c r="Q109" s="121"/>
      <c r="R109" s="298"/>
      <c r="S109" s="81"/>
      <c r="T109" s="82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>
      <c r="A110" s="40"/>
      <c r="C110" s="295"/>
      <c r="D110" s="80"/>
      <c r="E110" s="114"/>
      <c r="F110" s="117"/>
      <c r="G110" s="81"/>
      <c r="H110" s="121"/>
      <c r="I110" s="117"/>
      <c r="J110" s="81"/>
      <c r="K110" s="121"/>
      <c r="L110" s="117"/>
      <c r="M110" s="81"/>
      <c r="N110" s="121"/>
      <c r="O110" s="117"/>
      <c r="P110" s="81"/>
      <c r="Q110" s="121"/>
      <c r="R110" s="298"/>
      <c r="S110" s="81"/>
      <c r="T110" s="82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>
      <c r="A111" s="294"/>
      <c r="C111" s="295"/>
      <c r="D111" s="80"/>
      <c r="E111" s="114"/>
      <c r="F111" s="117"/>
      <c r="G111" s="81"/>
      <c r="H111" s="121"/>
      <c r="I111" s="117"/>
      <c r="J111" s="81"/>
      <c r="K111" s="121"/>
      <c r="L111" s="117"/>
      <c r="M111" s="81"/>
      <c r="N111" s="121"/>
      <c r="O111" s="117"/>
      <c r="P111" s="81"/>
      <c r="Q111" s="121"/>
      <c r="R111" s="298"/>
      <c r="S111" s="81"/>
      <c r="T111" s="82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>
      <c r="A112" s="294"/>
      <c r="C112" s="295"/>
      <c r="D112" s="80"/>
      <c r="E112" s="114"/>
      <c r="F112" s="117"/>
      <c r="G112" s="81"/>
      <c r="H112" s="121"/>
      <c r="I112" s="117"/>
      <c r="J112" s="81"/>
      <c r="K112" s="121"/>
      <c r="L112" s="117"/>
      <c r="M112" s="81"/>
      <c r="N112" s="121"/>
      <c r="O112" s="117"/>
      <c r="P112" s="81"/>
      <c r="Q112" s="121"/>
      <c r="R112" s="298"/>
      <c r="S112" s="81"/>
      <c r="T112" s="82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>
      <c r="A113" s="294"/>
      <c r="C113" s="295"/>
      <c r="D113" s="80"/>
      <c r="E113" s="114"/>
      <c r="F113" s="117"/>
      <c r="G113" s="81"/>
      <c r="H113" s="121"/>
      <c r="I113" s="117"/>
      <c r="J113" s="81"/>
      <c r="K113" s="121"/>
      <c r="L113" s="117"/>
      <c r="M113" s="81"/>
      <c r="N113" s="121"/>
      <c r="O113" s="117"/>
      <c r="P113" s="81"/>
      <c r="Q113" s="121"/>
      <c r="R113" s="298"/>
      <c r="S113" s="81"/>
      <c r="T113" s="82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s="80" customFormat="1">
      <c r="A114" s="40"/>
      <c r="B114" s="35"/>
      <c r="C114" s="295"/>
      <c r="E114" s="114"/>
      <c r="F114" s="117"/>
      <c r="G114" s="81"/>
      <c r="H114" s="121"/>
      <c r="I114" s="117"/>
      <c r="J114" s="81"/>
      <c r="K114" s="121"/>
      <c r="L114" s="117"/>
      <c r="M114" s="81"/>
      <c r="N114" s="121"/>
      <c r="O114" s="117"/>
      <c r="P114" s="81"/>
      <c r="Q114" s="121"/>
      <c r="R114" s="298"/>
      <c r="S114" s="81"/>
      <c r="T114" s="82"/>
    </row>
    <row r="115" spans="1:29" s="80" customFormat="1">
      <c r="A115" s="294"/>
      <c r="B115" s="35"/>
      <c r="C115" s="295"/>
      <c r="E115" s="114"/>
      <c r="F115" s="117"/>
      <c r="G115" s="81"/>
      <c r="H115" s="121"/>
      <c r="I115" s="117"/>
      <c r="J115" s="81"/>
      <c r="K115" s="121"/>
      <c r="L115" s="117"/>
      <c r="M115" s="81"/>
      <c r="N115" s="121"/>
      <c r="O115" s="117"/>
      <c r="P115" s="81"/>
      <c r="Q115" s="121"/>
      <c r="R115" s="298"/>
      <c r="S115" s="81"/>
      <c r="T115" s="82"/>
    </row>
    <row r="116" spans="1:29" s="80" customFormat="1">
      <c r="A116" s="294"/>
      <c r="B116" s="35"/>
      <c r="C116" s="295"/>
      <c r="E116" s="114"/>
      <c r="F116" s="117"/>
      <c r="G116" s="81"/>
      <c r="H116" s="121"/>
      <c r="I116" s="117"/>
      <c r="J116" s="81"/>
      <c r="K116" s="121"/>
      <c r="L116" s="117"/>
      <c r="M116" s="81"/>
      <c r="N116" s="121"/>
      <c r="O116" s="117"/>
      <c r="P116" s="81"/>
      <c r="Q116" s="121"/>
      <c r="R116" s="298"/>
      <c r="S116" s="81"/>
      <c r="T116" s="82"/>
    </row>
    <row r="117" spans="1:29" s="80" customFormat="1">
      <c r="A117" s="40"/>
      <c r="B117" s="35"/>
      <c r="C117" s="295"/>
      <c r="E117" s="114"/>
      <c r="F117" s="117"/>
      <c r="G117" s="81"/>
      <c r="H117" s="121"/>
      <c r="I117" s="117"/>
      <c r="J117" s="81"/>
      <c r="K117" s="121"/>
      <c r="L117" s="117"/>
      <c r="M117" s="81"/>
      <c r="N117" s="121"/>
      <c r="O117" s="117"/>
      <c r="P117" s="81"/>
      <c r="Q117" s="121"/>
      <c r="R117" s="298"/>
      <c r="S117" s="81"/>
      <c r="T117" s="82"/>
    </row>
    <row r="118" spans="1:29" s="80" customFormat="1">
      <c r="A118" s="294"/>
      <c r="B118" s="35"/>
      <c r="C118" s="295"/>
      <c r="E118" s="114"/>
      <c r="F118" s="117"/>
      <c r="G118" s="81"/>
      <c r="H118" s="121"/>
      <c r="I118" s="117"/>
      <c r="J118" s="81"/>
      <c r="K118" s="121"/>
      <c r="L118" s="117"/>
      <c r="M118" s="81"/>
      <c r="N118" s="121"/>
      <c r="O118" s="117"/>
      <c r="P118" s="81"/>
      <c r="Q118" s="121"/>
      <c r="R118" s="298"/>
      <c r="S118" s="81"/>
      <c r="T118" s="82"/>
    </row>
    <row r="119" spans="1:29" s="80" customFormat="1">
      <c r="A119" s="294"/>
      <c r="B119" s="35"/>
      <c r="C119" s="295"/>
      <c r="E119" s="114"/>
      <c r="F119" s="117"/>
      <c r="G119" s="81"/>
      <c r="H119" s="121"/>
      <c r="I119" s="117"/>
      <c r="J119" s="81"/>
      <c r="K119" s="121"/>
      <c r="L119" s="117"/>
      <c r="M119" s="81"/>
      <c r="N119" s="121"/>
      <c r="O119" s="117"/>
      <c r="P119" s="81"/>
      <c r="Q119" s="121"/>
      <c r="R119" s="298"/>
      <c r="S119" s="81"/>
      <c r="T119" s="82"/>
    </row>
    <row r="120" spans="1:29" s="80" customFormat="1">
      <c r="A120" s="40"/>
      <c r="B120" s="35"/>
      <c r="C120" s="295"/>
      <c r="E120" s="114"/>
      <c r="F120" s="117"/>
      <c r="G120" s="81"/>
      <c r="H120" s="121"/>
      <c r="I120" s="117"/>
      <c r="J120" s="81"/>
      <c r="K120" s="121"/>
      <c r="L120" s="117"/>
      <c r="M120" s="81"/>
      <c r="N120" s="121"/>
      <c r="O120" s="117"/>
      <c r="P120" s="81"/>
      <c r="Q120" s="121"/>
      <c r="R120" s="298"/>
      <c r="S120" s="81"/>
      <c r="T120" s="82"/>
    </row>
    <row r="121" spans="1:29" s="80" customFormat="1">
      <c r="A121" s="294"/>
      <c r="B121" s="35"/>
      <c r="C121" s="295"/>
      <c r="E121" s="114"/>
      <c r="F121" s="117"/>
      <c r="G121" s="81"/>
      <c r="H121" s="121"/>
      <c r="I121" s="117"/>
      <c r="J121" s="81"/>
      <c r="K121" s="121"/>
      <c r="L121" s="117"/>
      <c r="M121" s="81"/>
      <c r="N121" s="121"/>
      <c r="O121" s="117"/>
      <c r="P121" s="81"/>
      <c r="Q121" s="121"/>
      <c r="R121" s="298"/>
      <c r="S121" s="81"/>
      <c r="T121" s="82"/>
    </row>
    <row r="122" spans="1:29" s="80" customFormat="1">
      <c r="A122" s="294"/>
      <c r="B122" s="35"/>
      <c r="C122" s="295"/>
      <c r="E122" s="114"/>
      <c r="F122" s="117"/>
      <c r="G122" s="81"/>
      <c r="H122" s="121"/>
      <c r="I122" s="117"/>
      <c r="J122" s="81"/>
      <c r="K122" s="121"/>
      <c r="L122" s="117"/>
      <c r="M122" s="81"/>
      <c r="N122" s="121"/>
      <c r="O122" s="117"/>
      <c r="P122" s="81"/>
      <c r="Q122" s="121"/>
      <c r="R122" s="298"/>
      <c r="S122" s="81"/>
      <c r="T122" s="82"/>
      <c r="AC122" s="35"/>
    </row>
    <row r="123" spans="1:29" s="80" customFormat="1">
      <c r="A123" s="294"/>
      <c r="B123" s="35"/>
      <c r="C123" s="295"/>
      <c r="E123" s="114"/>
      <c r="F123" s="117"/>
      <c r="G123" s="81"/>
      <c r="H123" s="121"/>
      <c r="I123" s="117"/>
      <c r="J123" s="81"/>
      <c r="K123" s="121"/>
      <c r="L123" s="117"/>
      <c r="M123" s="81"/>
      <c r="N123" s="121"/>
      <c r="O123" s="117"/>
      <c r="P123" s="81"/>
      <c r="Q123" s="121"/>
      <c r="R123" s="298"/>
      <c r="S123" s="81"/>
      <c r="T123" s="82"/>
      <c r="AC123" s="35"/>
    </row>
    <row r="124" spans="1:29" s="80" customFormat="1">
      <c r="A124" s="294"/>
      <c r="B124" s="35"/>
      <c r="C124" s="295"/>
      <c r="E124" s="114"/>
      <c r="F124" s="117"/>
      <c r="G124" s="81"/>
      <c r="H124" s="121"/>
      <c r="I124" s="117"/>
      <c r="J124" s="81"/>
      <c r="K124" s="121"/>
      <c r="L124" s="117"/>
      <c r="M124" s="81"/>
      <c r="N124" s="121"/>
      <c r="O124" s="117"/>
      <c r="P124" s="81"/>
      <c r="Q124" s="121"/>
      <c r="R124" s="298"/>
      <c r="S124" s="81"/>
      <c r="T124" s="82"/>
      <c r="AC124" s="35"/>
    </row>
    <row r="125" spans="1:29" s="80" customFormat="1">
      <c r="A125" s="294"/>
      <c r="B125" s="35"/>
      <c r="C125" s="295"/>
      <c r="E125" s="114"/>
      <c r="F125" s="117"/>
      <c r="G125" s="81"/>
      <c r="H125" s="122"/>
      <c r="I125" s="117"/>
      <c r="J125" s="81"/>
      <c r="K125" s="122"/>
      <c r="L125" s="117"/>
      <c r="M125" s="81"/>
      <c r="N125" s="121"/>
      <c r="O125" s="117"/>
      <c r="P125" s="81"/>
      <c r="Q125" s="121"/>
      <c r="R125" s="298"/>
      <c r="S125" s="81"/>
      <c r="T125" s="82"/>
      <c r="AC125" s="35"/>
    </row>
    <row r="126" spans="1:29" s="80" customFormat="1">
      <c r="A126" s="40"/>
      <c r="B126" s="35"/>
      <c r="C126" s="295"/>
      <c r="E126" s="114"/>
      <c r="F126" s="117"/>
      <c r="G126" s="81"/>
      <c r="H126" s="121"/>
      <c r="I126" s="117"/>
      <c r="J126" s="81"/>
      <c r="K126" s="121"/>
      <c r="L126" s="117"/>
      <c r="M126" s="81"/>
      <c r="N126" s="121"/>
      <c r="O126" s="117"/>
      <c r="P126" s="81"/>
      <c r="Q126" s="121"/>
      <c r="R126" s="298"/>
      <c r="S126" s="81"/>
      <c r="T126" s="82"/>
      <c r="AC126" s="35"/>
    </row>
    <row r="127" spans="1:29" s="80" customFormat="1">
      <c r="R127" s="298"/>
      <c r="S127" s="81"/>
      <c r="T127" s="82"/>
    </row>
    <row r="128" spans="1:29" s="80" customFormat="1">
      <c r="R128" s="298"/>
      <c r="S128" s="81"/>
      <c r="T128" s="82"/>
    </row>
    <row r="129" spans="1:28" s="80" customFormat="1">
      <c r="A129" s="294"/>
      <c r="B129" s="35"/>
      <c r="C129" s="295"/>
      <c r="E129" s="114"/>
      <c r="F129" s="117"/>
      <c r="G129" s="81"/>
      <c r="H129" s="121"/>
      <c r="I129" s="117"/>
      <c r="J129" s="81"/>
      <c r="K129" s="121"/>
      <c r="L129" s="117"/>
      <c r="M129" s="81"/>
      <c r="N129" s="121"/>
      <c r="O129" s="117"/>
      <c r="P129" s="81"/>
      <c r="Q129" s="121"/>
      <c r="R129" s="298"/>
      <c r="S129" s="81"/>
      <c r="T129" s="82"/>
    </row>
    <row r="130" spans="1:28" s="80" customFormat="1">
      <c r="A130" s="40"/>
      <c r="B130" s="35"/>
      <c r="C130" s="295"/>
      <c r="E130" s="114"/>
      <c r="F130" s="117"/>
      <c r="G130" s="81"/>
      <c r="H130" s="121"/>
      <c r="I130" s="117"/>
      <c r="J130" s="81"/>
      <c r="K130" s="121"/>
      <c r="L130" s="117"/>
      <c r="M130" s="81"/>
      <c r="N130" s="121"/>
      <c r="O130" s="117"/>
      <c r="P130" s="81"/>
      <c r="Q130" s="121"/>
      <c r="R130" s="298"/>
      <c r="S130" s="81"/>
      <c r="T130" s="82"/>
    </row>
    <row r="131" spans="1:28" s="80" customFormat="1">
      <c r="A131" s="294"/>
      <c r="B131" s="35"/>
      <c r="C131" s="295"/>
      <c r="D131" s="35"/>
      <c r="E131" s="296"/>
      <c r="F131" s="123"/>
      <c r="G131" s="59"/>
      <c r="H131" s="299"/>
      <c r="I131" s="123"/>
      <c r="J131" s="59"/>
      <c r="K131" s="299"/>
      <c r="L131" s="123"/>
      <c r="M131" s="59"/>
      <c r="N131" s="299"/>
      <c r="O131" s="123"/>
      <c r="P131" s="59"/>
      <c r="Q131" s="299"/>
      <c r="R131" s="59"/>
      <c r="S131" s="59"/>
      <c r="T131" s="68"/>
      <c r="U131" s="35"/>
      <c r="V131" s="35"/>
      <c r="W131" s="35"/>
      <c r="X131" s="35"/>
      <c r="Y131" s="35"/>
      <c r="Z131" s="35"/>
      <c r="AA131" s="35"/>
      <c r="AB131" s="35"/>
    </row>
    <row r="132" spans="1:28" s="80" customFormat="1">
      <c r="A132" s="294"/>
      <c r="B132" s="35"/>
      <c r="C132" s="295"/>
      <c r="D132" s="35"/>
      <c r="E132" s="296"/>
      <c r="F132" s="123"/>
      <c r="G132" s="59"/>
      <c r="H132" s="300"/>
      <c r="I132" s="123"/>
      <c r="J132" s="59"/>
      <c r="K132" s="300"/>
      <c r="L132" s="123"/>
      <c r="M132" s="59"/>
      <c r="N132" s="300"/>
      <c r="O132" s="123"/>
      <c r="P132" s="59"/>
      <c r="Q132" s="300"/>
      <c r="R132" s="59"/>
      <c r="S132" s="59"/>
      <c r="T132" s="68"/>
      <c r="U132" s="35"/>
      <c r="V132" s="35"/>
      <c r="W132" s="35"/>
      <c r="X132" s="35"/>
      <c r="Y132" s="35"/>
      <c r="Z132" s="35"/>
      <c r="AA132" s="35"/>
      <c r="AB132" s="35"/>
    </row>
    <row r="133" spans="1:28" s="80" customFormat="1">
      <c r="A133" s="294"/>
      <c r="B133" s="35"/>
      <c r="C133" s="295"/>
      <c r="D133" s="35"/>
      <c r="E133" s="296"/>
      <c r="F133" s="123"/>
      <c r="G133" s="59"/>
      <c r="H133" s="299"/>
      <c r="I133" s="123"/>
      <c r="J133" s="59"/>
      <c r="K133" s="299"/>
      <c r="L133" s="123"/>
      <c r="M133" s="59"/>
      <c r="N133" s="299"/>
      <c r="O133" s="123"/>
      <c r="P133" s="59"/>
      <c r="Q133" s="299"/>
      <c r="R133" s="59"/>
      <c r="S133" s="59"/>
      <c r="T133" s="68"/>
      <c r="U133" s="35"/>
      <c r="V133" s="35"/>
      <c r="W133" s="35"/>
      <c r="X133" s="35"/>
      <c r="Y133" s="35"/>
      <c r="Z133" s="35"/>
      <c r="AA133" s="35"/>
      <c r="AB133" s="35"/>
    </row>
    <row r="134" spans="1:28" s="80" customFormat="1">
      <c r="A134" s="294"/>
      <c r="B134" s="35"/>
      <c r="C134" s="295"/>
      <c r="D134" s="35"/>
      <c r="E134" s="296"/>
      <c r="F134" s="123"/>
      <c r="G134" s="59"/>
      <c r="H134" s="299"/>
      <c r="I134" s="123"/>
      <c r="J134" s="59"/>
      <c r="K134" s="299"/>
      <c r="L134" s="123"/>
      <c r="M134" s="59"/>
      <c r="N134" s="299"/>
      <c r="O134" s="123"/>
      <c r="P134" s="59"/>
      <c r="Q134" s="299"/>
      <c r="R134" s="59"/>
      <c r="S134" s="59"/>
      <c r="T134" s="68"/>
      <c r="U134" s="35"/>
      <c r="V134" s="35"/>
      <c r="W134" s="35"/>
      <c r="X134" s="35"/>
      <c r="Y134" s="35"/>
      <c r="Z134" s="35"/>
      <c r="AA134" s="35"/>
      <c r="AB134" s="35"/>
    </row>
    <row r="135" spans="1:28" s="80" customFormat="1">
      <c r="A135" s="294"/>
      <c r="B135" s="35"/>
      <c r="C135" s="295"/>
      <c r="D135" s="35"/>
      <c r="E135" s="296"/>
      <c r="F135" s="123"/>
      <c r="G135" s="59"/>
      <c r="H135" s="299"/>
      <c r="I135" s="123"/>
      <c r="J135" s="59"/>
      <c r="K135" s="299"/>
      <c r="L135" s="123"/>
      <c r="M135" s="59"/>
      <c r="N135" s="299"/>
      <c r="O135" s="123"/>
      <c r="P135" s="59"/>
      <c r="Q135" s="299"/>
      <c r="R135" s="59"/>
      <c r="S135" s="59"/>
      <c r="T135" s="68"/>
      <c r="U135" s="35"/>
      <c r="V135" s="35"/>
      <c r="W135" s="35"/>
      <c r="X135" s="35"/>
      <c r="Y135" s="35"/>
      <c r="Z135" s="35"/>
      <c r="AA135" s="35"/>
      <c r="AB135" s="35"/>
    </row>
    <row r="136" spans="1:28" s="80" customFormat="1">
      <c r="A136" s="294"/>
      <c r="B136" s="35"/>
      <c r="C136" s="295"/>
      <c r="E136" s="114"/>
      <c r="F136" s="117"/>
      <c r="G136" s="81"/>
      <c r="H136" s="122"/>
      <c r="I136" s="117"/>
      <c r="J136" s="81"/>
      <c r="K136" s="122"/>
      <c r="L136" s="117"/>
      <c r="M136" s="81"/>
      <c r="N136" s="122"/>
      <c r="O136" s="117"/>
      <c r="P136" s="81"/>
      <c r="Q136" s="122"/>
      <c r="R136" s="298"/>
      <c r="S136" s="81"/>
      <c r="T136" s="82"/>
    </row>
    <row r="137" spans="1:28" s="80" customFormat="1">
      <c r="A137" s="294"/>
      <c r="B137" s="35"/>
      <c r="C137" s="295"/>
      <c r="E137" s="114"/>
      <c r="F137" s="117"/>
      <c r="G137" s="81"/>
      <c r="H137" s="122"/>
      <c r="I137" s="117"/>
      <c r="J137" s="81"/>
      <c r="K137" s="122"/>
      <c r="L137" s="117"/>
      <c r="M137" s="81"/>
      <c r="N137" s="122"/>
      <c r="O137" s="117"/>
      <c r="P137" s="81"/>
      <c r="Q137" s="122"/>
      <c r="R137" s="298"/>
      <c r="S137" s="81"/>
      <c r="T137" s="82"/>
    </row>
    <row r="138" spans="1:28" s="80" customFormat="1">
      <c r="A138" s="40"/>
      <c r="B138" s="35"/>
      <c r="C138" s="295"/>
      <c r="E138" s="114"/>
      <c r="F138" s="117"/>
      <c r="G138" s="81"/>
      <c r="H138" s="122"/>
      <c r="I138" s="117"/>
      <c r="J138" s="81"/>
      <c r="K138" s="122"/>
      <c r="L138" s="117"/>
      <c r="M138" s="81"/>
      <c r="N138" s="122"/>
      <c r="O138" s="117"/>
      <c r="P138" s="81"/>
      <c r="Q138" s="133"/>
      <c r="R138" s="298"/>
      <c r="S138" s="81"/>
      <c r="T138" s="82"/>
    </row>
    <row r="139" spans="1:28" s="80" customFormat="1">
      <c r="A139" s="294"/>
      <c r="B139" s="35"/>
      <c r="C139" s="295"/>
      <c r="E139" s="114"/>
      <c r="F139" s="117"/>
      <c r="G139" s="81"/>
      <c r="H139" s="133"/>
      <c r="I139" s="117"/>
      <c r="J139" s="81"/>
      <c r="K139" s="133"/>
      <c r="L139" s="117"/>
      <c r="M139" s="81"/>
      <c r="N139" s="133"/>
      <c r="O139" s="117"/>
      <c r="P139" s="81"/>
      <c r="Q139" s="133"/>
      <c r="R139" s="298"/>
      <c r="S139" s="81"/>
      <c r="T139" s="82"/>
    </row>
    <row r="140" spans="1:28" s="80" customFormat="1">
      <c r="A140" s="294"/>
      <c r="B140" s="35"/>
      <c r="C140" s="295"/>
      <c r="E140" s="114"/>
      <c r="F140" s="117"/>
      <c r="G140" s="81"/>
      <c r="H140" s="133"/>
      <c r="I140" s="117"/>
      <c r="J140" s="81"/>
      <c r="K140" s="133"/>
      <c r="L140" s="117"/>
      <c r="M140" s="81"/>
      <c r="N140" s="133"/>
      <c r="O140" s="117"/>
      <c r="P140" s="81"/>
      <c r="Q140" s="133"/>
      <c r="R140" s="298"/>
      <c r="S140" s="81"/>
      <c r="T140" s="82"/>
    </row>
    <row r="141" spans="1:28" s="80" customFormat="1">
      <c r="A141" s="294"/>
      <c r="B141" s="35"/>
      <c r="C141" s="295"/>
      <c r="E141" s="114"/>
      <c r="F141" s="117"/>
      <c r="G141" s="81"/>
      <c r="H141" s="133"/>
      <c r="I141" s="117"/>
      <c r="J141" s="81"/>
      <c r="K141" s="133"/>
      <c r="L141" s="117"/>
      <c r="M141" s="81"/>
      <c r="N141" s="133"/>
      <c r="O141" s="117"/>
      <c r="P141" s="81"/>
      <c r="Q141" s="133"/>
      <c r="R141" s="298"/>
      <c r="S141" s="81"/>
      <c r="T141" s="82"/>
    </row>
    <row r="142" spans="1:28" s="80" customFormat="1">
      <c r="A142" s="294"/>
      <c r="B142" s="35"/>
      <c r="C142" s="295"/>
      <c r="E142" s="114"/>
      <c r="F142" s="117"/>
      <c r="G142" s="81"/>
      <c r="H142" s="133"/>
      <c r="I142" s="117"/>
      <c r="J142" s="81"/>
      <c r="K142" s="133"/>
      <c r="L142" s="117"/>
      <c r="M142" s="81"/>
      <c r="N142" s="133"/>
      <c r="O142" s="117"/>
      <c r="P142" s="81"/>
      <c r="Q142" s="133"/>
      <c r="R142" s="298"/>
      <c r="S142" s="81"/>
      <c r="T142" s="82"/>
    </row>
    <row r="143" spans="1:28" s="80" customFormat="1">
      <c r="A143" s="294"/>
      <c r="B143" s="35"/>
      <c r="C143" s="295"/>
      <c r="E143" s="114"/>
      <c r="F143" s="117"/>
      <c r="G143" s="81"/>
      <c r="H143" s="133"/>
      <c r="I143" s="117"/>
      <c r="J143" s="81"/>
      <c r="K143" s="133"/>
      <c r="L143" s="117"/>
      <c r="M143" s="81"/>
      <c r="N143" s="133"/>
      <c r="O143" s="117"/>
      <c r="P143" s="81"/>
      <c r="Q143" s="133"/>
      <c r="R143" s="298"/>
      <c r="S143" s="81"/>
      <c r="T143" s="82"/>
    </row>
    <row r="144" spans="1:28" s="80" customFormat="1">
      <c r="A144" s="294"/>
      <c r="B144" s="35"/>
      <c r="C144" s="295"/>
      <c r="E144" s="114"/>
      <c r="F144" s="117"/>
      <c r="G144" s="81"/>
      <c r="H144" s="133"/>
      <c r="I144" s="117"/>
      <c r="J144" s="81"/>
      <c r="K144" s="133"/>
      <c r="L144" s="117"/>
      <c r="M144" s="81"/>
      <c r="N144" s="133"/>
      <c r="O144" s="117"/>
      <c r="P144" s="81"/>
      <c r="Q144" s="133"/>
      <c r="R144" s="298"/>
      <c r="S144" s="81"/>
      <c r="T144" s="82"/>
    </row>
    <row r="145" spans="1:29" s="80" customFormat="1">
      <c r="A145" s="294"/>
      <c r="B145" s="35"/>
      <c r="C145" s="295"/>
      <c r="E145" s="114"/>
      <c r="F145" s="117"/>
      <c r="G145" s="81"/>
      <c r="H145" s="133"/>
      <c r="I145" s="117"/>
      <c r="J145" s="81"/>
      <c r="K145" s="133"/>
      <c r="L145" s="117"/>
      <c r="M145" s="81"/>
      <c r="N145" s="133"/>
      <c r="O145" s="117"/>
      <c r="P145" s="81"/>
      <c r="Q145" s="133"/>
      <c r="R145" s="298"/>
      <c r="S145" s="81"/>
      <c r="T145" s="82"/>
    </row>
    <row r="146" spans="1:29" s="80" customFormat="1">
      <c r="A146" s="294"/>
      <c r="B146" s="35"/>
      <c r="C146" s="295"/>
      <c r="E146" s="114"/>
      <c r="F146" s="117"/>
      <c r="G146" s="81"/>
      <c r="H146" s="133"/>
      <c r="I146" s="117"/>
      <c r="J146" s="81"/>
      <c r="K146" s="133"/>
      <c r="L146" s="117"/>
      <c r="M146" s="81"/>
      <c r="N146" s="133"/>
      <c r="O146" s="117"/>
      <c r="P146" s="81"/>
      <c r="Q146" s="133"/>
      <c r="R146" s="298"/>
      <c r="S146" s="81"/>
      <c r="T146" s="82"/>
    </row>
    <row r="147" spans="1:29" s="80" customFormat="1">
      <c r="A147" s="294"/>
      <c r="B147" s="35"/>
      <c r="C147" s="295"/>
      <c r="E147" s="114"/>
      <c r="F147" s="117"/>
      <c r="G147" s="81"/>
      <c r="H147" s="121"/>
      <c r="I147" s="117"/>
      <c r="J147" s="81"/>
      <c r="K147" s="121"/>
      <c r="L147" s="117"/>
      <c r="M147" s="81"/>
      <c r="N147" s="297"/>
      <c r="O147" s="117"/>
      <c r="P147" s="81"/>
      <c r="Q147" s="133"/>
      <c r="R147" s="298"/>
      <c r="S147" s="81"/>
      <c r="T147" s="82"/>
    </row>
    <row r="148" spans="1:29">
      <c r="A148" s="40"/>
      <c r="C148" s="295"/>
      <c r="D148" s="80"/>
      <c r="E148" s="114"/>
      <c r="F148" s="117"/>
      <c r="G148" s="81"/>
      <c r="H148" s="121"/>
      <c r="I148" s="117"/>
      <c r="J148" s="81"/>
      <c r="K148" s="121"/>
      <c r="L148" s="117"/>
      <c r="M148" s="81"/>
      <c r="N148" s="121"/>
      <c r="O148" s="117"/>
      <c r="P148" s="81"/>
      <c r="Q148" s="121"/>
      <c r="R148" s="298"/>
      <c r="S148" s="81"/>
      <c r="T148" s="82"/>
      <c r="U148" s="80"/>
      <c r="V148" s="80"/>
      <c r="W148" s="80"/>
      <c r="X148" s="80"/>
      <c r="Y148" s="80"/>
      <c r="Z148" s="80"/>
      <c r="AA148" s="80"/>
      <c r="AB148" s="80"/>
      <c r="AC148" s="80"/>
    </row>
    <row r="149" spans="1:29" s="80" customFormat="1">
      <c r="A149" s="294"/>
      <c r="B149" s="35"/>
      <c r="C149" s="295"/>
      <c r="E149" s="114"/>
      <c r="F149" s="117"/>
      <c r="G149" s="81"/>
      <c r="H149" s="121"/>
      <c r="I149" s="117"/>
      <c r="J149" s="81"/>
      <c r="K149" s="121"/>
      <c r="L149" s="117"/>
      <c r="M149" s="81"/>
      <c r="N149" s="121"/>
      <c r="O149" s="117"/>
      <c r="P149" s="81"/>
      <c r="Q149" s="121"/>
      <c r="R149" s="298"/>
      <c r="S149" s="81"/>
      <c r="T149" s="82"/>
    </row>
    <row r="150" spans="1:29" s="36" customFormat="1">
      <c r="A150" s="294"/>
      <c r="B150" s="35"/>
      <c r="C150" s="295"/>
      <c r="D150" s="80"/>
      <c r="E150" s="114"/>
      <c r="F150" s="117"/>
      <c r="G150" s="81"/>
      <c r="H150" s="121"/>
      <c r="I150" s="117"/>
      <c r="J150" s="81"/>
      <c r="K150" s="121"/>
      <c r="L150" s="117"/>
      <c r="M150" s="81"/>
      <c r="N150" s="121"/>
      <c r="O150" s="117"/>
      <c r="P150" s="81"/>
      <c r="Q150" s="121"/>
      <c r="R150" s="298"/>
      <c r="S150" s="81"/>
      <c r="T150" s="82"/>
      <c r="U150" s="80"/>
      <c r="V150" s="80"/>
      <c r="W150" s="80"/>
      <c r="X150" s="80"/>
      <c r="Y150" s="80"/>
      <c r="Z150" s="80"/>
      <c r="AA150" s="80"/>
      <c r="AB150" s="80"/>
      <c r="AC150" s="80"/>
    </row>
    <row r="151" spans="1:29">
      <c r="A151" s="294"/>
      <c r="C151" s="295"/>
      <c r="D151" s="80"/>
      <c r="E151" s="114"/>
      <c r="F151" s="117"/>
      <c r="G151" s="81"/>
      <c r="H151" s="121"/>
      <c r="I151" s="117"/>
      <c r="J151" s="81"/>
      <c r="K151" s="121"/>
      <c r="L151" s="117"/>
      <c r="M151" s="81"/>
      <c r="N151" s="121"/>
      <c r="O151" s="117"/>
      <c r="P151" s="81"/>
      <c r="Q151" s="121"/>
      <c r="R151" s="298"/>
      <c r="S151" s="81"/>
      <c r="T151" s="82"/>
      <c r="U151" s="80"/>
      <c r="V151" s="80"/>
      <c r="W151" s="80"/>
      <c r="X151" s="80"/>
      <c r="Y151" s="80"/>
      <c r="Z151" s="80"/>
      <c r="AA151" s="80"/>
      <c r="AB151" s="80"/>
      <c r="AC151" s="80"/>
    </row>
    <row r="152" spans="1:29">
      <c r="A152" s="294"/>
      <c r="C152" s="295"/>
      <c r="D152" s="80"/>
      <c r="E152" s="114"/>
      <c r="F152" s="117"/>
      <c r="G152" s="81"/>
      <c r="H152" s="121"/>
      <c r="I152" s="117"/>
      <c r="J152" s="81"/>
      <c r="K152" s="121"/>
      <c r="L152" s="117"/>
      <c r="M152" s="81"/>
      <c r="N152" s="121"/>
      <c r="O152" s="117"/>
      <c r="P152" s="81"/>
      <c r="Q152" s="121"/>
      <c r="R152" s="298"/>
      <c r="S152" s="81"/>
      <c r="T152" s="82"/>
      <c r="U152" s="80"/>
      <c r="V152" s="80"/>
      <c r="W152" s="80"/>
      <c r="X152" s="80"/>
      <c r="Y152" s="80"/>
      <c r="Z152" s="80"/>
      <c r="AA152" s="80"/>
      <c r="AB152" s="80"/>
      <c r="AC152" s="80"/>
    </row>
    <row r="153" spans="1:29">
      <c r="A153" s="294"/>
      <c r="C153" s="295"/>
      <c r="D153" s="80"/>
      <c r="E153" s="114"/>
      <c r="F153" s="117"/>
      <c r="G153" s="81"/>
      <c r="H153" s="121"/>
      <c r="I153" s="117"/>
      <c r="J153" s="81"/>
      <c r="K153" s="121"/>
      <c r="L153" s="117"/>
      <c r="M153" s="81"/>
      <c r="N153" s="121"/>
      <c r="O153" s="117"/>
      <c r="P153" s="81"/>
      <c r="Q153" s="121"/>
      <c r="R153" s="298"/>
      <c r="S153" s="81"/>
      <c r="T153" s="82"/>
      <c r="U153" s="80"/>
      <c r="V153" s="80"/>
      <c r="W153" s="80"/>
      <c r="X153" s="80"/>
      <c r="Y153" s="80"/>
      <c r="Z153" s="80"/>
      <c r="AA153" s="80"/>
      <c r="AB153" s="80"/>
      <c r="AC153" s="80"/>
    </row>
    <row r="154" spans="1:29">
      <c r="A154" s="40"/>
      <c r="C154" s="295"/>
      <c r="D154" s="80"/>
      <c r="E154" s="114"/>
      <c r="F154" s="117"/>
      <c r="G154" s="81"/>
      <c r="H154" s="121"/>
      <c r="I154" s="117"/>
      <c r="J154" s="81"/>
      <c r="K154" s="121"/>
      <c r="L154" s="117"/>
      <c r="M154" s="81"/>
      <c r="N154" s="121"/>
      <c r="O154" s="117"/>
      <c r="P154" s="81"/>
      <c r="Q154" s="121"/>
      <c r="R154" s="298"/>
      <c r="S154" s="81"/>
      <c r="T154" s="82"/>
      <c r="U154" s="80"/>
      <c r="V154" s="80"/>
      <c r="W154" s="80"/>
      <c r="X154" s="80"/>
      <c r="Y154" s="80"/>
      <c r="Z154" s="80"/>
      <c r="AA154" s="80"/>
      <c r="AB154" s="80"/>
      <c r="AC154" s="80"/>
    </row>
    <row r="155" spans="1:29">
      <c r="A155" s="40"/>
      <c r="C155" s="295"/>
      <c r="D155" s="80"/>
      <c r="E155" s="114"/>
      <c r="F155" s="117"/>
      <c r="G155" s="81"/>
      <c r="H155" s="121"/>
      <c r="I155" s="117"/>
      <c r="J155" s="81"/>
      <c r="K155" s="121"/>
      <c r="L155" s="117"/>
      <c r="M155" s="81"/>
      <c r="N155" s="121"/>
      <c r="O155" s="117"/>
      <c r="P155" s="81"/>
      <c r="Q155" s="121"/>
      <c r="R155" s="298"/>
      <c r="S155" s="81"/>
      <c r="T155" s="82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29">
      <c r="A156" s="294"/>
      <c r="C156" s="295"/>
      <c r="D156" s="80"/>
      <c r="E156" s="114"/>
      <c r="F156" s="117"/>
      <c r="G156" s="81"/>
      <c r="H156" s="121"/>
      <c r="I156" s="117"/>
      <c r="J156" s="81"/>
      <c r="K156" s="121"/>
      <c r="L156" s="117"/>
      <c r="M156" s="81"/>
      <c r="N156" s="121"/>
      <c r="O156" s="117"/>
      <c r="P156" s="81"/>
      <c r="Q156" s="121"/>
      <c r="R156" s="298"/>
      <c r="S156" s="81"/>
      <c r="T156" s="82"/>
      <c r="U156" s="80"/>
      <c r="V156" s="80"/>
      <c r="W156" s="80"/>
      <c r="X156" s="80"/>
      <c r="Y156" s="80"/>
      <c r="Z156" s="80"/>
      <c r="AA156" s="80"/>
      <c r="AB156" s="80"/>
      <c r="AC156" s="80"/>
    </row>
    <row r="157" spans="1:29">
      <c r="A157" s="294"/>
      <c r="C157" s="295"/>
      <c r="D157" s="80"/>
      <c r="E157" s="114"/>
      <c r="F157" s="117"/>
      <c r="G157" s="81"/>
      <c r="H157" s="121"/>
      <c r="I157" s="117"/>
      <c r="J157" s="81"/>
      <c r="K157" s="121"/>
      <c r="L157" s="117"/>
      <c r="M157" s="81"/>
      <c r="N157" s="121"/>
      <c r="O157" s="117"/>
      <c r="P157" s="81"/>
      <c r="Q157" s="121"/>
      <c r="R157" s="298"/>
      <c r="S157" s="81"/>
      <c r="T157" s="82"/>
      <c r="U157" s="80"/>
      <c r="V157" s="80"/>
      <c r="W157" s="80"/>
      <c r="X157" s="80"/>
      <c r="Y157" s="80"/>
      <c r="Z157" s="80"/>
      <c r="AA157" s="80"/>
      <c r="AB157" s="80"/>
      <c r="AC157" s="80"/>
    </row>
    <row r="158" spans="1:29">
      <c r="A158" s="294"/>
      <c r="C158" s="295"/>
      <c r="D158" s="80"/>
      <c r="E158" s="114"/>
      <c r="F158" s="117"/>
      <c r="G158" s="81"/>
      <c r="H158" s="121"/>
      <c r="I158" s="117"/>
      <c r="J158" s="81"/>
      <c r="K158" s="121"/>
      <c r="L158" s="117"/>
      <c r="M158" s="81"/>
      <c r="N158" s="121"/>
      <c r="O158" s="117"/>
      <c r="P158" s="81"/>
      <c r="Q158" s="121"/>
      <c r="R158" s="298"/>
      <c r="S158" s="81"/>
      <c r="T158" s="82"/>
      <c r="U158" s="80"/>
      <c r="V158" s="80"/>
      <c r="W158" s="80"/>
      <c r="X158" s="80"/>
      <c r="Y158" s="80"/>
      <c r="Z158" s="80"/>
      <c r="AA158" s="80"/>
      <c r="AB158" s="80"/>
      <c r="AC158" s="80"/>
    </row>
    <row r="159" spans="1:29">
      <c r="A159" s="40"/>
      <c r="C159" s="295"/>
      <c r="D159" s="80"/>
      <c r="E159" s="114"/>
      <c r="F159" s="117"/>
      <c r="G159" s="81"/>
      <c r="H159" s="121"/>
      <c r="I159" s="117"/>
      <c r="J159" s="81"/>
      <c r="K159" s="121"/>
      <c r="L159" s="117"/>
      <c r="M159" s="81"/>
      <c r="N159" s="121"/>
      <c r="O159" s="117"/>
      <c r="P159" s="81"/>
      <c r="Q159" s="121"/>
      <c r="R159" s="298"/>
      <c r="S159" s="81"/>
      <c r="T159" s="82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29">
      <c r="A160" s="294"/>
      <c r="C160" s="295"/>
      <c r="D160" s="80"/>
      <c r="E160" s="114"/>
      <c r="F160" s="117"/>
      <c r="G160" s="81"/>
      <c r="H160" s="121"/>
      <c r="I160" s="117"/>
      <c r="J160" s="81"/>
      <c r="K160" s="121"/>
      <c r="L160" s="117"/>
      <c r="M160" s="81"/>
      <c r="N160" s="121"/>
      <c r="O160" s="117"/>
      <c r="P160" s="81"/>
      <c r="Q160" s="121"/>
      <c r="R160" s="298"/>
      <c r="S160" s="81"/>
      <c r="T160" s="82"/>
      <c r="U160" s="80"/>
      <c r="V160" s="80"/>
      <c r="W160" s="80"/>
      <c r="X160" s="80"/>
      <c r="Y160" s="80"/>
      <c r="Z160" s="80"/>
      <c r="AA160" s="80"/>
      <c r="AB160" s="80"/>
      <c r="AC160" s="80"/>
    </row>
    <row r="161" spans="1:29">
      <c r="A161" s="294"/>
      <c r="C161" s="295"/>
      <c r="D161" s="80"/>
      <c r="E161" s="114"/>
      <c r="F161" s="117"/>
      <c r="G161" s="81"/>
      <c r="H161" s="121"/>
      <c r="I161" s="117"/>
      <c r="J161" s="81"/>
      <c r="K161" s="121"/>
      <c r="L161" s="117"/>
      <c r="M161" s="81"/>
      <c r="N161" s="121"/>
      <c r="O161" s="117"/>
      <c r="P161" s="81"/>
      <c r="Q161" s="121"/>
      <c r="R161" s="298"/>
      <c r="S161" s="81"/>
      <c r="T161" s="82"/>
      <c r="U161" s="80"/>
      <c r="V161" s="80"/>
      <c r="W161" s="80"/>
      <c r="X161" s="80"/>
      <c r="Y161" s="80"/>
      <c r="Z161" s="80"/>
      <c r="AA161" s="80"/>
      <c r="AB161" s="80"/>
    </row>
    <row r="162" spans="1:29">
      <c r="A162" s="294"/>
      <c r="C162" s="295"/>
      <c r="D162" s="80"/>
      <c r="E162" s="114"/>
      <c r="F162" s="117"/>
      <c r="G162" s="81"/>
      <c r="H162" s="121"/>
      <c r="I162" s="117"/>
      <c r="J162" s="81"/>
      <c r="K162" s="121"/>
      <c r="L162" s="117"/>
      <c r="M162" s="81"/>
      <c r="N162" s="121"/>
      <c r="O162" s="117"/>
      <c r="P162" s="81"/>
      <c r="Q162" s="121"/>
      <c r="R162" s="298"/>
      <c r="S162" s="81"/>
      <c r="T162" s="82"/>
      <c r="U162" s="80"/>
      <c r="V162" s="80"/>
      <c r="W162" s="80"/>
      <c r="X162" s="80"/>
      <c r="Y162" s="80"/>
      <c r="Z162" s="80"/>
      <c r="AA162" s="80"/>
      <c r="AB162" s="80"/>
      <c r="AC162" s="80"/>
    </row>
    <row r="163" spans="1:29">
      <c r="A163" s="294"/>
      <c r="C163" s="295"/>
      <c r="D163" s="80"/>
      <c r="E163" s="114"/>
      <c r="F163" s="117"/>
      <c r="G163" s="81"/>
      <c r="H163" s="121"/>
      <c r="I163" s="117"/>
      <c r="J163" s="81"/>
      <c r="K163" s="121"/>
      <c r="L163" s="117"/>
      <c r="M163" s="81"/>
      <c r="N163" s="121"/>
      <c r="O163" s="117"/>
      <c r="P163" s="81"/>
      <c r="Q163" s="121"/>
      <c r="R163" s="298"/>
      <c r="S163" s="81"/>
      <c r="T163" s="82"/>
      <c r="U163" s="80"/>
      <c r="V163" s="80"/>
      <c r="W163" s="80"/>
      <c r="X163" s="80"/>
      <c r="Y163" s="80"/>
      <c r="Z163" s="80"/>
      <c r="AA163" s="80"/>
      <c r="AB163" s="80"/>
      <c r="AC163" s="36"/>
    </row>
    <row r="164" spans="1:29">
      <c r="A164" s="294"/>
      <c r="C164" s="295"/>
      <c r="D164" s="80"/>
      <c r="E164" s="114"/>
      <c r="F164" s="117"/>
      <c r="G164" s="81"/>
      <c r="H164" s="121"/>
      <c r="I164" s="117"/>
      <c r="J164" s="81"/>
      <c r="K164" s="121"/>
      <c r="L164" s="117"/>
      <c r="M164" s="81"/>
      <c r="N164" s="121"/>
      <c r="O164" s="117"/>
      <c r="P164" s="81"/>
      <c r="Q164" s="121"/>
      <c r="R164" s="298"/>
      <c r="S164" s="81"/>
      <c r="T164" s="82"/>
      <c r="U164" s="80"/>
      <c r="V164" s="80"/>
      <c r="W164" s="80"/>
      <c r="X164" s="80"/>
      <c r="Y164" s="80"/>
      <c r="Z164" s="80"/>
      <c r="AA164" s="80"/>
      <c r="AB164" s="80"/>
    </row>
    <row r="165" spans="1:29">
      <c r="A165" s="294"/>
      <c r="C165" s="295"/>
      <c r="D165" s="80"/>
      <c r="E165" s="114"/>
      <c r="F165" s="117"/>
      <c r="G165" s="81"/>
      <c r="H165" s="121"/>
      <c r="I165" s="117"/>
      <c r="J165" s="81"/>
      <c r="K165" s="121"/>
      <c r="L165" s="117"/>
      <c r="M165" s="81"/>
      <c r="N165" s="121"/>
      <c r="O165" s="117"/>
      <c r="P165" s="81"/>
      <c r="Q165" s="121"/>
      <c r="R165" s="298"/>
      <c r="S165" s="81"/>
      <c r="T165" s="82"/>
      <c r="U165" s="80"/>
      <c r="V165" s="80"/>
      <c r="W165" s="80"/>
      <c r="X165" s="80"/>
      <c r="Y165" s="80"/>
      <c r="Z165" s="80"/>
      <c r="AA165" s="80"/>
      <c r="AB165" s="80"/>
    </row>
    <row r="166" spans="1:29">
      <c r="A166" s="294"/>
      <c r="C166" s="295"/>
      <c r="D166" s="80"/>
      <c r="E166" s="114"/>
      <c r="F166" s="117"/>
      <c r="G166" s="81"/>
      <c r="H166" s="121"/>
      <c r="I166" s="117"/>
      <c r="J166" s="81"/>
      <c r="K166" s="121"/>
      <c r="L166" s="117"/>
      <c r="M166" s="81"/>
      <c r="N166" s="121"/>
      <c r="O166" s="117"/>
      <c r="P166" s="81"/>
      <c r="Q166" s="121"/>
      <c r="R166" s="298"/>
      <c r="S166" s="81"/>
      <c r="T166" s="82"/>
      <c r="U166" s="80"/>
      <c r="V166" s="80"/>
      <c r="W166" s="80"/>
      <c r="X166" s="80"/>
      <c r="Y166" s="80"/>
      <c r="Z166" s="80"/>
      <c r="AA166" s="80"/>
      <c r="AB166" s="80"/>
    </row>
    <row r="167" spans="1:29">
      <c r="A167" s="294"/>
      <c r="C167" s="295"/>
      <c r="D167" s="80"/>
      <c r="E167" s="114"/>
      <c r="F167" s="117"/>
      <c r="G167" s="81"/>
      <c r="H167" s="121"/>
      <c r="I167" s="117"/>
      <c r="J167" s="81"/>
      <c r="K167" s="121"/>
      <c r="L167" s="117"/>
      <c r="M167" s="81"/>
      <c r="N167" s="121"/>
      <c r="O167" s="117"/>
      <c r="P167" s="81"/>
      <c r="Q167" s="121"/>
      <c r="R167" s="298"/>
      <c r="S167" s="81"/>
      <c r="T167" s="82"/>
      <c r="U167" s="80"/>
      <c r="V167" s="80"/>
      <c r="W167" s="80"/>
      <c r="X167" s="80"/>
      <c r="Y167" s="80"/>
      <c r="Z167" s="80"/>
      <c r="AA167" s="80"/>
      <c r="AB167" s="80"/>
    </row>
    <row r="168" spans="1:29">
      <c r="A168" s="294"/>
      <c r="C168" s="295"/>
      <c r="D168" s="80"/>
      <c r="E168" s="114"/>
      <c r="F168" s="117"/>
      <c r="G168" s="81"/>
      <c r="H168" s="121"/>
      <c r="I168" s="117"/>
      <c r="J168" s="81"/>
      <c r="K168" s="121"/>
      <c r="L168" s="117"/>
      <c r="M168" s="81"/>
      <c r="N168" s="121"/>
      <c r="O168" s="117"/>
      <c r="P168" s="81"/>
      <c r="Q168" s="121"/>
      <c r="R168" s="298"/>
      <c r="S168" s="81"/>
      <c r="T168" s="82"/>
      <c r="U168" s="80"/>
      <c r="V168" s="80"/>
      <c r="W168" s="80"/>
      <c r="X168" s="80"/>
      <c r="Y168" s="80"/>
      <c r="Z168" s="80"/>
      <c r="AA168" s="80"/>
      <c r="AB168" s="80"/>
    </row>
    <row r="169" spans="1:29">
      <c r="A169" s="294"/>
      <c r="C169" s="295"/>
      <c r="D169" s="80"/>
      <c r="E169" s="114"/>
      <c r="F169" s="117"/>
      <c r="G169" s="81"/>
      <c r="H169" s="301"/>
      <c r="I169" s="117"/>
      <c r="J169" s="81"/>
      <c r="K169" s="301"/>
      <c r="L169" s="117"/>
      <c r="M169" s="81"/>
      <c r="N169" s="121"/>
      <c r="O169" s="117"/>
      <c r="P169" s="81"/>
      <c r="Q169" s="121"/>
      <c r="R169" s="298"/>
      <c r="S169" s="81"/>
      <c r="T169" s="82"/>
      <c r="U169" s="80"/>
      <c r="V169" s="80"/>
      <c r="W169" s="80"/>
      <c r="X169" s="80"/>
      <c r="Y169" s="80"/>
      <c r="Z169" s="80"/>
      <c r="AA169" s="80"/>
      <c r="AB169" s="80"/>
    </row>
    <row r="171" spans="1:29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99"/>
      <c r="S171" s="99"/>
      <c r="T171" s="302"/>
      <c r="U171" s="80"/>
      <c r="V171" s="80"/>
      <c r="W171" s="80"/>
      <c r="X171" s="80"/>
      <c r="Y171" s="80"/>
      <c r="Z171" s="80"/>
      <c r="AA171" s="80"/>
      <c r="AB171" s="80"/>
    </row>
    <row r="172" spans="1:29">
      <c r="U172" s="36"/>
      <c r="V172" s="36"/>
      <c r="W172" s="36"/>
      <c r="X172" s="36"/>
      <c r="Y172" s="36"/>
      <c r="Z172" s="36"/>
      <c r="AA172" s="36"/>
      <c r="AB172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19" workbookViewId="0">
      <selection activeCell="D59" sqref="D59:E59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customWidth="1"/>
    <col min="5" max="5" width="8.42578125" style="95" customWidth="1"/>
    <col min="6" max="6" width="16.140625" style="28" customWidth="1"/>
    <col min="7" max="7" width="16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6"/>
      <c r="F1" s="62"/>
      <c r="G1" s="62"/>
    </row>
    <row r="2" spans="1:20" ht="15.75">
      <c r="A2" s="46" t="s">
        <v>22</v>
      </c>
      <c r="B2" s="46"/>
      <c r="C2" s="46"/>
      <c r="D2" s="46"/>
      <c r="E2" s="96"/>
      <c r="F2" s="63"/>
      <c r="G2" s="63"/>
    </row>
    <row r="3" spans="1:20" ht="15.75">
      <c r="A3" s="113" t="s">
        <v>87</v>
      </c>
      <c r="B3" s="52"/>
      <c r="C3" s="47"/>
      <c r="D3" s="47"/>
      <c r="E3" s="97"/>
      <c r="F3" s="64"/>
      <c r="G3" s="64"/>
    </row>
    <row r="4" spans="1:20" ht="15.75">
      <c r="A4" s="371"/>
      <c r="B4" s="371"/>
      <c r="C4" s="371"/>
      <c r="D4" s="371"/>
      <c r="E4" s="371"/>
      <c r="F4" s="371"/>
      <c r="G4" s="371"/>
    </row>
    <row r="5" spans="1:20" ht="15.75">
      <c r="A5" s="37"/>
      <c r="B5" s="197"/>
      <c r="C5" s="374" t="s">
        <v>12</v>
      </c>
      <c r="D5" s="375"/>
      <c r="E5" s="98"/>
    </row>
    <row r="6" spans="1:20" ht="15.75">
      <c r="A6" s="37"/>
      <c r="B6" s="197"/>
      <c r="C6" s="372" t="s">
        <v>42</v>
      </c>
      <c r="D6" s="373"/>
      <c r="E6" s="98"/>
      <c r="F6" s="369" t="s">
        <v>16</v>
      </c>
      <c r="G6" s="370"/>
      <c r="H6" s="196" t="s">
        <v>26</v>
      </c>
    </row>
    <row r="7" spans="1:20" ht="15.75">
      <c r="A7" s="201" t="s">
        <v>38</v>
      </c>
      <c r="B7" s="38" t="s">
        <v>14</v>
      </c>
      <c r="C7" s="198"/>
      <c r="D7" s="198" t="s">
        <v>24</v>
      </c>
      <c r="E7" s="89" t="s">
        <v>25</v>
      </c>
      <c r="F7" s="191"/>
      <c r="G7" s="90" t="s">
        <v>24</v>
      </c>
      <c r="H7" s="199"/>
    </row>
    <row r="8" spans="1:20" ht="15.75">
      <c r="A8" s="316"/>
      <c r="B8" s="203" t="s">
        <v>45</v>
      </c>
      <c r="C8" s="319">
        <f>COUNT(C12:C66)</f>
        <v>4</v>
      </c>
      <c r="D8" s="319">
        <f>COUNT(D14:D66)</f>
        <v>9</v>
      </c>
      <c r="E8" s="115">
        <f>C8/(C8+D8)</f>
        <v>0.30769230769230771</v>
      </c>
      <c r="F8" s="291">
        <f>SUM(F14:F66)</f>
        <v>574720000</v>
      </c>
      <c r="G8" s="291">
        <f>SUM(G14:G66)</f>
        <v>1003455000</v>
      </c>
      <c r="H8" s="124"/>
    </row>
    <row r="9" spans="1:20" ht="15.75">
      <c r="A9" s="316"/>
      <c r="B9" s="203" t="s">
        <v>12</v>
      </c>
      <c r="C9" s="207">
        <f>SUM(C14:C66)</f>
        <v>38812</v>
      </c>
      <c r="D9" s="207">
        <f>SUM(D14:D66)</f>
        <v>49525</v>
      </c>
      <c r="E9" s="115"/>
      <c r="F9" s="291"/>
      <c r="G9" s="291"/>
      <c r="H9" s="124"/>
    </row>
    <row r="10" spans="1:20" s="79" customFormat="1">
      <c r="A10" s="202"/>
      <c r="B10" s="203"/>
      <c r="C10" s="187"/>
      <c r="D10" s="268"/>
      <c r="E10" s="115"/>
      <c r="F10" s="204"/>
      <c r="G10" s="116"/>
      <c r="H10" s="181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30" customFormat="1" ht="15">
      <c r="A11" s="232"/>
      <c r="B11" s="233"/>
      <c r="C11" s="335"/>
      <c r="D11" s="269"/>
      <c r="E11" s="234"/>
      <c r="F11" s="235"/>
      <c r="G11" s="236"/>
      <c r="H11" s="237"/>
      <c r="I11" s="238"/>
      <c r="J11" s="238"/>
      <c r="K11" s="239"/>
      <c r="L11" s="238"/>
      <c r="M11" s="238"/>
      <c r="N11" s="239"/>
      <c r="O11" s="238"/>
      <c r="P11" s="238"/>
      <c r="Q11" s="239"/>
      <c r="R11" s="238"/>
      <c r="S11" s="238"/>
      <c r="T11" s="239"/>
    </row>
    <row r="12" spans="1:20" s="79" customFormat="1">
      <c r="A12" s="202"/>
      <c r="B12" s="203"/>
      <c r="C12" s="336"/>
      <c r="D12" s="268"/>
      <c r="E12" s="115"/>
      <c r="F12" s="204"/>
      <c r="G12" s="354"/>
      <c r="H12" s="181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79" customFormat="1">
      <c r="A13" s="202"/>
      <c r="B13" s="340"/>
      <c r="C13" s="341"/>
      <c r="D13" s="271"/>
      <c r="E13" s="343"/>
      <c r="F13" s="344"/>
      <c r="G13" s="346"/>
      <c r="H13" s="34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79" customFormat="1">
      <c r="A14" s="202"/>
      <c r="B14" s="340"/>
      <c r="C14" s="341"/>
      <c r="D14" s="342"/>
      <c r="E14" s="343"/>
      <c r="F14" s="344"/>
      <c r="G14" s="344"/>
      <c r="H14" s="34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79" customFormat="1">
      <c r="A15" s="202" t="s">
        <v>51</v>
      </c>
      <c r="B15" s="340"/>
      <c r="C15" s="341"/>
      <c r="D15" s="342"/>
      <c r="E15" s="343"/>
      <c r="F15" s="344"/>
      <c r="G15" s="346"/>
      <c r="H15" s="34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79" customFormat="1">
      <c r="A16" s="202">
        <v>8401</v>
      </c>
      <c r="B16" s="340" t="s">
        <v>52</v>
      </c>
      <c r="C16" s="341"/>
      <c r="D16" s="341">
        <v>1297</v>
      </c>
      <c r="E16" s="343">
        <v>0.46800000000000003</v>
      </c>
      <c r="F16" s="344"/>
      <c r="G16" s="344">
        <v>42375000</v>
      </c>
      <c r="H16" s="345" t="s">
        <v>53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79" customFormat="1">
      <c r="A17" s="202"/>
      <c r="B17" s="340"/>
      <c r="C17" s="341"/>
      <c r="D17" s="342"/>
      <c r="E17" s="343"/>
      <c r="F17" s="344"/>
      <c r="G17" s="346"/>
      <c r="H17" s="34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79" customFormat="1">
      <c r="A18" s="202" t="s">
        <v>54</v>
      </c>
      <c r="B18" s="340"/>
      <c r="C18" s="341"/>
      <c r="D18" s="342"/>
      <c r="E18" s="343"/>
      <c r="F18" s="344"/>
      <c r="G18" s="346"/>
      <c r="H18" s="34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230" customFormat="1" ht="14.25">
      <c r="A19" s="202">
        <v>10309</v>
      </c>
      <c r="B19" s="340" t="s">
        <v>56</v>
      </c>
      <c r="C19" s="341"/>
      <c r="D19" s="341">
        <v>379</v>
      </c>
      <c r="E19" s="348">
        <v>0.41189999999999999</v>
      </c>
      <c r="F19" s="344"/>
      <c r="G19" s="344">
        <v>6900000</v>
      </c>
      <c r="H19" s="350" t="s">
        <v>53</v>
      </c>
      <c r="I19" s="238"/>
      <c r="J19" s="238"/>
      <c r="K19" s="239"/>
      <c r="L19" s="238"/>
      <c r="M19" s="238"/>
      <c r="N19" s="239"/>
      <c r="O19" s="238"/>
      <c r="P19" s="238"/>
      <c r="Q19" s="239"/>
      <c r="R19" s="238"/>
      <c r="S19" s="238"/>
      <c r="T19" s="239"/>
    </row>
    <row r="20" spans="1:20" s="79" customFormat="1">
      <c r="A20" s="202"/>
      <c r="B20" s="340"/>
      <c r="C20" s="341"/>
      <c r="D20" s="342"/>
      <c r="E20" s="343"/>
      <c r="F20" s="344"/>
      <c r="G20" s="346"/>
      <c r="H20" s="345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79" customFormat="1" ht="14.25">
      <c r="A21" s="202" t="s">
        <v>57</v>
      </c>
      <c r="B21" s="340"/>
      <c r="C21" s="341"/>
      <c r="D21" s="347"/>
      <c r="E21" s="343"/>
      <c r="F21" s="344"/>
      <c r="G21" s="346"/>
      <c r="H21" s="34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79" customFormat="1">
      <c r="A22" s="202">
        <v>14028</v>
      </c>
      <c r="B22" s="340" t="s">
        <v>58</v>
      </c>
      <c r="C22" s="341">
        <v>1657</v>
      </c>
      <c r="D22" s="342"/>
      <c r="E22" s="343">
        <v>0.68149999999999999</v>
      </c>
      <c r="F22" s="344">
        <v>6800000</v>
      </c>
      <c r="G22" s="344"/>
      <c r="H22" s="345" t="s">
        <v>59</v>
      </c>
      <c r="I22" s="131"/>
      <c r="J22" s="131"/>
      <c r="K22" s="132"/>
      <c r="L22" s="131"/>
      <c r="M22" s="131"/>
      <c r="N22" s="132"/>
      <c r="O22" s="131"/>
      <c r="P22" s="131"/>
      <c r="Q22" s="132"/>
      <c r="R22" s="131"/>
      <c r="S22" s="131"/>
      <c r="T22" s="132"/>
    </row>
    <row r="23" spans="1:20" s="79" customFormat="1">
      <c r="A23" s="202"/>
      <c r="B23" s="340"/>
      <c r="C23" s="341"/>
      <c r="D23" s="342"/>
      <c r="E23" s="343"/>
      <c r="F23" s="344"/>
      <c r="G23" s="346"/>
      <c r="H23" s="34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230" customFormat="1" ht="14.25">
      <c r="A24" s="202" t="s">
        <v>60</v>
      </c>
      <c r="B24" s="351"/>
      <c r="C24" s="352"/>
      <c r="D24" s="342"/>
      <c r="E24" s="348"/>
      <c r="F24" s="353"/>
      <c r="G24" s="349"/>
      <c r="H24" s="350"/>
      <c r="I24" s="238"/>
      <c r="J24" s="238"/>
      <c r="K24" s="239"/>
      <c r="L24" s="238"/>
      <c r="M24" s="238"/>
      <c r="N24" s="239"/>
      <c r="O24" s="238"/>
      <c r="P24" s="238"/>
      <c r="Q24" s="239"/>
      <c r="R24" s="238"/>
      <c r="S24" s="238"/>
      <c r="T24" s="239"/>
    </row>
    <row r="25" spans="1:20" s="79" customFormat="1">
      <c r="A25" s="202">
        <v>18402</v>
      </c>
      <c r="B25" s="340" t="s">
        <v>61</v>
      </c>
      <c r="C25" s="341"/>
      <c r="D25" s="341">
        <v>9872</v>
      </c>
      <c r="E25" s="343">
        <v>0.5343</v>
      </c>
      <c r="F25" s="344"/>
      <c r="G25" s="344">
        <v>184680000</v>
      </c>
      <c r="H25" s="345" t="s">
        <v>53</v>
      </c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79" customFormat="1">
      <c r="A26" s="202"/>
      <c r="B26" s="340"/>
      <c r="C26" s="341"/>
      <c r="D26" s="342"/>
      <c r="E26" s="343"/>
      <c r="F26" s="344"/>
      <c r="G26" s="346"/>
      <c r="H26" s="345"/>
      <c r="I26" s="131"/>
      <c r="J26" s="131"/>
      <c r="K26" s="132"/>
      <c r="L26" s="338"/>
      <c r="M26" s="131"/>
      <c r="N26" s="132"/>
      <c r="O26" s="131"/>
      <c r="P26" s="131"/>
      <c r="Q26" s="132"/>
      <c r="R26" s="131"/>
      <c r="S26" s="131"/>
      <c r="T26" s="132"/>
    </row>
    <row r="27" spans="1:20" s="79" customFormat="1">
      <c r="A27" s="202" t="s">
        <v>62</v>
      </c>
      <c r="B27" s="340"/>
      <c r="C27" s="341"/>
      <c r="D27" s="342"/>
      <c r="E27" s="343"/>
      <c r="F27" s="344"/>
      <c r="G27" s="346"/>
      <c r="H27" s="345"/>
      <c r="I27" s="131"/>
      <c r="J27" s="131"/>
      <c r="K27" s="132"/>
      <c r="L27" s="131"/>
      <c r="M27" s="131"/>
      <c r="N27" s="132"/>
      <c r="O27" s="131"/>
      <c r="P27" s="131"/>
      <c r="Q27" s="132"/>
      <c r="R27" s="131"/>
      <c r="S27" s="131"/>
      <c r="T27" s="132"/>
    </row>
    <row r="28" spans="1:20" s="230" customFormat="1" ht="14.25">
      <c r="A28" s="202">
        <v>19401</v>
      </c>
      <c r="B28" s="340" t="s">
        <v>63</v>
      </c>
      <c r="C28" s="341"/>
      <c r="D28" s="341">
        <v>3313</v>
      </c>
      <c r="E28" s="348">
        <v>0.58309999999999995</v>
      </c>
      <c r="F28" s="344"/>
      <c r="G28" s="344">
        <v>59500000</v>
      </c>
      <c r="H28" s="345" t="s">
        <v>64</v>
      </c>
      <c r="I28" s="238"/>
      <c r="J28" s="238"/>
      <c r="K28" s="239"/>
      <c r="L28" s="238"/>
      <c r="M28" s="238"/>
      <c r="N28" s="239"/>
      <c r="O28" s="238"/>
      <c r="P28" s="238"/>
      <c r="Q28" s="239"/>
      <c r="R28" s="238"/>
      <c r="S28" s="238"/>
      <c r="T28" s="239"/>
    </row>
    <row r="29" spans="1:20" s="79" customFormat="1">
      <c r="A29" s="202"/>
      <c r="B29" s="340"/>
      <c r="C29" s="341"/>
      <c r="D29" s="342"/>
      <c r="E29" s="343"/>
      <c r="F29" s="344"/>
      <c r="G29" s="344"/>
      <c r="H29" s="34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79" customFormat="1">
      <c r="A30" s="202" t="s">
        <v>65</v>
      </c>
      <c r="B30" s="340"/>
      <c r="C30" s="341"/>
      <c r="D30" s="342"/>
      <c r="E30" s="343"/>
      <c r="F30" s="344"/>
      <c r="G30" s="344"/>
      <c r="H30" s="34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79" customFormat="1">
      <c r="A31" s="202">
        <v>21237</v>
      </c>
      <c r="B31" s="340" t="s">
        <v>66</v>
      </c>
      <c r="C31" s="341">
        <v>778</v>
      </c>
      <c r="D31" s="341"/>
      <c r="E31" s="343">
        <v>0.73040000000000005</v>
      </c>
      <c r="F31" s="344">
        <v>7000000</v>
      </c>
      <c r="G31" s="344"/>
      <c r="H31" s="345" t="s">
        <v>64</v>
      </c>
      <c r="I31" s="131"/>
      <c r="J31" s="131"/>
      <c r="K31" s="132"/>
      <c r="L31" s="131"/>
      <c r="M31" s="131"/>
      <c r="N31" s="132"/>
      <c r="O31" s="131"/>
      <c r="P31" s="131"/>
      <c r="Q31" s="132"/>
      <c r="R31" s="131"/>
      <c r="S31" s="131"/>
      <c r="T31" s="132"/>
    </row>
    <row r="32" spans="1:20" s="79" customFormat="1" ht="15">
      <c r="A32" s="232"/>
      <c r="B32" s="340"/>
      <c r="C32" s="341"/>
      <c r="D32" s="342"/>
      <c r="E32" s="343"/>
      <c r="F32" s="344"/>
      <c r="G32" s="346"/>
      <c r="H32" s="34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79" customFormat="1">
      <c r="A33" s="202" t="s">
        <v>69</v>
      </c>
      <c r="B33" s="340"/>
      <c r="C33" s="341"/>
      <c r="D33" s="342"/>
      <c r="E33" s="343"/>
      <c r="F33" s="344"/>
      <c r="G33" s="344"/>
      <c r="H33" s="34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79" customFormat="1">
      <c r="A34" s="202">
        <v>27403</v>
      </c>
      <c r="B34" s="340" t="s">
        <v>70</v>
      </c>
      <c r="C34" s="341"/>
      <c r="D34" s="341">
        <v>19340</v>
      </c>
      <c r="E34" s="343">
        <v>0.53759999999999997</v>
      </c>
      <c r="F34" s="344"/>
      <c r="G34" s="344">
        <v>443000000</v>
      </c>
      <c r="H34" s="345" t="s">
        <v>64</v>
      </c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79" customFormat="1">
      <c r="A35" s="202"/>
      <c r="B35" s="340"/>
      <c r="C35" s="341"/>
      <c r="D35" s="342"/>
      <c r="E35" s="343"/>
      <c r="F35" s="344"/>
      <c r="G35" s="346"/>
      <c r="H35" s="34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79" customFormat="1">
      <c r="A36" s="202" t="s">
        <v>71</v>
      </c>
      <c r="B36" s="340"/>
      <c r="C36" s="341"/>
      <c r="D36" s="342"/>
      <c r="E36" s="343"/>
      <c r="F36" s="344"/>
      <c r="G36" s="346"/>
      <c r="H36" s="34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79" customFormat="1">
      <c r="A37" s="202">
        <v>29101</v>
      </c>
      <c r="B37" s="340" t="s">
        <v>72</v>
      </c>
      <c r="C37" s="341"/>
      <c r="D37" s="341">
        <v>4328</v>
      </c>
      <c r="E37" s="343">
        <v>0.44629999999999997</v>
      </c>
      <c r="F37" s="344"/>
      <c r="G37" s="344">
        <v>44500000</v>
      </c>
      <c r="H37" s="345" t="s">
        <v>73</v>
      </c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79" customFormat="1">
      <c r="A38" s="202"/>
      <c r="B38" s="340"/>
      <c r="C38" s="341"/>
      <c r="D38" s="342"/>
      <c r="E38" s="343"/>
      <c r="F38" s="344"/>
      <c r="G38" s="344"/>
      <c r="H38" s="34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79" customFormat="1">
      <c r="A39" s="202" t="s">
        <v>74</v>
      </c>
      <c r="B39" s="340"/>
      <c r="C39" s="341"/>
      <c r="D39" s="342"/>
      <c r="E39" s="343"/>
      <c r="F39" s="344"/>
      <c r="G39" s="346"/>
      <c r="H39" s="34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79" customFormat="1">
      <c r="A40" s="202">
        <v>31016</v>
      </c>
      <c r="B40" s="340" t="s">
        <v>75</v>
      </c>
      <c r="C40" s="341"/>
      <c r="D40" s="341">
        <v>5479</v>
      </c>
      <c r="E40" s="343">
        <v>0.49049999999999999</v>
      </c>
      <c r="F40" s="344"/>
      <c r="G40" s="344">
        <v>107500000</v>
      </c>
      <c r="H40" s="345" t="s">
        <v>64</v>
      </c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79" customFormat="1">
      <c r="A41" s="202"/>
      <c r="B41" s="340"/>
      <c r="C41" s="341"/>
      <c r="D41" s="342"/>
      <c r="E41" s="343"/>
      <c r="F41" s="344"/>
      <c r="G41" s="344"/>
      <c r="H41" s="34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79" customFormat="1">
      <c r="A42" s="202" t="s">
        <v>76</v>
      </c>
      <c r="B42" s="340"/>
      <c r="C42" s="341"/>
      <c r="D42" s="342"/>
      <c r="E42" s="343"/>
      <c r="F42" s="344"/>
      <c r="G42" s="346"/>
      <c r="H42" s="34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79" customFormat="1">
      <c r="A43" s="202">
        <v>32081</v>
      </c>
      <c r="B43" s="340" t="s">
        <v>76</v>
      </c>
      <c r="C43" s="341">
        <v>30507</v>
      </c>
      <c r="D43" s="341"/>
      <c r="E43" s="343">
        <v>0.66890000000000005</v>
      </c>
      <c r="F43" s="344">
        <v>495300000</v>
      </c>
      <c r="G43" s="344"/>
      <c r="H43" s="345" t="s">
        <v>73</v>
      </c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79" customFormat="1">
      <c r="A44" s="202"/>
      <c r="B44" s="340"/>
      <c r="C44" s="341"/>
      <c r="D44" s="342"/>
      <c r="E44" s="343"/>
      <c r="F44" s="344"/>
      <c r="G44" s="344"/>
      <c r="H44" s="34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79" customFormat="1">
      <c r="A45" s="202" t="s">
        <v>78</v>
      </c>
      <c r="B45" s="340"/>
      <c r="C45" s="341"/>
      <c r="D45" s="342"/>
      <c r="E45" s="343"/>
      <c r="F45" s="344"/>
      <c r="G45" s="346"/>
      <c r="H45" s="34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ht="13.5" customHeight="1">
      <c r="A46" s="202">
        <v>36140</v>
      </c>
      <c r="B46" s="340" t="s">
        <v>79</v>
      </c>
      <c r="C46" s="341">
        <v>5870</v>
      </c>
      <c r="D46" s="341"/>
      <c r="E46" s="343">
        <v>0.70950000000000002</v>
      </c>
      <c r="F46" s="344">
        <v>65620000</v>
      </c>
      <c r="G46" s="344"/>
      <c r="H46" s="345" t="s">
        <v>73</v>
      </c>
      <c r="I46" s="131"/>
      <c r="J46" s="131"/>
    </row>
    <row r="47" spans="1:20" s="230" customFormat="1" ht="13.5" customHeight="1">
      <c r="A47" s="232"/>
      <c r="B47" s="351"/>
      <c r="C47" s="352"/>
      <c r="D47" s="347"/>
      <c r="E47" s="348"/>
      <c r="F47" s="353"/>
      <c r="G47" s="349"/>
      <c r="H47" s="350"/>
      <c r="I47" s="238"/>
      <c r="J47" s="238"/>
      <c r="K47" s="239"/>
      <c r="L47" s="238"/>
      <c r="M47" s="238"/>
      <c r="N47" s="239"/>
      <c r="O47" s="238"/>
      <c r="P47" s="238"/>
      <c r="Q47" s="239"/>
      <c r="R47" s="238"/>
      <c r="S47" s="238"/>
      <c r="T47" s="239"/>
    </row>
    <row r="48" spans="1:20" ht="13.5" customHeight="1">
      <c r="A48" s="202" t="s">
        <v>80</v>
      </c>
      <c r="B48" s="340"/>
      <c r="C48" s="341"/>
      <c r="D48" s="342"/>
      <c r="E48" s="343"/>
      <c r="F48" s="344"/>
      <c r="G48" s="344"/>
      <c r="H48" s="345"/>
      <c r="I48" s="131"/>
      <c r="J48" s="131"/>
    </row>
    <row r="49" spans="1:20">
      <c r="A49" s="202">
        <v>37502</v>
      </c>
      <c r="B49" s="340" t="s">
        <v>81</v>
      </c>
      <c r="C49" s="341"/>
      <c r="D49" s="341">
        <v>4589</v>
      </c>
      <c r="E49" s="343">
        <v>0.57140000000000002</v>
      </c>
      <c r="F49" s="344"/>
      <c r="G49" s="344">
        <v>112000000</v>
      </c>
      <c r="H49" s="345" t="s">
        <v>82</v>
      </c>
      <c r="I49" s="131"/>
      <c r="J49" s="131"/>
    </row>
    <row r="50" spans="1:20" s="230" customFormat="1" ht="15">
      <c r="A50" s="232"/>
      <c r="B50" s="351"/>
      <c r="C50" s="352"/>
      <c r="D50" s="342"/>
      <c r="E50" s="348"/>
      <c r="F50" s="353"/>
      <c r="G50" s="349"/>
      <c r="H50" s="350"/>
      <c r="I50" s="238"/>
      <c r="J50" s="238"/>
      <c r="K50" s="239"/>
      <c r="L50" s="238"/>
      <c r="M50" s="238"/>
      <c r="N50" s="239"/>
      <c r="O50" s="238"/>
      <c r="P50" s="238"/>
      <c r="Q50" s="239"/>
      <c r="R50" s="238"/>
      <c r="S50" s="238"/>
      <c r="T50" s="239"/>
    </row>
    <row r="51" spans="1:20">
      <c r="A51" s="202" t="s">
        <v>83</v>
      </c>
      <c r="B51" s="340"/>
      <c r="C51" s="341"/>
      <c r="D51" s="342"/>
      <c r="E51" s="343"/>
      <c r="F51" s="344"/>
      <c r="G51" s="344"/>
      <c r="H51" s="345"/>
      <c r="I51" s="131"/>
      <c r="J51" s="131"/>
    </row>
    <row r="52" spans="1:20">
      <c r="A52" s="202">
        <v>39209</v>
      </c>
      <c r="B52" s="340" t="s">
        <v>84</v>
      </c>
      <c r="C52" s="341"/>
      <c r="D52" s="341">
        <v>928</v>
      </c>
      <c r="E52" s="343">
        <v>0.55879999999999996</v>
      </c>
      <c r="F52" s="344"/>
      <c r="G52" s="344">
        <v>3000000</v>
      </c>
      <c r="H52" s="345" t="s">
        <v>73</v>
      </c>
      <c r="I52" s="131"/>
      <c r="J52" s="131"/>
    </row>
    <row r="53" spans="1:20">
      <c r="A53" s="202"/>
      <c r="B53" s="340"/>
      <c r="C53" s="341"/>
      <c r="D53" s="342"/>
      <c r="E53" s="343"/>
      <c r="F53" s="344"/>
      <c r="G53" s="346"/>
      <c r="H53" s="345"/>
      <c r="I53" s="131"/>
      <c r="J53" s="131"/>
    </row>
    <row r="54" spans="1:20" s="230" customFormat="1" ht="15">
      <c r="A54" s="232"/>
      <c r="B54" s="351"/>
      <c r="C54" s="352"/>
      <c r="D54" s="342"/>
      <c r="E54" s="348"/>
      <c r="F54" s="353"/>
      <c r="G54" s="349"/>
      <c r="H54" s="350"/>
      <c r="I54" s="238"/>
      <c r="J54" s="238"/>
      <c r="K54" s="239"/>
      <c r="L54" s="238"/>
      <c r="M54" s="238"/>
      <c r="N54" s="239"/>
      <c r="O54" s="238"/>
      <c r="P54" s="238"/>
      <c r="Q54" s="239"/>
      <c r="R54" s="238"/>
      <c r="S54" s="238"/>
      <c r="T54" s="239"/>
    </row>
    <row r="55" spans="1:20">
      <c r="A55" s="202"/>
      <c r="B55" s="203"/>
      <c r="C55" s="336"/>
      <c r="D55" s="207"/>
      <c r="E55" s="115"/>
      <c r="F55" s="204"/>
      <c r="G55" s="226"/>
      <c r="H55" s="181"/>
      <c r="I55" s="131"/>
      <c r="J55" s="131"/>
    </row>
    <row r="56" spans="1:20">
      <c r="A56" s="202"/>
      <c r="B56" s="203"/>
      <c r="C56" s="336"/>
      <c r="D56" s="207"/>
      <c r="E56" s="115"/>
      <c r="F56" s="204"/>
      <c r="G56" s="220"/>
      <c r="H56" s="181"/>
      <c r="I56" s="131"/>
      <c r="J56" s="131"/>
    </row>
    <row r="57" spans="1:20">
      <c r="A57" s="202"/>
      <c r="B57" s="203"/>
      <c r="C57" s="336"/>
      <c r="D57" s="207"/>
      <c r="E57" s="115"/>
      <c r="F57" s="204"/>
      <c r="G57" s="227"/>
      <c r="H57" s="181"/>
      <c r="I57" s="131"/>
      <c r="J57" s="131"/>
    </row>
    <row r="58" spans="1:20" ht="15">
      <c r="A58" s="232"/>
      <c r="B58" s="203"/>
      <c r="C58" s="336"/>
      <c r="D58" s="240"/>
      <c r="E58" s="115"/>
      <c r="F58" s="204"/>
      <c r="G58" s="227"/>
      <c r="H58" s="181"/>
      <c r="I58" s="131"/>
      <c r="J58" s="131"/>
    </row>
    <row r="59" spans="1:20">
      <c r="A59" s="202"/>
      <c r="B59" s="203"/>
      <c r="C59" s="336"/>
      <c r="D59" s="207"/>
      <c r="E59" s="115"/>
      <c r="F59" s="204"/>
      <c r="G59" s="227"/>
      <c r="H59" s="181"/>
      <c r="I59" s="131"/>
      <c r="J59" s="131"/>
    </row>
    <row r="60" spans="1:20">
      <c r="A60" s="202"/>
      <c r="B60" s="203"/>
      <c r="C60" s="336"/>
      <c r="D60" s="207"/>
      <c r="E60" s="115"/>
      <c r="F60" s="204"/>
      <c r="G60" s="220"/>
      <c r="H60" s="181"/>
      <c r="I60" s="131"/>
      <c r="J60" s="131"/>
    </row>
    <row r="61" spans="1:20" s="230" customFormat="1" ht="15">
      <c r="A61" s="232"/>
      <c r="B61" s="233"/>
      <c r="C61" s="335"/>
      <c r="D61" s="240"/>
      <c r="E61" s="234"/>
      <c r="F61" s="235"/>
      <c r="G61" s="236"/>
      <c r="H61" s="237"/>
      <c r="I61" s="238"/>
      <c r="J61" s="241"/>
      <c r="K61" s="239"/>
      <c r="L61" s="238"/>
      <c r="M61" s="238"/>
      <c r="N61" s="239"/>
      <c r="O61" s="238"/>
      <c r="P61" s="238"/>
      <c r="Q61" s="239"/>
      <c r="R61" s="238"/>
      <c r="S61" s="238"/>
      <c r="T61" s="239"/>
    </row>
    <row r="62" spans="1:20">
      <c r="A62" s="202"/>
      <c r="B62" s="203"/>
      <c r="C62" s="336"/>
      <c r="D62" s="207"/>
      <c r="E62" s="115"/>
      <c r="F62" s="204"/>
      <c r="G62" s="220"/>
      <c r="H62" s="181"/>
      <c r="I62" s="131"/>
    </row>
    <row r="63" spans="1:20">
      <c r="A63" s="202"/>
      <c r="B63" s="203"/>
      <c r="C63" s="336"/>
      <c r="D63" s="317"/>
      <c r="E63" s="115"/>
      <c r="F63" s="204"/>
      <c r="G63" s="220"/>
      <c r="H63" s="181"/>
      <c r="I63" s="131"/>
    </row>
    <row r="64" spans="1:20" s="230" customFormat="1" ht="15">
      <c r="A64" s="232"/>
      <c r="B64" s="233"/>
      <c r="C64" s="335"/>
      <c r="D64" s="207"/>
      <c r="E64" s="234"/>
      <c r="F64" s="235"/>
      <c r="G64" s="236"/>
      <c r="H64" s="237"/>
      <c r="I64" s="238"/>
      <c r="J64" s="238"/>
      <c r="K64" s="239"/>
      <c r="L64" s="238"/>
      <c r="M64" s="238"/>
      <c r="N64" s="239"/>
      <c r="O64" s="238"/>
      <c r="P64" s="238"/>
      <c r="Q64" s="239"/>
      <c r="R64" s="238"/>
      <c r="S64" s="238"/>
      <c r="T64" s="239"/>
    </row>
    <row r="65" spans="1:9">
      <c r="A65" s="202"/>
      <c r="B65" s="203"/>
      <c r="C65" s="336"/>
      <c r="D65" s="207"/>
      <c r="E65" s="115"/>
      <c r="F65" s="204"/>
      <c r="G65" s="213"/>
      <c r="H65" s="181"/>
      <c r="I65" s="131"/>
    </row>
    <row r="66" spans="1:9" ht="15.75" thickBot="1">
      <c r="A66" s="185"/>
      <c r="B66" s="134"/>
      <c r="C66" s="337"/>
      <c r="D66" s="318"/>
      <c r="E66" s="135"/>
      <c r="F66" s="163"/>
      <c r="G66" s="159"/>
      <c r="H66" s="160"/>
    </row>
    <row r="67" spans="1:9" ht="13.5" thickTop="1">
      <c r="C67" s="339"/>
      <c r="D67" s="34"/>
      <c r="F67" s="205"/>
    </row>
    <row r="68" spans="1:9">
      <c r="C68" s="339"/>
      <c r="D68" s="34"/>
      <c r="F68" s="205"/>
    </row>
    <row r="69" spans="1:9">
      <c r="C69" s="339"/>
      <c r="D69" s="34"/>
      <c r="F69" s="205"/>
      <c r="I69" s="60"/>
    </row>
    <row r="70" spans="1:9">
      <c r="C70" s="339"/>
      <c r="D70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workbookViewId="0">
      <selection activeCell="D37" sqref="D37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4.140625" customWidth="1"/>
    <col min="19" max="19" width="0.57031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87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379" t="s">
        <v>12</v>
      </c>
      <c r="D5" s="379"/>
      <c r="E5" s="55"/>
      <c r="F5" s="376" t="s">
        <v>27</v>
      </c>
      <c r="G5" s="366"/>
      <c r="H5" s="362"/>
      <c r="I5" s="376" t="s">
        <v>30</v>
      </c>
      <c r="J5" s="366"/>
      <c r="K5" s="362"/>
      <c r="L5" s="376" t="s">
        <v>32</v>
      </c>
      <c r="M5" s="366"/>
      <c r="N5" s="362"/>
      <c r="O5" s="376" t="s">
        <v>34</v>
      </c>
      <c r="P5" s="377"/>
      <c r="Q5" s="378"/>
      <c r="R5" s="376" t="s">
        <v>35</v>
      </c>
      <c r="S5" s="378"/>
      <c r="T5" s="112"/>
      <c r="U5" s="376" t="s">
        <v>37</v>
      </c>
      <c r="V5" s="377"/>
      <c r="W5" s="378"/>
      <c r="X5" s="376" t="s">
        <v>43</v>
      </c>
      <c r="Y5" s="377"/>
      <c r="Z5" s="377"/>
      <c r="AA5" s="377"/>
      <c r="AB5" s="377"/>
      <c r="AC5" s="377"/>
      <c r="AD5" s="377"/>
      <c r="AE5" s="377"/>
      <c r="AF5" s="377"/>
    </row>
    <row r="6" spans="1:32">
      <c r="A6" s="40"/>
      <c r="B6" s="36"/>
      <c r="C6" s="380" t="s">
        <v>42</v>
      </c>
      <c r="D6" s="380"/>
      <c r="E6" s="55"/>
      <c r="F6" s="361" t="s">
        <v>16</v>
      </c>
      <c r="G6" s="366"/>
      <c r="H6" s="66" t="s">
        <v>18</v>
      </c>
      <c r="I6" s="361" t="s">
        <v>16</v>
      </c>
      <c r="J6" s="366"/>
      <c r="K6" s="66" t="s">
        <v>18</v>
      </c>
      <c r="L6" s="361" t="s">
        <v>16</v>
      </c>
      <c r="M6" s="366"/>
      <c r="N6" s="66" t="s">
        <v>18</v>
      </c>
      <c r="O6" s="361" t="s">
        <v>16</v>
      </c>
      <c r="P6" s="366"/>
      <c r="Q6" s="85" t="s">
        <v>18</v>
      </c>
      <c r="R6" s="361" t="s">
        <v>16</v>
      </c>
      <c r="S6" s="362"/>
      <c r="T6" s="66" t="s">
        <v>18</v>
      </c>
      <c r="U6" s="361" t="s">
        <v>16</v>
      </c>
      <c r="V6" s="366"/>
      <c r="W6" s="85" t="s">
        <v>18</v>
      </c>
      <c r="X6" s="361" t="s">
        <v>16</v>
      </c>
      <c r="Y6" s="366"/>
      <c r="Z6" s="85" t="s">
        <v>18</v>
      </c>
      <c r="AA6" s="381"/>
      <c r="AB6" s="382"/>
      <c r="AC6" s="78"/>
      <c r="AD6" s="381"/>
      <c r="AE6" s="382"/>
      <c r="AF6" s="78"/>
    </row>
    <row r="7" spans="1:32">
      <c r="A7" s="193" t="s">
        <v>13</v>
      </c>
      <c r="B7" s="276" t="s">
        <v>14</v>
      </c>
      <c r="C7" s="276"/>
      <c r="D7" s="198" t="s">
        <v>24</v>
      </c>
      <c r="E7" s="39" t="s">
        <v>25</v>
      </c>
      <c r="F7" s="191"/>
      <c r="G7" s="191" t="s">
        <v>24</v>
      </c>
      <c r="H7" s="67" t="s">
        <v>15</v>
      </c>
      <c r="I7" s="191"/>
      <c r="J7" s="191" t="s">
        <v>24</v>
      </c>
      <c r="K7" s="67" t="s">
        <v>15</v>
      </c>
      <c r="L7" s="191"/>
      <c r="M7" s="191" t="s">
        <v>24</v>
      </c>
      <c r="N7" s="67" t="s">
        <v>15</v>
      </c>
      <c r="O7" s="191"/>
      <c r="P7" s="191" t="s">
        <v>24</v>
      </c>
      <c r="Q7" s="86" t="s">
        <v>15</v>
      </c>
      <c r="R7" s="191"/>
      <c r="S7" s="90" t="s">
        <v>24</v>
      </c>
      <c r="T7" s="67" t="s">
        <v>15</v>
      </c>
      <c r="U7" s="191"/>
      <c r="V7" s="191" t="s">
        <v>24</v>
      </c>
      <c r="W7" s="86" t="s">
        <v>15</v>
      </c>
      <c r="X7" s="191"/>
      <c r="Y7" s="281" t="s">
        <v>24</v>
      </c>
      <c r="Z7" s="86" t="s">
        <v>15</v>
      </c>
      <c r="AA7" s="212"/>
      <c r="AB7" s="212"/>
      <c r="AC7" s="78"/>
      <c r="AD7" s="212"/>
      <c r="AE7" s="212"/>
      <c r="AF7" s="78"/>
    </row>
    <row r="8" spans="1:32">
      <c r="A8" s="321"/>
      <c r="B8" s="171" t="s">
        <v>45</v>
      </c>
      <c r="C8" s="293">
        <f>COUNT(C13:C46)</f>
        <v>4</v>
      </c>
      <c r="D8" s="293">
        <f>COUNT(D13:D46)</f>
        <v>1</v>
      </c>
      <c r="E8" s="324">
        <f>C8/(C8+D8)</f>
        <v>0.8</v>
      </c>
      <c r="F8" s="329">
        <f>SUM(F13:F46)</f>
        <v>12815171</v>
      </c>
      <c r="G8" s="329">
        <f>SUM(G13:G46)</f>
        <v>716783</v>
      </c>
      <c r="H8" s="326"/>
      <c r="I8" s="329">
        <f>SUM(I13:I46)</f>
        <v>12726131</v>
      </c>
      <c r="J8" s="329">
        <f>SUM(J13:J46)</f>
        <v>0</v>
      </c>
      <c r="K8" s="326"/>
      <c r="L8" s="329">
        <f>SUM(L13:L46)</f>
        <v>6471961</v>
      </c>
      <c r="M8" s="329">
        <f>SUM(M13:M46)</f>
        <v>0</v>
      </c>
      <c r="N8" s="326"/>
      <c r="O8" s="329">
        <f>SUM(O13:O46)</f>
        <v>6596400</v>
      </c>
      <c r="P8" s="329">
        <f>SUM(P13:P46)</f>
        <v>0</v>
      </c>
      <c r="Q8" s="85"/>
      <c r="R8" s="329">
        <f>SUM(R13:R46)</f>
        <v>1025869</v>
      </c>
      <c r="S8" s="329">
        <f>SUM(S13:S46)</f>
        <v>0</v>
      </c>
      <c r="T8" s="326"/>
      <c r="U8" s="329">
        <f>SUM(U13:U46)</f>
        <v>791387</v>
      </c>
      <c r="V8" s="329">
        <f>SUM(V13:V46)</f>
        <v>0</v>
      </c>
      <c r="W8" s="85"/>
      <c r="X8" s="329">
        <f>SUM(X13:X46)</f>
        <v>0</v>
      </c>
      <c r="Y8" s="329">
        <f>SUM(Y13:Y46)</f>
        <v>0</v>
      </c>
      <c r="Z8" s="85"/>
      <c r="AA8" s="290"/>
      <c r="AB8" s="290"/>
      <c r="AC8" s="78"/>
      <c r="AD8" s="290"/>
      <c r="AE8" s="290"/>
      <c r="AF8" s="78"/>
    </row>
    <row r="9" spans="1:32">
      <c r="A9" s="321"/>
      <c r="B9" s="171" t="s">
        <v>12</v>
      </c>
      <c r="C9" s="330">
        <f>SUM(C13:C46)</f>
        <v>14892</v>
      </c>
      <c r="D9" s="330">
        <f>SUM(D14:D46)</f>
        <v>1140</v>
      </c>
      <c r="E9" s="325"/>
      <c r="F9" s="291"/>
      <c r="G9" s="219"/>
      <c r="H9" s="78"/>
      <c r="I9" s="219"/>
      <c r="J9" s="219"/>
      <c r="K9" s="78"/>
      <c r="L9" s="219"/>
      <c r="M9" s="219"/>
      <c r="N9" s="78"/>
      <c r="O9" s="219"/>
      <c r="P9" s="219"/>
      <c r="Q9" s="85"/>
      <c r="R9" s="219"/>
      <c r="S9" s="291"/>
      <c r="T9" s="327"/>
      <c r="U9" s="291"/>
      <c r="V9" s="219"/>
      <c r="W9" s="85"/>
      <c r="X9" s="291"/>
      <c r="Y9" s="323"/>
      <c r="Z9" s="85"/>
      <c r="AA9" s="290"/>
      <c r="AB9" s="290"/>
      <c r="AC9" s="78"/>
      <c r="AD9" s="290"/>
      <c r="AE9" s="290"/>
      <c r="AF9" s="78"/>
    </row>
    <row r="10" spans="1:32">
      <c r="A10" s="321"/>
      <c r="B10" s="293"/>
      <c r="C10" s="293"/>
      <c r="D10" s="268"/>
      <c r="E10" s="325"/>
      <c r="F10" s="291"/>
      <c r="G10" s="219"/>
      <c r="H10" s="78"/>
      <c r="I10" s="219"/>
      <c r="J10" s="219"/>
      <c r="K10" s="78"/>
      <c r="L10" s="219"/>
      <c r="M10" s="219"/>
      <c r="N10" s="78"/>
      <c r="O10" s="219"/>
      <c r="P10" s="219"/>
      <c r="Q10" s="85"/>
      <c r="R10" s="219"/>
      <c r="S10" s="291"/>
      <c r="T10" s="327"/>
      <c r="U10" s="291"/>
      <c r="V10" s="219"/>
      <c r="W10" s="85"/>
      <c r="X10" s="291"/>
      <c r="Y10" s="323"/>
      <c r="Z10" s="85"/>
      <c r="AA10" s="290"/>
      <c r="AB10" s="290"/>
      <c r="AC10" s="78"/>
      <c r="AD10" s="290"/>
      <c r="AE10" s="290"/>
      <c r="AF10" s="78"/>
    </row>
    <row r="11" spans="1:32" ht="13.5" customHeight="1">
      <c r="A11" s="171"/>
      <c r="B11" s="153"/>
      <c r="C11" s="130"/>
      <c r="D11" s="153"/>
      <c r="E11" s="274"/>
      <c r="F11" s="154"/>
      <c r="G11" s="153"/>
      <c r="H11" s="74"/>
      <c r="I11" s="155"/>
      <c r="J11" s="153"/>
      <c r="K11" s="74"/>
      <c r="L11" s="155"/>
      <c r="M11" s="153"/>
      <c r="N11" s="173"/>
      <c r="O11" s="155"/>
      <c r="P11" s="153"/>
      <c r="Q11" s="74"/>
      <c r="R11" s="155"/>
      <c r="S11" s="87"/>
      <c r="T11" s="222"/>
      <c r="U11" s="154"/>
      <c r="V11" s="153"/>
      <c r="W11" s="74"/>
      <c r="X11" s="154"/>
      <c r="Y11" s="282"/>
      <c r="Z11" s="74"/>
      <c r="AA11" s="214"/>
      <c r="AB11" s="35"/>
      <c r="AC11" s="150"/>
      <c r="AD11" s="215"/>
      <c r="AE11" s="35"/>
      <c r="AF11" s="150"/>
    </row>
    <row r="12" spans="1:32" s="230" customFormat="1" ht="13.5" customHeight="1">
      <c r="A12" s="171"/>
      <c r="B12" s="231"/>
      <c r="C12" s="249"/>
      <c r="D12" s="231"/>
      <c r="E12" s="273"/>
      <c r="F12" s="243"/>
      <c r="G12" s="231"/>
      <c r="H12" s="244"/>
      <c r="I12" s="229"/>
      <c r="J12" s="231"/>
      <c r="K12" s="244"/>
      <c r="L12" s="229"/>
      <c r="M12" s="231"/>
      <c r="N12" s="245"/>
      <c r="O12" s="229"/>
      <c r="P12" s="231"/>
      <c r="Q12" s="244"/>
      <c r="R12" s="229"/>
      <c r="S12" s="246"/>
      <c r="T12" s="247"/>
      <c r="U12" s="243"/>
      <c r="V12" s="231"/>
      <c r="W12" s="244"/>
      <c r="X12" s="243"/>
      <c r="Y12" s="283"/>
      <c r="Z12" s="244"/>
      <c r="AA12" s="248"/>
      <c r="AB12" s="250"/>
      <c r="AC12" s="251"/>
      <c r="AD12" s="252"/>
      <c r="AE12" s="250"/>
      <c r="AF12" s="251"/>
    </row>
    <row r="13" spans="1:32" ht="13.5" customHeight="1">
      <c r="A13" s="171" t="s">
        <v>47</v>
      </c>
      <c r="B13" s="221"/>
      <c r="C13" s="130"/>
      <c r="D13" s="153"/>
      <c r="E13" s="274"/>
      <c r="F13" s="154"/>
      <c r="G13" s="153"/>
      <c r="H13" s="74"/>
      <c r="I13" s="155"/>
      <c r="J13" s="153"/>
      <c r="K13" s="74"/>
      <c r="L13" s="155"/>
      <c r="M13" s="153"/>
      <c r="N13" s="173"/>
      <c r="O13" s="155"/>
      <c r="P13" s="153"/>
      <c r="Q13" s="74"/>
      <c r="R13" s="155"/>
      <c r="S13" s="87"/>
      <c r="T13" s="222"/>
      <c r="U13" s="154"/>
      <c r="V13" s="153"/>
      <c r="W13" s="74"/>
      <c r="X13" s="154"/>
      <c r="Y13" s="282"/>
      <c r="Z13" s="74"/>
      <c r="AA13" s="214"/>
      <c r="AB13" s="35"/>
      <c r="AC13" s="150"/>
      <c r="AD13" s="215"/>
      <c r="AE13" s="35"/>
      <c r="AF13" s="150"/>
    </row>
    <row r="14" spans="1:32" ht="13.5" customHeight="1">
      <c r="A14" s="171">
        <v>2420</v>
      </c>
      <c r="B14" s="221" t="s">
        <v>48</v>
      </c>
      <c r="C14" s="130">
        <v>616</v>
      </c>
      <c r="D14" s="153"/>
      <c r="E14" s="274">
        <v>0.56420000000000003</v>
      </c>
      <c r="F14" s="154">
        <v>304600</v>
      </c>
      <c r="G14" s="153"/>
      <c r="H14" s="74">
        <v>0.8</v>
      </c>
      <c r="I14" s="155">
        <v>309169</v>
      </c>
      <c r="J14" s="153"/>
      <c r="K14" s="74">
        <v>0.8</v>
      </c>
      <c r="L14" s="155"/>
      <c r="M14" s="153"/>
      <c r="N14" s="173"/>
      <c r="O14" s="155"/>
      <c r="P14" s="153"/>
      <c r="Q14" s="74"/>
      <c r="R14" s="155"/>
      <c r="S14" s="87"/>
      <c r="T14" s="222"/>
      <c r="U14" s="154"/>
      <c r="V14" s="153"/>
      <c r="W14" s="74"/>
      <c r="X14" s="154"/>
      <c r="Y14" s="282"/>
      <c r="Z14" s="74"/>
      <c r="AA14" s="214"/>
      <c r="AB14" s="35"/>
      <c r="AC14" s="150"/>
      <c r="AD14" s="215"/>
      <c r="AE14" s="35"/>
      <c r="AF14" s="150"/>
    </row>
    <row r="15" spans="1:32" ht="13.5" customHeight="1">
      <c r="A15" s="171"/>
      <c r="B15" s="221"/>
      <c r="C15" s="130"/>
      <c r="D15" s="153"/>
      <c r="E15" s="274"/>
      <c r="F15" s="154"/>
      <c r="G15" s="153"/>
      <c r="H15" s="74"/>
      <c r="I15" s="155"/>
      <c r="J15" s="153"/>
      <c r="K15" s="74"/>
      <c r="L15" s="155"/>
      <c r="M15" s="153"/>
      <c r="N15" s="173"/>
      <c r="O15" s="155"/>
      <c r="P15" s="153"/>
      <c r="Q15" s="74"/>
      <c r="R15" s="155"/>
      <c r="S15" s="87"/>
      <c r="T15" s="222"/>
      <c r="U15" s="154"/>
      <c r="V15" s="153"/>
      <c r="W15" s="74"/>
      <c r="X15" s="154"/>
      <c r="Y15" s="282"/>
      <c r="Z15" s="74"/>
      <c r="AA15" s="214"/>
      <c r="AB15" s="35"/>
      <c r="AC15" s="150"/>
      <c r="AD15" s="215"/>
      <c r="AE15" s="35"/>
      <c r="AF15" s="150"/>
    </row>
    <row r="16" spans="1:32" ht="13.5" customHeight="1">
      <c r="A16" s="171" t="s">
        <v>49</v>
      </c>
      <c r="B16" s="221"/>
      <c r="C16" s="130"/>
      <c r="D16" s="153"/>
      <c r="E16" s="274"/>
      <c r="F16" s="154"/>
      <c r="G16" s="153"/>
      <c r="H16" s="74"/>
      <c r="I16" s="155"/>
      <c r="J16" s="153"/>
      <c r="K16" s="74"/>
      <c r="L16" s="155"/>
      <c r="M16" s="153"/>
      <c r="N16" s="173"/>
      <c r="O16" s="155"/>
      <c r="P16" s="153"/>
      <c r="Q16" s="74"/>
      <c r="R16" s="155"/>
      <c r="S16" s="87"/>
      <c r="T16" s="222"/>
      <c r="U16" s="154"/>
      <c r="V16" s="153"/>
      <c r="W16" s="74"/>
      <c r="X16" s="154"/>
      <c r="Y16" s="282"/>
      <c r="Z16" s="74"/>
      <c r="AA16" s="214"/>
      <c r="AB16" s="35"/>
      <c r="AC16" s="150"/>
      <c r="AD16" s="215"/>
      <c r="AE16" s="35"/>
      <c r="AF16" s="150"/>
    </row>
    <row r="17" spans="1:32" ht="13.5" customHeight="1">
      <c r="A17" s="171">
        <v>6103</v>
      </c>
      <c r="B17" s="221" t="s">
        <v>50</v>
      </c>
      <c r="C17" s="130">
        <v>161</v>
      </c>
      <c r="D17" s="130"/>
      <c r="E17" s="274">
        <v>0.5665</v>
      </c>
      <c r="F17" s="154">
        <v>250000</v>
      </c>
      <c r="G17" s="154"/>
      <c r="H17" s="74">
        <v>1.35</v>
      </c>
      <c r="I17" s="155">
        <v>250000</v>
      </c>
      <c r="J17" s="155"/>
      <c r="K17" s="74">
        <v>1.23</v>
      </c>
      <c r="L17" s="155">
        <v>250000</v>
      </c>
      <c r="M17" s="155"/>
      <c r="N17" s="173">
        <v>1.1200000000000001</v>
      </c>
      <c r="O17" s="155">
        <v>250000</v>
      </c>
      <c r="P17" s="155"/>
      <c r="Q17" s="74">
        <v>1.01</v>
      </c>
      <c r="R17" s="155">
        <v>250000</v>
      </c>
      <c r="S17" s="155"/>
      <c r="T17" s="222">
        <v>0.93</v>
      </c>
      <c r="U17" s="154"/>
      <c r="V17" s="154"/>
      <c r="W17" s="74"/>
      <c r="X17" s="154"/>
      <c r="Y17" s="282"/>
      <c r="Z17" s="74"/>
      <c r="AA17" s="214"/>
      <c r="AB17" s="35"/>
      <c r="AC17" s="150"/>
      <c r="AD17" s="215"/>
      <c r="AE17" s="35"/>
      <c r="AF17" s="150"/>
    </row>
    <row r="18" spans="1:32" ht="13.5" customHeight="1">
      <c r="A18" s="203"/>
      <c r="B18" s="221"/>
      <c r="C18" s="130"/>
      <c r="D18" s="153"/>
      <c r="E18" s="274"/>
      <c r="F18" s="154"/>
      <c r="G18" s="153"/>
      <c r="H18" s="74"/>
      <c r="I18" s="155"/>
      <c r="J18" s="153"/>
      <c r="K18" s="74"/>
      <c r="L18" s="155"/>
      <c r="M18" s="153"/>
      <c r="N18" s="173"/>
      <c r="O18" s="155"/>
      <c r="P18" s="153"/>
      <c r="Q18" s="74"/>
      <c r="R18" s="155"/>
      <c r="S18" s="153"/>
      <c r="T18" s="222"/>
      <c r="U18" s="154"/>
      <c r="V18" s="153"/>
      <c r="W18" s="74"/>
      <c r="X18" s="154"/>
      <c r="Y18" s="282"/>
      <c r="Z18" s="74"/>
      <c r="AA18" s="214"/>
      <c r="AB18" s="35"/>
      <c r="AC18" s="150"/>
      <c r="AD18" s="215"/>
      <c r="AE18" s="35"/>
      <c r="AF18" s="150"/>
    </row>
    <row r="19" spans="1:32" ht="13.5" customHeight="1">
      <c r="A19" s="203" t="s">
        <v>60</v>
      </c>
      <c r="B19" s="221"/>
      <c r="C19" s="130"/>
      <c r="D19" s="153"/>
      <c r="E19" s="274"/>
      <c r="F19" s="154"/>
      <c r="G19" s="153"/>
      <c r="H19" s="74"/>
      <c r="I19" s="155"/>
      <c r="J19" s="153"/>
      <c r="K19" s="74"/>
      <c r="L19" s="155"/>
      <c r="M19" s="153"/>
      <c r="N19" s="173"/>
      <c r="O19" s="155"/>
      <c r="P19" s="153"/>
      <c r="Q19" s="74"/>
      <c r="R19" s="155"/>
      <c r="S19" s="153"/>
      <c r="T19" s="222"/>
      <c r="U19" s="154"/>
      <c r="V19" s="153"/>
      <c r="W19" s="74"/>
      <c r="X19" s="154"/>
      <c r="Y19" s="282"/>
      <c r="Z19" s="74"/>
      <c r="AA19" s="214"/>
      <c r="AB19" s="35"/>
      <c r="AC19" s="150"/>
      <c r="AD19" s="215"/>
      <c r="AE19" s="35"/>
      <c r="AF19" s="150"/>
    </row>
    <row r="20" spans="1:32">
      <c r="A20" s="83">
        <v>18402</v>
      </c>
      <c r="B20" s="175" t="s">
        <v>61</v>
      </c>
      <c r="C20" s="188">
        <v>9872</v>
      </c>
      <c r="D20" s="271"/>
      <c r="E20" s="270">
        <v>0.54990000000000006</v>
      </c>
      <c r="F20" s="272">
        <v>5263571</v>
      </c>
      <c r="G20" s="278"/>
      <c r="H20" s="277">
        <v>0.67</v>
      </c>
      <c r="I20" s="266">
        <v>5368843</v>
      </c>
      <c r="J20" s="266"/>
      <c r="K20" s="277">
        <v>0.67</v>
      </c>
      <c r="L20" s="266">
        <v>5476220</v>
      </c>
      <c r="M20" s="278"/>
      <c r="N20" s="280">
        <v>0.67</v>
      </c>
      <c r="O20" s="266">
        <v>5585744</v>
      </c>
      <c r="P20" s="278"/>
      <c r="Q20" s="119">
        <v>0.67</v>
      </c>
      <c r="R20" s="219"/>
      <c r="S20" s="219"/>
      <c r="T20" s="78"/>
      <c r="U20" s="155"/>
      <c r="V20" s="153"/>
      <c r="W20" s="208"/>
      <c r="X20" s="153"/>
      <c r="Y20" s="153"/>
      <c r="Z20" s="210"/>
    </row>
    <row r="21" spans="1:32" ht="13.5" customHeight="1">
      <c r="A21" s="171"/>
      <c r="B21" s="221"/>
      <c r="C21" s="130"/>
      <c r="D21" s="153"/>
      <c r="E21" s="274"/>
      <c r="F21" s="154"/>
      <c r="G21" s="153"/>
      <c r="H21" s="74"/>
      <c r="I21" s="155"/>
      <c r="J21" s="153"/>
      <c r="K21" s="74"/>
      <c r="L21" s="155"/>
      <c r="M21" s="153"/>
      <c r="N21" s="173"/>
      <c r="O21" s="155"/>
      <c r="P21" s="153"/>
      <c r="Q21" s="74"/>
      <c r="R21" s="155"/>
      <c r="S21" s="153"/>
      <c r="T21" s="74"/>
      <c r="U21" s="154"/>
      <c r="V21" s="153"/>
      <c r="W21" s="74"/>
      <c r="X21" s="154"/>
      <c r="Y21" s="282"/>
      <c r="Z21" s="74"/>
      <c r="AA21" s="214"/>
      <c r="AB21" s="35"/>
      <c r="AC21" s="150"/>
      <c r="AD21" s="215"/>
      <c r="AE21" s="35"/>
      <c r="AF21" s="150"/>
    </row>
    <row r="22" spans="1:32" s="230" customFormat="1" ht="13.5" customHeight="1">
      <c r="A22" s="171" t="s">
        <v>67</v>
      </c>
      <c r="B22" s="231"/>
      <c r="C22" s="249"/>
      <c r="D22" s="231"/>
      <c r="E22" s="273"/>
      <c r="F22" s="243"/>
      <c r="G22" s="231"/>
      <c r="H22" s="244"/>
      <c r="I22" s="229"/>
      <c r="J22" s="231"/>
      <c r="K22" s="244"/>
      <c r="L22" s="229"/>
      <c r="M22" s="231"/>
      <c r="N22" s="245"/>
      <c r="O22" s="229"/>
      <c r="P22" s="231"/>
      <c r="Q22" s="244"/>
      <c r="R22" s="229"/>
      <c r="S22" s="246"/>
      <c r="T22" s="247"/>
      <c r="U22" s="243"/>
      <c r="V22" s="231"/>
      <c r="W22" s="244"/>
      <c r="X22" s="243"/>
      <c r="Y22" s="283"/>
      <c r="Z22" s="244"/>
      <c r="AA22" s="248"/>
      <c r="AB22" s="250"/>
      <c r="AC22" s="251"/>
      <c r="AD22" s="252"/>
      <c r="AE22" s="250"/>
      <c r="AF22" s="251"/>
    </row>
    <row r="23" spans="1:32" ht="13.5" customHeight="1">
      <c r="A23" s="171">
        <v>24404</v>
      </c>
      <c r="B23" s="221" t="s">
        <v>68</v>
      </c>
      <c r="C23" s="130"/>
      <c r="D23" s="130">
        <v>1140</v>
      </c>
      <c r="E23" s="274">
        <v>0.44209999999999999</v>
      </c>
      <c r="F23" s="154"/>
      <c r="G23" s="154">
        <v>716783</v>
      </c>
      <c r="H23" s="74">
        <v>1.4</v>
      </c>
      <c r="I23" s="155">
        <v>731119</v>
      </c>
      <c r="J23" s="153"/>
      <c r="K23" s="74">
        <v>1.4</v>
      </c>
      <c r="L23" s="155">
        <v>745741</v>
      </c>
      <c r="M23" s="153"/>
      <c r="N23" s="173">
        <v>1.4</v>
      </c>
      <c r="O23" s="155">
        <v>760656</v>
      </c>
      <c r="P23" s="153"/>
      <c r="Q23" s="74">
        <v>1.4</v>
      </c>
      <c r="R23" s="155">
        <v>775869</v>
      </c>
      <c r="S23" s="87"/>
      <c r="T23" s="222">
        <v>1.4</v>
      </c>
      <c r="U23" s="154">
        <v>791387</v>
      </c>
      <c r="V23" s="153"/>
      <c r="W23" s="74">
        <v>1.4</v>
      </c>
      <c r="X23" s="154"/>
      <c r="Y23" s="282"/>
      <c r="Z23" s="74"/>
      <c r="AA23" s="214"/>
      <c r="AB23" s="35"/>
      <c r="AC23" s="150"/>
      <c r="AD23" s="215"/>
      <c r="AE23" s="35"/>
      <c r="AF23" s="150"/>
    </row>
    <row r="24" spans="1:32">
      <c r="A24" s="171"/>
      <c r="B24" s="153"/>
      <c r="C24" s="130"/>
      <c r="D24" s="153"/>
      <c r="E24" s="274"/>
      <c r="F24" s="154"/>
      <c r="G24" s="153"/>
      <c r="H24" s="74"/>
      <c r="I24" s="155"/>
      <c r="J24" s="153"/>
      <c r="K24" s="74"/>
      <c r="L24" s="155"/>
      <c r="M24" s="153"/>
      <c r="N24" s="173"/>
      <c r="O24" s="155"/>
      <c r="P24" s="153"/>
      <c r="Q24" s="74"/>
      <c r="R24" s="155"/>
      <c r="S24" s="87"/>
      <c r="T24" s="222"/>
      <c r="U24" s="154"/>
      <c r="V24" s="153"/>
      <c r="W24" s="74"/>
      <c r="X24" s="154"/>
      <c r="Y24" s="282"/>
      <c r="Z24" s="74"/>
      <c r="AA24" s="214"/>
      <c r="AB24" s="35"/>
      <c r="AC24" s="150"/>
      <c r="AD24" s="215"/>
      <c r="AE24" s="35"/>
      <c r="AF24" s="150"/>
    </row>
    <row r="25" spans="1:32" s="230" customFormat="1" ht="14.25">
      <c r="A25" s="171" t="s">
        <v>76</v>
      </c>
      <c r="B25" s="231"/>
      <c r="C25" s="249"/>
      <c r="D25" s="231"/>
      <c r="E25" s="273"/>
      <c r="F25" s="243"/>
      <c r="G25" s="231"/>
      <c r="H25" s="244"/>
      <c r="I25" s="229"/>
      <c r="J25" s="231"/>
      <c r="K25" s="244"/>
      <c r="L25" s="229"/>
      <c r="M25" s="231"/>
      <c r="N25" s="245"/>
      <c r="O25" s="229"/>
      <c r="P25" s="231"/>
      <c r="Q25" s="244"/>
      <c r="R25" s="229"/>
      <c r="S25" s="246"/>
      <c r="T25" s="247"/>
      <c r="U25" s="243"/>
      <c r="V25" s="231"/>
      <c r="W25" s="244"/>
      <c r="X25" s="243"/>
      <c r="Y25" s="283"/>
      <c r="Z25" s="244"/>
      <c r="AA25" s="248"/>
      <c r="AB25" s="250"/>
      <c r="AC25" s="251"/>
      <c r="AD25" s="252"/>
      <c r="AE25" s="250"/>
      <c r="AF25" s="251"/>
    </row>
    <row r="26" spans="1:32">
      <c r="A26" s="171">
        <v>32361</v>
      </c>
      <c r="B26" s="221" t="s">
        <v>77</v>
      </c>
      <c r="C26" s="130">
        <v>4243</v>
      </c>
      <c r="D26" s="153"/>
      <c r="E26" s="274">
        <v>0.55579999999999996</v>
      </c>
      <c r="F26" s="154">
        <v>6997000</v>
      </c>
      <c r="G26" s="153"/>
      <c r="H26" s="74">
        <v>2.2000000000000002</v>
      </c>
      <c r="I26" s="155">
        <v>6067000</v>
      </c>
      <c r="J26" s="153"/>
      <c r="K26" s="74">
        <v>1.87</v>
      </c>
      <c r="L26" s="155"/>
      <c r="M26" s="153"/>
      <c r="N26" s="173"/>
      <c r="O26" s="155"/>
      <c r="P26" s="153"/>
      <c r="Q26" s="74"/>
      <c r="R26" s="155"/>
      <c r="S26" s="87"/>
      <c r="T26" s="222"/>
      <c r="U26" s="154"/>
      <c r="V26" s="153"/>
      <c r="W26" s="74"/>
      <c r="X26" s="154"/>
      <c r="Y26" s="282"/>
      <c r="Z26" s="74"/>
      <c r="AA26" s="214"/>
      <c r="AB26" s="35"/>
      <c r="AC26" s="150"/>
      <c r="AD26" s="215"/>
      <c r="AE26" s="35"/>
      <c r="AF26" s="150"/>
    </row>
    <row r="27" spans="1:32">
      <c r="A27" s="171"/>
      <c r="B27" s="153"/>
      <c r="C27" s="130"/>
      <c r="D27" s="153"/>
      <c r="E27" s="274"/>
      <c r="F27" s="154"/>
      <c r="G27" s="153"/>
      <c r="H27" s="74"/>
      <c r="I27" s="155"/>
      <c r="J27" s="153"/>
      <c r="K27" s="74"/>
      <c r="L27" s="155"/>
      <c r="M27" s="153"/>
      <c r="N27" s="173"/>
      <c r="O27" s="155"/>
      <c r="P27" s="153"/>
      <c r="Q27" s="74"/>
      <c r="R27" s="155"/>
      <c r="S27" s="87"/>
      <c r="T27" s="222"/>
      <c r="U27" s="154"/>
      <c r="V27" s="153"/>
      <c r="W27" s="74"/>
      <c r="X27" s="154"/>
      <c r="Y27" s="282"/>
      <c r="Z27" s="74"/>
      <c r="AA27" s="214"/>
      <c r="AB27" s="35"/>
      <c r="AC27" s="150"/>
      <c r="AD27" s="215"/>
      <c r="AE27" s="35"/>
      <c r="AF27" s="150"/>
    </row>
    <row r="28" spans="1:32" s="230" customFormat="1" ht="15">
      <c r="A28" s="242"/>
      <c r="B28" s="231"/>
      <c r="C28" s="249"/>
      <c r="D28" s="231"/>
      <c r="E28" s="273"/>
      <c r="F28" s="243"/>
      <c r="G28" s="231"/>
      <c r="H28" s="244"/>
      <c r="I28" s="229"/>
      <c r="J28" s="231"/>
      <c r="K28" s="244"/>
      <c r="L28" s="229"/>
      <c r="M28" s="231"/>
      <c r="N28" s="245"/>
      <c r="O28" s="229"/>
      <c r="P28" s="231"/>
      <c r="Q28" s="244"/>
      <c r="R28" s="229"/>
      <c r="S28" s="246"/>
      <c r="T28" s="247"/>
      <c r="U28" s="243"/>
      <c r="V28" s="231"/>
      <c r="W28" s="244"/>
      <c r="X28" s="243"/>
      <c r="Y28" s="283"/>
      <c r="Z28" s="244"/>
      <c r="AA28" s="248"/>
      <c r="AB28" s="250"/>
      <c r="AC28" s="251"/>
      <c r="AD28" s="252"/>
      <c r="AE28" s="250"/>
      <c r="AF28" s="251"/>
    </row>
    <row r="29" spans="1:32">
      <c r="A29" s="171"/>
      <c r="B29" s="221"/>
      <c r="C29" s="130"/>
      <c r="D29" s="153"/>
      <c r="E29" s="274"/>
      <c r="F29" s="154"/>
      <c r="G29" s="153"/>
      <c r="H29" s="74"/>
      <c r="I29" s="155"/>
      <c r="J29" s="153"/>
      <c r="K29" s="74"/>
      <c r="L29" s="155"/>
      <c r="M29" s="153"/>
      <c r="N29" s="173"/>
      <c r="O29" s="155"/>
      <c r="P29" s="153"/>
      <c r="Q29" s="74"/>
      <c r="R29" s="155"/>
      <c r="S29" s="87"/>
      <c r="T29" s="222"/>
      <c r="U29" s="154"/>
      <c r="V29" s="153"/>
      <c r="W29" s="74"/>
      <c r="X29" s="154"/>
      <c r="Y29" s="282"/>
      <c r="Z29" s="74"/>
      <c r="AA29" s="214"/>
      <c r="AB29" s="35"/>
      <c r="AC29" s="150"/>
      <c r="AD29" s="215"/>
      <c r="AE29" s="35"/>
      <c r="AF29" s="150"/>
    </row>
    <row r="30" spans="1:32">
      <c r="A30" s="171"/>
      <c r="B30" s="221"/>
      <c r="C30" s="130"/>
      <c r="D30" s="153"/>
      <c r="E30" s="274"/>
      <c r="F30" s="154"/>
      <c r="G30" s="153"/>
      <c r="H30" s="74"/>
      <c r="I30" s="155"/>
      <c r="J30" s="153"/>
      <c r="K30" s="74"/>
      <c r="L30" s="155"/>
      <c r="M30" s="153"/>
      <c r="N30" s="173"/>
      <c r="O30" s="155"/>
      <c r="P30" s="153"/>
      <c r="Q30" s="74"/>
      <c r="R30" s="155"/>
      <c r="S30" s="87"/>
      <c r="T30" s="222"/>
      <c r="U30" s="154"/>
      <c r="V30" s="153"/>
      <c r="W30" s="74"/>
      <c r="X30" s="154"/>
      <c r="Y30" s="282"/>
      <c r="Z30" s="74"/>
      <c r="AA30" s="214"/>
      <c r="AB30" s="94"/>
      <c r="AC30" s="117"/>
      <c r="AD30" s="215"/>
      <c r="AE30" s="94"/>
      <c r="AF30" s="117"/>
    </row>
    <row r="31" spans="1:32" s="105" customFormat="1">
      <c r="A31" s="171"/>
      <c r="B31" s="153"/>
      <c r="C31" s="130"/>
      <c r="D31" s="130"/>
      <c r="E31" s="274"/>
      <c r="F31" s="154"/>
      <c r="G31" s="154"/>
      <c r="H31" s="74"/>
      <c r="I31" s="155"/>
      <c r="J31" s="155"/>
      <c r="K31" s="74"/>
      <c r="L31" s="155"/>
      <c r="M31" s="155"/>
      <c r="N31" s="173"/>
      <c r="O31" s="155"/>
      <c r="P31" s="155"/>
      <c r="Q31" s="74"/>
      <c r="R31" s="155"/>
      <c r="S31" s="155"/>
      <c r="T31" s="222"/>
      <c r="U31" s="154"/>
      <c r="V31" s="153"/>
      <c r="W31" s="74"/>
      <c r="X31" s="154"/>
      <c r="Y31" s="282"/>
      <c r="Z31" s="74"/>
      <c r="AA31" s="214"/>
      <c r="AB31" s="36"/>
      <c r="AC31" s="36"/>
      <c r="AD31" s="216"/>
      <c r="AE31" s="36"/>
      <c r="AF31" s="36"/>
    </row>
    <row r="32" spans="1:32" s="105" customFormat="1">
      <c r="A32" s="171"/>
      <c r="B32" s="153"/>
      <c r="C32" s="130"/>
      <c r="D32" s="153"/>
      <c r="E32" s="274"/>
      <c r="F32" s="154"/>
      <c r="G32" s="153"/>
      <c r="H32" s="74"/>
      <c r="I32" s="155"/>
      <c r="J32" s="153"/>
      <c r="K32" s="74"/>
      <c r="L32" s="155"/>
      <c r="M32" s="153"/>
      <c r="N32" s="173"/>
      <c r="O32" s="155"/>
      <c r="P32" s="153"/>
      <c r="Q32" s="74"/>
      <c r="R32" s="155"/>
      <c r="S32" s="87"/>
      <c r="T32" s="222"/>
      <c r="U32" s="154"/>
      <c r="V32" s="153"/>
      <c r="W32" s="74"/>
      <c r="X32" s="154"/>
      <c r="Y32" s="282"/>
      <c r="Z32" s="74"/>
      <c r="AA32" s="214"/>
      <c r="AB32" s="35"/>
      <c r="AC32" s="35"/>
      <c r="AD32" s="215"/>
      <c r="AE32" s="35"/>
      <c r="AF32" s="35"/>
    </row>
    <row r="33" spans="1:46" s="105" customFormat="1">
      <c r="A33" s="171"/>
      <c r="B33" s="153"/>
      <c r="C33" s="130"/>
      <c r="D33" s="153"/>
      <c r="E33" s="274"/>
      <c r="F33" s="154"/>
      <c r="G33" s="153"/>
      <c r="H33" s="74"/>
      <c r="I33" s="155"/>
      <c r="J33" s="153"/>
      <c r="K33" s="74"/>
      <c r="L33" s="155"/>
      <c r="M33" s="153"/>
      <c r="N33" s="173"/>
      <c r="O33" s="155"/>
      <c r="P33" s="153"/>
      <c r="Q33" s="74"/>
      <c r="R33" s="155"/>
      <c r="S33" s="87"/>
      <c r="T33" s="222"/>
      <c r="U33" s="154"/>
      <c r="V33" s="153"/>
      <c r="W33" s="74"/>
      <c r="X33" s="154"/>
      <c r="Y33" s="282"/>
      <c r="Z33" s="74"/>
      <c r="AA33" s="214"/>
      <c r="AB33"/>
      <c r="AC33" s="87"/>
    </row>
    <row r="34" spans="1:46" s="105" customFormat="1">
      <c r="A34" s="171"/>
      <c r="B34" s="153"/>
      <c r="C34" s="130"/>
      <c r="D34" s="153"/>
      <c r="E34" s="274"/>
      <c r="F34" s="154"/>
      <c r="G34" s="153"/>
      <c r="H34" s="74"/>
      <c r="I34" s="155"/>
      <c r="J34" s="153"/>
      <c r="K34" s="74"/>
      <c r="L34" s="155"/>
      <c r="M34" s="153"/>
      <c r="N34" s="173"/>
      <c r="O34" s="155"/>
      <c r="P34" s="153"/>
      <c r="Q34" s="74"/>
      <c r="R34" s="155"/>
      <c r="S34" s="87"/>
      <c r="T34" s="222"/>
      <c r="U34" s="154"/>
      <c r="V34" s="153"/>
      <c r="W34" s="74"/>
      <c r="X34" s="154"/>
      <c r="Y34" s="282"/>
      <c r="Z34" s="74"/>
      <c r="AA34" s="214"/>
      <c r="AB34"/>
      <c r="AC34"/>
    </row>
    <row r="35" spans="1:46">
      <c r="A35" s="171"/>
      <c r="B35" s="153"/>
      <c r="C35" s="130"/>
      <c r="D35" s="153"/>
      <c r="E35" s="274"/>
      <c r="F35" s="154"/>
      <c r="G35" s="153"/>
      <c r="H35" s="74"/>
      <c r="I35" s="155"/>
      <c r="J35" s="153"/>
      <c r="K35" s="74"/>
      <c r="L35" s="155"/>
      <c r="M35" s="153"/>
      <c r="N35" s="173"/>
      <c r="O35" s="155"/>
      <c r="P35" s="153"/>
      <c r="Q35" s="74"/>
      <c r="R35" s="155"/>
      <c r="S35" s="87"/>
      <c r="T35" s="222"/>
      <c r="U35" s="154"/>
      <c r="V35" s="153"/>
      <c r="W35" s="74"/>
      <c r="X35" s="154"/>
      <c r="Y35" s="282"/>
      <c r="Z35" s="74"/>
      <c r="AA35" s="214"/>
    </row>
    <row r="36" spans="1:46">
      <c r="A36" s="171"/>
      <c r="B36" s="153"/>
      <c r="C36" s="130"/>
      <c r="D36" s="130"/>
      <c r="E36" s="274"/>
      <c r="F36" s="154"/>
      <c r="G36" s="154"/>
      <c r="H36" s="74"/>
      <c r="I36" s="155"/>
      <c r="J36" s="155"/>
      <c r="K36" s="74"/>
      <c r="L36" s="155"/>
      <c r="M36" s="155"/>
      <c r="N36" s="173"/>
      <c r="O36" s="155"/>
      <c r="P36" s="155"/>
      <c r="Q36" s="74"/>
      <c r="R36" s="155"/>
      <c r="S36" s="87"/>
      <c r="T36" s="222"/>
      <c r="U36" s="154"/>
      <c r="V36" s="153"/>
      <c r="W36" s="74"/>
      <c r="X36" s="154"/>
      <c r="Y36" s="282"/>
      <c r="Z36" s="74"/>
      <c r="AA36" s="214"/>
      <c r="AD36" s="81"/>
      <c r="AE36" s="133"/>
      <c r="AF36" s="117"/>
      <c r="AG36" s="81"/>
      <c r="AH36" s="133"/>
      <c r="AI36" s="117"/>
      <c r="AJ36" s="81"/>
      <c r="AK36" s="121"/>
      <c r="AL36" s="117"/>
      <c r="AM36" s="81"/>
      <c r="AN36" s="121"/>
      <c r="AO36" s="99"/>
      <c r="AP36" s="149"/>
      <c r="AQ36" s="78"/>
      <c r="AR36" s="73"/>
      <c r="AT36" s="150"/>
    </row>
    <row r="37" spans="1:46" s="33" customFormat="1" ht="13.5" customHeight="1">
      <c r="A37" s="171"/>
      <c r="B37" s="153"/>
      <c r="C37" s="130"/>
      <c r="D37" s="130"/>
      <c r="E37" s="274"/>
      <c r="F37" s="154"/>
      <c r="G37" s="154"/>
      <c r="H37" s="74"/>
      <c r="I37" s="155"/>
      <c r="J37" s="155"/>
      <c r="K37" s="74"/>
      <c r="L37" s="155"/>
      <c r="M37" s="155"/>
      <c r="N37" s="173"/>
      <c r="O37" s="155"/>
      <c r="P37" s="155"/>
      <c r="Q37" s="74"/>
      <c r="R37" s="155"/>
      <c r="S37" s="87"/>
      <c r="T37" s="222"/>
      <c r="U37" s="154"/>
      <c r="V37" s="153"/>
      <c r="W37" s="74"/>
      <c r="X37" s="154"/>
      <c r="Y37" s="282"/>
      <c r="Z37" s="74"/>
      <c r="AA37" s="214"/>
      <c r="AB37"/>
      <c r="AC37"/>
    </row>
    <row r="38" spans="1:46" s="33" customFormat="1" ht="13.5" customHeight="1">
      <c r="A38" s="171"/>
      <c r="B38" s="153"/>
      <c r="C38" s="130"/>
      <c r="D38" s="153"/>
      <c r="E38" s="274"/>
      <c r="F38" s="154"/>
      <c r="G38" s="153"/>
      <c r="H38" s="74"/>
      <c r="I38" s="155"/>
      <c r="J38" s="153"/>
      <c r="K38" s="74"/>
      <c r="L38" s="155"/>
      <c r="M38" s="153"/>
      <c r="N38" s="173"/>
      <c r="O38" s="155"/>
      <c r="P38" s="153"/>
      <c r="Q38" s="74"/>
      <c r="R38" s="155"/>
      <c r="S38" s="87"/>
      <c r="T38" s="222"/>
      <c r="U38" s="154"/>
      <c r="V38" s="153"/>
      <c r="W38" s="74"/>
      <c r="X38" s="154"/>
      <c r="Y38" s="282"/>
      <c r="Z38" s="74"/>
      <c r="AA38" s="214"/>
      <c r="AB38"/>
      <c r="AC38"/>
    </row>
    <row r="39" spans="1:46" s="33" customFormat="1" ht="13.5" customHeight="1">
      <c r="A39" s="242"/>
      <c r="B39" s="153"/>
      <c r="C39" s="130"/>
      <c r="D39" s="153"/>
      <c r="E39" s="274"/>
      <c r="F39" s="154"/>
      <c r="G39" s="153"/>
      <c r="H39" s="74"/>
      <c r="I39" s="155"/>
      <c r="J39" s="153"/>
      <c r="K39" s="74"/>
      <c r="L39" s="155"/>
      <c r="M39" s="153"/>
      <c r="N39" s="173"/>
      <c r="O39" s="155"/>
      <c r="P39" s="153"/>
      <c r="Q39" s="74"/>
      <c r="R39" s="155"/>
      <c r="S39" s="87"/>
      <c r="T39" s="222"/>
      <c r="U39" s="154"/>
      <c r="V39" s="153"/>
      <c r="W39" s="74"/>
      <c r="X39" s="154"/>
      <c r="Y39" s="282"/>
      <c r="Z39" s="74"/>
      <c r="AA39" s="214"/>
      <c r="AB39"/>
      <c r="AC39"/>
    </row>
    <row r="40" spans="1:46" s="33" customFormat="1" ht="13.5" customHeight="1">
      <c r="A40" s="171"/>
      <c r="B40" s="221"/>
      <c r="C40" s="130"/>
      <c r="D40" s="153"/>
      <c r="E40" s="274"/>
      <c r="F40" s="154"/>
      <c r="G40" s="153"/>
      <c r="H40" s="74"/>
      <c r="I40" s="155"/>
      <c r="J40" s="153"/>
      <c r="K40" s="74"/>
      <c r="L40" s="155"/>
      <c r="M40" s="153"/>
      <c r="N40" s="173"/>
      <c r="O40" s="155"/>
      <c r="P40" s="153"/>
      <c r="Q40" s="74"/>
      <c r="R40" s="155"/>
      <c r="S40" s="87"/>
      <c r="T40" s="222"/>
      <c r="U40" s="154"/>
      <c r="V40" s="153"/>
      <c r="W40" s="74"/>
      <c r="X40" s="154"/>
      <c r="Y40" s="282"/>
      <c r="Z40" s="74"/>
      <c r="AA40" s="214"/>
      <c r="AB40"/>
      <c r="AC40"/>
    </row>
    <row r="41" spans="1:46" s="33" customFormat="1" ht="13.5" customHeight="1">
      <c r="A41" s="171"/>
      <c r="B41" s="221"/>
      <c r="C41" s="130"/>
      <c r="D41" s="153"/>
      <c r="E41" s="274"/>
      <c r="F41" s="154"/>
      <c r="G41" s="153"/>
      <c r="H41" s="74"/>
      <c r="I41" s="155"/>
      <c r="J41" s="153"/>
      <c r="K41" s="74"/>
      <c r="L41" s="155"/>
      <c r="M41" s="153"/>
      <c r="N41" s="173"/>
      <c r="O41" s="155"/>
      <c r="P41" s="153"/>
      <c r="Q41" s="74"/>
      <c r="R41" s="155"/>
      <c r="S41" s="87"/>
      <c r="T41" s="222"/>
      <c r="U41" s="154"/>
      <c r="V41" s="153"/>
      <c r="W41" s="74"/>
      <c r="X41" s="154"/>
      <c r="Y41" s="282"/>
      <c r="Z41" s="74"/>
      <c r="AA41" s="214"/>
      <c r="AB41"/>
      <c r="AC41"/>
    </row>
    <row r="42" spans="1:46" s="33" customFormat="1" ht="13.5" customHeight="1">
      <c r="A42" s="171"/>
      <c r="B42" s="153"/>
      <c r="C42" s="130"/>
      <c r="D42" s="153"/>
      <c r="E42" s="274"/>
      <c r="F42" s="154"/>
      <c r="G42" s="153"/>
      <c r="H42" s="74"/>
      <c r="I42" s="155"/>
      <c r="J42" s="153"/>
      <c r="K42" s="74"/>
      <c r="L42" s="155"/>
      <c r="M42" s="153"/>
      <c r="N42" s="173"/>
      <c r="O42" s="155"/>
      <c r="P42" s="153"/>
      <c r="Q42" s="74"/>
      <c r="R42" s="155"/>
      <c r="S42" s="87"/>
      <c r="T42" s="222"/>
      <c r="U42" s="154"/>
      <c r="V42" s="153"/>
      <c r="W42" s="74"/>
      <c r="X42" s="154"/>
      <c r="Y42" s="282"/>
      <c r="Z42" s="74"/>
      <c r="AA42" s="214"/>
      <c r="AB42"/>
      <c r="AC42"/>
    </row>
    <row r="43" spans="1:46" s="33" customFormat="1" ht="13.5" customHeight="1">
      <c r="A43" s="242"/>
      <c r="B43" s="153"/>
      <c r="C43" s="130"/>
      <c r="D43" s="153"/>
      <c r="E43" s="274"/>
      <c r="F43" s="154"/>
      <c r="G43" s="153"/>
      <c r="H43" s="74"/>
      <c r="I43" s="155"/>
      <c r="J43" s="153"/>
      <c r="K43" s="74"/>
      <c r="L43" s="155"/>
      <c r="M43" s="153"/>
      <c r="N43" s="173"/>
      <c r="O43" s="155"/>
      <c r="P43" s="153"/>
      <c r="Q43" s="74"/>
      <c r="R43" s="155"/>
      <c r="S43" s="87"/>
      <c r="T43" s="222"/>
      <c r="U43" s="154"/>
      <c r="V43" s="153"/>
      <c r="W43" s="74"/>
      <c r="X43" s="154"/>
      <c r="Y43" s="282"/>
      <c r="Z43" s="74"/>
      <c r="AA43" s="214"/>
      <c r="AB43"/>
      <c r="AC43"/>
    </row>
    <row r="44" spans="1:46" s="33" customFormat="1" ht="13.5" customHeight="1">
      <c r="A44" s="171"/>
      <c r="B44" s="153"/>
      <c r="C44" s="130"/>
      <c r="D44" s="153"/>
      <c r="E44" s="274"/>
      <c r="F44" s="154"/>
      <c r="G44" s="153"/>
      <c r="H44" s="74"/>
      <c r="I44" s="155"/>
      <c r="J44" s="153"/>
      <c r="K44" s="74"/>
      <c r="L44" s="155"/>
      <c r="M44" s="153"/>
      <c r="N44" s="173"/>
      <c r="O44" s="155"/>
      <c r="P44" s="153"/>
      <c r="Q44" s="74"/>
      <c r="R44" s="155"/>
      <c r="S44" s="87"/>
      <c r="T44" s="222"/>
      <c r="U44" s="154"/>
      <c r="V44" s="153"/>
      <c r="W44" s="74"/>
      <c r="X44" s="154"/>
      <c r="Y44" s="282"/>
      <c r="Z44" s="74"/>
      <c r="AA44" s="214"/>
      <c r="AB44"/>
      <c r="AC44"/>
    </row>
    <row r="45" spans="1:46">
      <c r="A45" s="171"/>
      <c r="B45" s="153"/>
      <c r="C45" s="130"/>
      <c r="D45" s="153"/>
      <c r="E45" s="274"/>
      <c r="F45" s="154"/>
      <c r="G45" s="153"/>
      <c r="H45" s="74"/>
      <c r="I45" s="155"/>
      <c r="J45" s="153"/>
      <c r="K45" s="74"/>
      <c r="L45" s="155"/>
      <c r="M45" s="153"/>
      <c r="N45" s="173"/>
      <c r="O45" s="155"/>
      <c r="P45" s="153"/>
      <c r="Q45" s="74"/>
      <c r="R45" s="155"/>
      <c r="S45" s="87"/>
      <c r="T45" s="222"/>
      <c r="U45" s="154"/>
      <c r="V45" s="153"/>
      <c r="W45" s="74"/>
      <c r="X45" s="154"/>
      <c r="Y45" s="282"/>
      <c r="Z45" s="87"/>
      <c r="AA45" s="71"/>
    </row>
    <row r="46" spans="1:46" ht="13.5" thickBot="1">
      <c r="A46" s="161"/>
      <c r="B46" s="162"/>
      <c r="C46" s="157"/>
      <c r="D46" s="179"/>
      <c r="E46" s="275"/>
      <c r="F46" s="163"/>
      <c r="G46" s="279"/>
      <c r="H46" s="164"/>
      <c r="I46" s="165"/>
      <c r="J46" s="279"/>
      <c r="K46" s="164"/>
      <c r="L46" s="165"/>
      <c r="M46" s="279"/>
      <c r="N46" s="172"/>
      <c r="O46" s="174"/>
      <c r="P46" s="279"/>
      <c r="Q46" s="166"/>
      <c r="R46" s="223"/>
      <c r="S46" s="159"/>
      <c r="T46" s="224"/>
      <c r="U46" s="218"/>
      <c r="V46" s="179"/>
      <c r="W46" s="137"/>
      <c r="X46" s="178"/>
      <c r="Y46" s="289"/>
      <c r="Z46" s="179"/>
      <c r="AA46" s="71"/>
    </row>
    <row r="47" spans="1:46" ht="13.5" thickTop="1">
      <c r="C47" s="34"/>
      <c r="D47" s="34"/>
      <c r="F47" s="43"/>
      <c r="G47" s="28"/>
      <c r="H47" s="71"/>
      <c r="I47" s="43"/>
      <c r="J47" s="72"/>
      <c r="K47" s="71"/>
      <c r="L47" s="43"/>
      <c r="M47" s="73"/>
      <c r="N47" s="74"/>
      <c r="O47" s="43"/>
      <c r="P47" s="73"/>
      <c r="Q47" s="74"/>
      <c r="S47" s="154"/>
      <c r="T47" s="74"/>
      <c r="U47" s="43"/>
      <c r="V47" s="73"/>
      <c r="W47" s="74"/>
      <c r="Y47" s="182"/>
      <c r="Z47" s="35"/>
    </row>
    <row r="48" spans="1:46">
      <c r="C48" s="34"/>
      <c r="D48" s="34"/>
      <c r="F48" s="43"/>
      <c r="G48" s="28"/>
      <c r="H48" s="71"/>
      <c r="I48" s="43"/>
      <c r="J48" s="72"/>
      <c r="K48" s="71"/>
      <c r="L48" s="43"/>
      <c r="M48" s="73"/>
      <c r="N48" s="74"/>
      <c r="O48" s="43"/>
      <c r="P48" s="73"/>
      <c r="Q48" s="74"/>
      <c r="S48" s="73"/>
      <c r="T48" s="74"/>
      <c r="U48" s="43"/>
      <c r="V48" s="73"/>
      <c r="W48" s="74"/>
      <c r="Y48" s="182"/>
      <c r="Z48" s="35"/>
    </row>
    <row r="49" spans="1:26">
      <c r="A49" s="35"/>
      <c r="B49" s="35"/>
      <c r="C49" s="182"/>
      <c r="D49" s="182"/>
      <c r="E49" s="183"/>
      <c r="F49" s="35"/>
      <c r="G49" s="59"/>
      <c r="H49" s="150"/>
      <c r="I49" s="35"/>
      <c r="J49" s="73"/>
      <c r="K49" s="150"/>
      <c r="L49" s="35"/>
      <c r="M49" s="73"/>
      <c r="N49" s="150"/>
      <c r="O49" s="35"/>
      <c r="P49" s="73"/>
      <c r="Q49" s="150"/>
      <c r="R49" s="35"/>
      <c r="S49" s="73"/>
      <c r="T49" s="150"/>
      <c r="U49" s="35"/>
      <c r="V49" s="73"/>
      <c r="W49" s="150"/>
      <c r="X49" s="35"/>
      <c r="Y49" s="182"/>
      <c r="Z49" s="35"/>
    </row>
    <row r="50" spans="1:26">
      <c r="A50" s="35"/>
      <c r="B50" s="35"/>
      <c r="C50" s="182"/>
      <c r="D50" s="182"/>
      <c r="E50" s="183"/>
      <c r="F50" s="35"/>
      <c r="G50" s="59"/>
      <c r="H50" s="150"/>
      <c r="I50" s="35"/>
      <c r="J50" s="73"/>
      <c r="K50" s="150"/>
      <c r="L50" s="35"/>
      <c r="M50" s="73"/>
      <c r="N50" s="150"/>
      <c r="O50" s="35"/>
      <c r="P50" s="73"/>
      <c r="Q50" s="150"/>
      <c r="R50" s="35"/>
      <c r="S50" s="73"/>
      <c r="T50" s="150"/>
      <c r="U50" s="35"/>
      <c r="V50" s="73"/>
      <c r="W50" s="150"/>
      <c r="X50" s="35"/>
      <c r="Y50" s="182"/>
      <c r="Z50" s="35"/>
    </row>
    <row r="51" spans="1:26">
      <c r="A51" s="35"/>
      <c r="B51" s="35"/>
      <c r="C51" s="182"/>
      <c r="D51" s="182"/>
      <c r="E51" s="183"/>
      <c r="F51" s="35"/>
      <c r="G51" s="59"/>
      <c r="H51" s="150"/>
      <c r="I51" s="35"/>
      <c r="J51" s="73"/>
      <c r="K51" s="150"/>
      <c r="L51" s="35"/>
      <c r="M51" s="73"/>
      <c r="N51" s="150"/>
      <c r="O51" s="35"/>
      <c r="P51" s="73"/>
      <c r="Q51" s="150"/>
      <c r="R51" s="35"/>
      <c r="S51" s="73"/>
      <c r="T51" s="150"/>
      <c r="U51" s="35"/>
      <c r="V51" s="73"/>
      <c r="W51" s="150"/>
      <c r="X51" s="35"/>
      <c r="Y51" s="182"/>
      <c r="Z51" s="35"/>
    </row>
    <row r="52" spans="1:26">
      <c r="A52" s="35"/>
      <c r="B52" s="35"/>
      <c r="C52" s="182"/>
      <c r="D52" s="182"/>
      <c r="E52" s="183"/>
      <c r="F52" s="35"/>
      <c r="G52" s="59"/>
      <c r="H52" s="150"/>
      <c r="I52" s="35"/>
      <c r="J52" s="73"/>
      <c r="K52" s="150"/>
      <c r="L52" s="35"/>
      <c r="M52" s="73"/>
      <c r="N52" s="150"/>
      <c r="O52" s="35"/>
      <c r="P52" s="73"/>
      <c r="Q52" s="150"/>
      <c r="R52" s="35"/>
      <c r="S52" s="73"/>
      <c r="T52" s="150"/>
      <c r="U52" s="35"/>
      <c r="V52" s="73"/>
      <c r="W52" s="150"/>
      <c r="X52" s="35"/>
    </row>
    <row r="53" spans="1:26">
      <c r="A53" s="35"/>
      <c r="B53" s="35"/>
      <c r="C53" s="182"/>
      <c r="D53" s="182"/>
      <c r="E53" s="183"/>
      <c r="F53" s="35"/>
      <c r="G53" s="59"/>
      <c r="H53" s="150"/>
      <c r="I53" s="35"/>
      <c r="J53" s="73"/>
      <c r="K53" s="150"/>
      <c r="L53" s="35"/>
      <c r="M53" s="73"/>
      <c r="N53" s="150"/>
      <c r="O53" s="35"/>
      <c r="P53" s="73"/>
      <c r="Q53" s="150"/>
      <c r="R53" s="35"/>
      <c r="S53" s="73"/>
      <c r="T53" s="150"/>
      <c r="U53" s="35"/>
      <c r="V53" s="73"/>
      <c r="W53" s="150"/>
      <c r="X53" s="35"/>
    </row>
    <row r="54" spans="1:26">
      <c r="A54" s="35"/>
      <c r="B54" s="35"/>
      <c r="C54" s="182"/>
      <c r="D54" s="182"/>
      <c r="E54" s="183"/>
      <c r="F54" s="35"/>
      <c r="G54" s="59"/>
      <c r="H54" s="150"/>
      <c r="I54" s="35"/>
      <c r="J54" s="73"/>
      <c r="K54" s="150"/>
      <c r="L54" s="35"/>
      <c r="M54" s="73"/>
      <c r="N54" s="150"/>
      <c r="O54" s="35"/>
      <c r="P54" s="73"/>
      <c r="Q54" s="150"/>
      <c r="R54" s="35"/>
      <c r="S54" s="73"/>
      <c r="T54" s="35"/>
      <c r="U54" s="35"/>
      <c r="V54" s="35"/>
      <c r="W54" s="35"/>
      <c r="X54" s="35"/>
    </row>
    <row r="55" spans="1:26">
      <c r="A55" s="35"/>
      <c r="B55" s="35"/>
      <c r="C55" s="182"/>
      <c r="D55" s="182"/>
      <c r="E55" s="183"/>
      <c r="F55" s="35"/>
      <c r="G55" s="59"/>
      <c r="H55" s="59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6">
      <c r="C56" s="34"/>
      <c r="D56" s="34"/>
      <c r="G56" s="28"/>
      <c r="H56" s="28"/>
    </row>
    <row r="57" spans="1:26">
      <c r="C57" s="34"/>
      <c r="D57" s="34"/>
      <c r="G57" s="28"/>
      <c r="H57" s="28"/>
    </row>
    <row r="58" spans="1:26">
      <c r="G58" s="28"/>
      <c r="H58" s="28"/>
    </row>
    <row r="59" spans="1:26">
      <c r="G59" s="28"/>
      <c r="H59" s="28"/>
    </row>
    <row r="60" spans="1:26">
      <c r="G60" s="28"/>
      <c r="H60" s="28"/>
    </row>
    <row r="61" spans="1:26">
      <c r="G61" s="28"/>
      <c r="H61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D16" sqref="D16"/>
    </sheetView>
  </sheetViews>
  <sheetFormatPr defaultRowHeight="12.75"/>
  <cols>
    <col min="1" max="1" width="12.42578125" customWidth="1"/>
    <col min="2" max="2" width="11.7109375" customWidth="1"/>
    <col min="3" max="3" width="9.140625" customWidth="1"/>
    <col min="4" max="4" width="9" customWidth="1"/>
    <col min="5" max="5" width="9.28515625" style="41" customWidth="1"/>
    <col min="6" max="6" width="14" style="58" customWidth="1"/>
    <col min="7" max="7" width="12.140625" style="28" customWidth="1"/>
    <col min="8" max="8" width="8.140625" style="42" customWidth="1"/>
    <col min="9" max="9" width="11.140625" style="58" customWidth="1"/>
    <col min="10" max="10" width="9.85546875" style="28" customWidth="1"/>
    <col min="11" max="11" width="7.42578125" style="42" customWidth="1"/>
    <col min="12" max="12" width="11.42578125" style="58" customWidth="1"/>
    <col min="13" max="13" width="10.7109375" style="28" customWidth="1"/>
    <col min="14" max="14" width="9.140625" style="42"/>
    <col min="15" max="15" width="9.7109375" style="58" customWidth="1"/>
    <col min="16" max="16" width="6.7109375" style="28" customWidth="1"/>
    <col min="17" max="17" width="8.28515625" style="42" customWidth="1"/>
    <col min="18" max="18" width="14.42578125" style="58" customWidth="1"/>
    <col min="19" max="19" width="10.7109375" style="28" customWidth="1"/>
    <col min="20" max="20" width="9.140625" style="42"/>
    <col min="21" max="21" width="13.71093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87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376" t="s">
        <v>32</v>
      </c>
      <c r="M4" s="366"/>
      <c r="N4" s="362"/>
      <c r="S4" s="59"/>
      <c r="T4" s="84"/>
      <c r="U4" s="43"/>
      <c r="V4" s="35"/>
      <c r="W4" s="87"/>
    </row>
    <row r="5" spans="1:23">
      <c r="A5" s="40"/>
      <c r="B5" s="36"/>
      <c r="C5" s="379" t="s">
        <v>12</v>
      </c>
      <c r="D5" s="379"/>
      <c r="E5" s="55"/>
      <c r="F5" s="376" t="s">
        <v>27</v>
      </c>
      <c r="G5" s="366"/>
      <c r="H5" s="362"/>
      <c r="I5" s="363" t="s">
        <v>30</v>
      </c>
      <c r="J5" s="383"/>
      <c r="K5" s="375"/>
      <c r="L5" s="384"/>
      <c r="M5" s="366"/>
      <c r="N5" s="362"/>
      <c r="O5" s="376" t="s">
        <v>34</v>
      </c>
      <c r="P5" s="366"/>
      <c r="Q5" s="362"/>
      <c r="R5" s="376" t="s">
        <v>35</v>
      </c>
      <c r="S5" s="366"/>
      <c r="T5" s="362"/>
      <c r="U5" s="376" t="s">
        <v>37</v>
      </c>
      <c r="V5" s="382"/>
      <c r="W5" s="362"/>
    </row>
    <row r="6" spans="1:23">
      <c r="A6" s="40"/>
      <c r="B6" s="36"/>
      <c r="C6" s="380" t="s">
        <v>42</v>
      </c>
      <c r="D6" s="380"/>
      <c r="E6" s="55"/>
      <c r="F6" s="361" t="s">
        <v>16</v>
      </c>
      <c r="G6" s="366"/>
      <c r="H6" s="66" t="s">
        <v>18</v>
      </c>
      <c r="I6" s="361" t="s">
        <v>16</v>
      </c>
      <c r="J6" s="366"/>
      <c r="K6" s="66" t="s">
        <v>18</v>
      </c>
      <c r="L6" s="361" t="s">
        <v>16</v>
      </c>
      <c r="M6" s="366"/>
      <c r="N6" s="66" t="s">
        <v>18</v>
      </c>
      <c r="O6" s="361" t="s">
        <v>16</v>
      </c>
      <c r="P6" s="366"/>
      <c r="Q6" s="66" t="s">
        <v>18</v>
      </c>
      <c r="R6" s="361" t="s">
        <v>16</v>
      </c>
      <c r="S6" s="366"/>
      <c r="T6" s="66" t="s">
        <v>18</v>
      </c>
      <c r="U6" s="361" t="s">
        <v>16</v>
      </c>
      <c r="V6" s="382"/>
      <c r="W6" s="85" t="s">
        <v>18</v>
      </c>
    </row>
    <row r="7" spans="1:23">
      <c r="A7" s="193" t="s">
        <v>13</v>
      </c>
      <c r="B7" s="198" t="s">
        <v>14</v>
      </c>
      <c r="C7" s="198"/>
      <c r="D7" s="198" t="s">
        <v>24</v>
      </c>
      <c r="E7" s="39" t="s">
        <v>25</v>
      </c>
      <c r="F7" s="191"/>
      <c r="G7" s="191" t="s">
        <v>24</v>
      </c>
      <c r="H7" s="67" t="s">
        <v>15</v>
      </c>
      <c r="I7" s="191"/>
      <c r="J7" s="191" t="s">
        <v>24</v>
      </c>
      <c r="K7" s="67" t="s">
        <v>15</v>
      </c>
      <c r="L7" s="191"/>
      <c r="M7" s="90" t="s">
        <v>24</v>
      </c>
      <c r="N7" s="67" t="s">
        <v>15</v>
      </c>
      <c r="O7" s="191"/>
      <c r="P7" s="191" t="s">
        <v>24</v>
      </c>
      <c r="Q7" s="67" t="s">
        <v>15</v>
      </c>
      <c r="R7" s="191"/>
      <c r="S7" s="191" t="s">
        <v>24</v>
      </c>
      <c r="T7" s="67" t="s">
        <v>15</v>
      </c>
      <c r="U7" s="191"/>
      <c r="V7" s="191" t="s">
        <v>24</v>
      </c>
      <c r="W7" s="86" t="s">
        <v>15</v>
      </c>
    </row>
    <row r="8" spans="1:23">
      <c r="A8" s="321"/>
      <c r="B8" s="171" t="s">
        <v>45</v>
      </c>
      <c r="C8" s="293">
        <f>COUNT(C12:C22)</f>
        <v>0</v>
      </c>
      <c r="D8" s="293">
        <f>COUNT(D12:D22)</f>
        <v>0</v>
      </c>
      <c r="E8" s="322" t="e">
        <f>C8/(C8+D8)</f>
        <v>#DIV/0!</v>
      </c>
      <c r="F8" s="219">
        <f>SUM(F12:F22)</f>
        <v>0</v>
      </c>
      <c r="G8" s="219">
        <f>SUM(G12:G22)</f>
        <v>0</v>
      </c>
      <c r="H8" s="78"/>
      <c r="I8" s="219">
        <f>SUM(I12:I22)</f>
        <v>0</v>
      </c>
      <c r="J8" s="219">
        <f>SUM(J12:J22)</f>
        <v>0</v>
      </c>
      <c r="K8" s="78"/>
      <c r="L8" s="219">
        <f>SUM(L12:L22)</f>
        <v>0</v>
      </c>
      <c r="M8" s="219">
        <f>SUM(M12:M22)</f>
        <v>0</v>
      </c>
      <c r="N8" s="78"/>
      <c r="O8" s="219">
        <f>SUM(O12:O22)</f>
        <v>0</v>
      </c>
      <c r="P8" s="219">
        <f>SUM(P12:P22)</f>
        <v>0</v>
      </c>
      <c r="Q8" s="78"/>
      <c r="R8" s="219">
        <f>SUM(R12:R22)</f>
        <v>0</v>
      </c>
      <c r="S8" s="219">
        <f>SUM(S12:S22)</f>
        <v>0</v>
      </c>
      <c r="T8" s="78"/>
      <c r="U8" s="219">
        <f>SUM(U12:U22)</f>
        <v>0</v>
      </c>
      <c r="V8" s="219">
        <f>SUM(V12:V22)</f>
        <v>0</v>
      </c>
      <c r="W8" s="85"/>
    </row>
    <row r="9" spans="1:23">
      <c r="A9" s="321"/>
      <c r="B9" s="331" t="s">
        <v>12</v>
      </c>
      <c r="C9" s="328">
        <f>SUM(C12:C22)</f>
        <v>0</v>
      </c>
      <c r="D9" s="328">
        <f>SUM(D13:D22)</f>
        <v>0</v>
      </c>
      <c r="E9" s="322"/>
      <c r="F9" s="219"/>
      <c r="G9" s="219"/>
      <c r="H9" s="78"/>
      <c r="I9" s="219"/>
      <c r="J9" s="219"/>
      <c r="K9" s="78"/>
      <c r="L9" s="219"/>
      <c r="M9" s="291"/>
      <c r="N9" s="78"/>
      <c r="O9" s="219"/>
      <c r="P9" s="219"/>
      <c r="Q9" s="78"/>
      <c r="R9" s="219"/>
      <c r="S9" s="219"/>
      <c r="T9" s="78"/>
      <c r="U9" s="219"/>
      <c r="V9" s="219"/>
      <c r="W9" s="85"/>
    </row>
    <row r="10" spans="1:23" s="105" customFormat="1">
      <c r="A10" s="151"/>
      <c r="B10" s="87"/>
      <c r="C10" s="130"/>
      <c r="D10" s="288"/>
      <c r="E10" s="107"/>
      <c r="F10" s="156"/>
      <c r="G10" s="156"/>
      <c r="H10" s="106"/>
      <c r="I10" s="156"/>
      <c r="J10" s="156"/>
      <c r="K10" s="106"/>
      <c r="L10" s="156"/>
      <c r="M10" s="156"/>
      <c r="N10" s="106"/>
      <c r="O10" s="156"/>
      <c r="P10" s="156"/>
      <c r="Q10" s="106"/>
      <c r="R10" s="156"/>
      <c r="S10" s="156"/>
      <c r="T10" s="108"/>
      <c r="U10" s="169"/>
      <c r="V10" s="284"/>
      <c r="W10" s="109"/>
    </row>
    <row r="11" spans="1:23" s="260" customFormat="1" ht="15">
      <c r="A11" s="253"/>
      <c r="B11" s="246"/>
      <c r="C11" s="249"/>
      <c r="D11" s="287"/>
      <c r="E11" s="254"/>
      <c r="F11" s="255"/>
      <c r="G11" s="255"/>
      <c r="H11" s="256"/>
      <c r="I11" s="255"/>
      <c r="J11" s="255"/>
      <c r="K11" s="256"/>
      <c r="L11" s="255"/>
      <c r="M11" s="255"/>
      <c r="N11" s="256"/>
      <c r="O11" s="255"/>
      <c r="P11" s="255"/>
      <c r="Q11" s="256"/>
      <c r="R11" s="255"/>
      <c r="S11" s="255"/>
      <c r="T11" s="257"/>
      <c r="U11" s="258"/>
      <c r="V11" s="285"/>
      <c r="W11" s="259"/>
    </row>
    <row r="12" spans="1:23" s="105" customFormat="1">
      <c r="A12" s="151"/>
      <c r="B12" s="136"/>
      <c r="C12" s="130"/>
      <c r="D12" s="288"/>
      <c r="E12" s="107"/>
      <c r="F12" s="156"/>
      <c r="G12" s="156"/>
      <c r="H12" s="106"/>
      <c r="I12" s="156"/>
      <c r="J12" s="156"/>
      <c r="K12" s="106"/>
      <c r="L12" s="156"/>
      <c r="M12" s="156"/>
      <c r="N12" s="106"/>
      <c r="O12" s="156"/>
      <c r="P12" s="156"/>
      <c r="Q12" s="106"/>
      <c r="R12" s="156"/>
      <c r="S12" s="156"/>
      <c r="T12" s="108"/>
      <c r="U12" s="169"/>
      <c r="V12" s="284"/>
      <c r="W12" s="109"/>
    </row>
    <row r="13" spans="1:23" s="105" customFormat="1">
      <c r="A13" s="151"/>
      <c r="B13" s="136"/>
      <c r="C13" s="130"/>
      <c r="D13" s="288"/>
      <c r="E13" s="107"/>
      <c r="F13" s="156"/>
      <c r="G13" s="156"/>
      <c r="H13" s="106"/>
      <c r="I13" s="156"/>
      <c r="J13" s="156"/>
      <c r="K13" s="106"/>
      <c r="L13" s="156"/>
      <c r="M13" s="156"/>
      <c r="N13" s="106"/>
      <c r="O13" s="156"/>
      <c r="P13" s="156"/>
      <c r="Q13" s="106"/>
      <c r="R13" s="156"/>
      <c r="S13" s="156"/>
      <c r="T13" s="108"/>
      <c r="U13" s="169"/>
      <c r="V13" s="284"/>
      <c r="W13" s="109"/>
    </row>
    <row r="14" spans="1:23" s="105" customFormat="1">
      <c r="A14" s="151"/>
      <c r="B14" s="87"/>
      <c r="C14" s="130"/>
      <c r="D14" s="288"/>
      <c r="E14" s="107"/>
      <c r="F14" s="156"/>
      <c r="G14" s="156"/>
      <c r="H14" s="106"/>
      <c r="I14" s="156"/>
      <c r="J14" s="156"/>
      <c r="K14" s="106"/>
      <c r="L14" s="156"/>
      <c r="M14" s="156"/>
      <c r="N14" s="106"/>
      <c r="O14" s="156"/>
      <c r="P14" s="156"/>
      <c r="Q14" s="106"/>
      <c r="R14" s="156"/>
      <c r="S14" s="156"/>
      <c r="T14" s="108"/>
      <c r="U14" s="169"/>
      <c r="V14" s="284"/>
      <c r="W14" s="109"/>
    </row>
    <row r="15" spans="1:23" s="105" customFormat="1">
      <c r="A15" s="151"/>
      <c r="B15" s="87"/>
      <c r="C15" s="130"/>
      <c r="D15" s="130"/>
      <c r="E15" s="107"/>
      <c r="F15" s="156"/>
      <c r="G15" s="156"/>
      <c r="H15" s="106"/>
      <c r="I15" s="156"/>
      <c r="J15" s="156"/>
      <c r="K15" s="106"/>
      <c r="L15" s="156"/>
      <c r="M15" s="156"/>
      <c r="N15" s="106"/>
      <c r="O15" s="156"/>
      <c r="P15" s="156"/>
      <c r="Q15" s="106"/>
      <c r="R15" s="156"/>
      <c r="S15" s="156"/>
      <c r="T15" s="108"/>
      <c r="U15" s="169"/>
      <c r="V15" s="284"/>
      <c r="W15" s="109"/>
    </row>
    <row r="16" spans="1:23" s="105" customFormat="1">
      <c r="A16" s="151"/>
      <c r="B16" s="87"/>
      <c r="C16" s="130"/>
      <c r="D16" s="288"/>
      <c r="E16" s="107"/>
      <c r="F16" s="156"/>
      <c r="G16" s="156"/>
      <c r="H16" s="106"/>
      <c r="I16" s="156"/>
      <c r="J16" s="156"/>
      <c r="K16" s="106"/>
      <c r="L16" s="156"/>
      <c r="M16" s="156"/>
      <c r="N16" s="106"/>
      <c r="O16" s="156"/>
      <c r="P16" s="156"/>
      <c r="Q16" s="106"/>
      <c r="R16" s="156"/>
      <c r="S16" s="156"/>
      <c r="T16" s="108"/>
      <c r="U16" s="169"/>
      <c r="V16" s="284"/>
      <c r="W16" s="109"/>
    </row>
    <row r="17" spans="1:23" s="260" customFormat="1" ht="15">
      <c r="A17" s="253"/>
      <c r="B17" s="246"/>
      <c r="C17" s="249"/>
      <c r="D17" s="287"/>
      <c r="E17" s="254"/>
      <c r="F17" s="255"/>
      <c r="G17" s="255"/>
      <c r="H17" s="256"/>
      <c r="I17" s="255"/>
      <c r="J17" s="255"/>
      <c r="K17" s="256"/>
      <c r="L17" s="255"/>
      <c r="M17" s="255"/>
      <c r="N17" s="256"/>
      <c r="O17" s="255"/>
      <c r="P17" s="255"/>
      <c r="Q17" s="256"/>
      <c r="R17" s="255"/>
      <c r="S17" s="255"/>
      <c r="T17" s="257"/>
      <c r="U17" s="258"/>
      <c r="V17" s="285"/>
      <c r="W17" s="259"/>
    </row>
    <row r="18" spans="1:23" s="105" customFormat="1">
      <c r="A18" s="151"/>
      <c r="B18" s="87"/>
      <c r="C18" s="130"/>
      <c r="D18" s="288"/>
      <c r="E18" s="107"/>
      <c r="F18" s="156"/>
      <c r="G18" s="156"/>
      <c r="H18" s="106"/>
      <c r="I18" s="156"/>
      <c r="J18" s="156"/>
      <c r="K18" s="106"/>
      <c r="L18" s="156"/>
      <c r="M18" s="156"/>
      <c r="N18" s="106"/>
      <c r="O18" s="156"/>
      <c r="P18" s="156"/>
      <c r="Q18" s="106"/>
      <c r="R18" s="156"/>
      <c r="S18" s="156"/>
      <c r="T18" s="108"/>
      <c r="U18" s="169"/>
      <c r="V18" s="284"/>
      <c r="W18" s="109"/>
    </row>
    <row r="19" spans="1:23" s="105" customFormat="1" ht="12.75" customHeight="1">
      <c r="A19" s="152"/>
      <c r="B19" s="136"/>
      <c r="C19" s="130"/>
      <c r="D19" s="288"/>
      <c r="E19" s="107"/>
      <c r="F19" s="156"/>
      <c r="G19" s="156"/>
      <c r="H19" s="106"/>
      <c r="I19" s="156"/>
      <c r="J19" s="156"/>
      <c r="K19" s="106"/>
      <c r="L19" s="156"/>
      <c r="M19" s="156"/>
      <c r="N19" s="106"/>
      <c r="O19" s="156"/>
      <c r="P19" s="156"/>
      <c r="Q19" s="106"/>
      <c r="R19" s="156"/>
      <c r="S19" s="156"/>
      <c r="T19" s="108"/>
      <c r="U19" s="169"/>
      <c r="V19" s="284"/>
      <c r="W19" s="109"/>
    </row>
    <row r="20" spans="1:23" s="260" customFormat="1" ht="15">
      <c r="A20" s="253"/>
      <c r="B20" s="261"/>
      <c r="C20" s="249"/>
      <c r="D20" s="287"/>
      <c r="E20" s="254"/>
      <c r="F20" s="255"/>
      <c r="G20" s="255"/>
      <c r="H20" s="256"/>
      <c r="I20" s="255"/>
      <c r="J20" s="255"/>
      <c r="K20" s="256"/>
      <c r="L20" s="255"/>
      <c r="M20" s="255"/>
      <c r="N20" s="256"/>
      <c r="O20" s="255"/>
      <c r="P20" s="255"/>
      <c r="Q20" s="256"/>
      <c r="R20" s="255"/>
      <c r="S20" s="255"/>
      <c r="T20" s="257"/>
      <c r="U20" s="258"/>
      <c r="V20" s="285"/>
      <c r="W20" s="259"/>
    </row>
    <row r="21" spans="1:23" s="105" customFormat="1">
      <c r="A21" s="151"/>
      <c r="B21" s="136"/>
      <c r="C21" s="130"/>
      <c r="D21" s="288"/>
      <c r="E21" s="107"/>
      <c r="F21" s="156"/>
      <c r="G21" s="156"/>
      <c r="H21" s="106"/>
      <c r="I21" s="156"/>
      <c r="J21" s="156"/>
      <c r="K21" s="106"/>
      <c r="L21" s="156"/>
      <c r="M21" s="156"/>
      <c r="N21" s="106"/>
      <c r="O21" s="156"/>
      <c r="P21" s="156"/>
      <c r="Q21" s="106"/>
      <c r="R21" s="156"/>
      <c r="S21" s="156"/>
      <c r="T21" s="108"/>
      <c r="U21" s="169"/>
      <c r="V21" s="284"/>
      <c r="W21" s="109"/>
    </row>
    <row r="22" spans="1:23" s="105" customFormat="1" ht="13.5" thickBot="1">
      <c r="A22" s="186"/>
      <c r="B22" s="134"/>
      <c r="C22" s="334"/>
      <c r="D22" s="157"/>
      <c r="E22" s="110"/>
      <c r="F22" s="167"/>
      <c r="G22" s="167"/>
      <c r="H22" s="126"/>
      <c r="I22" s="168"/>
      <c r="J22" s="168"/>
      <c r="K22" s="127"/>
      <c r="L22" s="168"/>
      <c r="M22" s="168"/>
      <c r="N22" s="128"/>
      <c r="O22" s="168"/>
      <c r="P22" s="168"/>
      <c r="Q22" s="127"/>
      <c r="R22" s="168"/>
      <c r="S22" s="168"/>
      <c r="T22" s="128"/>
      <c r="U22" s="170"/>
      <c r="V22" s="286"/>
      <c r="W22" s="129"/>
    </row>
    <row r="23" spans="1:23" ht="13.5" thickTop="1">
      <c r="B23" s="35"/>
      <c r="C23" s="35"/>
      <c r="D23" s="184"/>
      <c r="E23" s="183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4"/>
      <c r="E24" s="183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4"/>
      <c r="E25" s="183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4"/>
      <c r="E26" s="183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4"/>
      <c r="E27" s="183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4"/>
      <c r="E28" s="183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4"/>
      <c r="E29" s="183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4"/>
      <c r="E30" s="183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4"/>
      <c r="E31" s="183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4"/>
      <c r="E32" s="183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4"/>
      <c r="E33" s="183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4"/>
      <c r="E34" s="183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4"/>
      <c r="E35" s="183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4"/>
      <c r="E36" s="183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4"/>
      <c r="E37" s="183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3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3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3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3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3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3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3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3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3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3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3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3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3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3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3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3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3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3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3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3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3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3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3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3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3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3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3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3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3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3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3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3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3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3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3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3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3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3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3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3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3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3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3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3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3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3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3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3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3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3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3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3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3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3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3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3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3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3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3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3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3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3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3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3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3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3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3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3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3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3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3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3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3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3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3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3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3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3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3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3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3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3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3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3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3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3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3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3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3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3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3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3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3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3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3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3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3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3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3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3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3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3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3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3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3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3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3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3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3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3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3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3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3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3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3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3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3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3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3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3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3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3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3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3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3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3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3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3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3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3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3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3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3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3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3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3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3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3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3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3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3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3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6660A-490A-432B-9659-0CAA990C4413}"/>
</file>

<file path=customXml/itemProps2.xml><?xml version="1.0" encoding="utf-8"?>
<ds:datastoreItem xmlns:ds="http://schemas.openxmlformats.org/officeDocument/2006/customXml" ds:itemID="{541AA2E8-0E73-4980-A34D-13322FE136F1}"/>
</file>

<file path=customXml/itemProps3.xml><?xml version="1.0" encoding="utf-8"?>
<ds:datastoreItem xmlns:ds="http://schemas.openxmlformats.org/officeDocument/2006/customXml" ds:itemID="{E3840E54-62B7-4A98-9327-56CB24893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2018-11-07T18:34:55Z</dcterms:modified>
</cp:coreProperties>
</file>