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ese.otto\Desktop\temp\"/>
    </mc:Choice>
  </mc:AlternateContent>
  <xr:revisionPtr revIDLastSave="0" documentId="13_ncr:1_{F5113ED8-9944-4081-861C-753B76F949BC}" xr6:coauthVersionLast="46" xr6:coauthVersionMax="46" xr10:uidLastSave="{00000000-0000-0000-0000-000000000000}"/>
  <bookViews>
    <workbookView xWindow="-120" yWindow="-120" windowWidth="29040" windowHeight="15840" tabRatio="797" xr2:uid="{29B5D9CB-2C78-43DC-8B05-86738F9AF733}"/>
  </bookViews>
  <sheets>
    <sheet name="DOH Comparison" sheetId="25" r:id="rId1"/>
    <sheet name="Percentages" sheetId="21" r:id="rId2"/>
    <sheet name="Full Data" sheetId="24" r:id="rId3"/>
  </sheets>
  <definedNames>
    <definedName name="_xlnm._FilterDatabase" localSheetId="0" hidden="1">'DOH Comparison'!$A$1:$C$42</definedName>
    <definedName name="_xlnm._FilterDatabase" localSheetId="1" hidden="1">Percentages!$A$1:$F$42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5" l="1"/>
  <c r="C4" i="25"/>
  <c r="C5" i="25"/>
  <c r="C6" i="25"/>
  <c r="C7" i="25"/>
  <c r="C8" i="25"/>
  <c r="C9" i="25"/>
  <c r="C10" i="25"/>
  <c r="C11" i="25"/>
  <c r="C12" i="25"/>
  <c r="C13" i="25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2" i="25"/>
  <c r="A41" i="25"/>
  <c r="B41" i="25"/>
  <c r="A42" i="25"/>
  <c r="B42" i="25"/>
  <c r="B40" i="25"/>
  <c r="A40" i="25"/>
  <c r="B39" i="25"/>
  <c r="A39" i="25"/>
  <c r="B38" i="25"/>
  <c r="A38" i="25"/>
  <c r="B37" i="25"/>
  <c r="A37" i="25"/>
  <c r="B36" i="25"/>
  <c r="A36" i="25"/>
  <c r="B35" i="25"/>
  <c r="A35" i="25"/>
  <c r="B34" i="25"/>
  <c r="A34" i="25"/>
  <c r="B33" i="25"/>
  <c r="A33" i="25"/>
  <c r="B32" i="25"/>
  <c r="A32" i="25"/>
  <c r="B31" i="25"/>
  <c r="A31" i="25"/>
  <c r="B30" i="25"/>
  <c r="A30" i="25"/>
  <c r="B29" i="25"/>
  <c r="A29" i="25"/>
  <c r="B28" i="25"/>
  <c r="A28" i="25"/>
  <c r="B27" i="25"/>
  <c r="A27" i="25"/>
  <c r="B26" i="25"/>
  <c r="A26" i="25"/>
  <c r="B25" i="25"/>
  <c r="A25" i="25"/>
  <c r="B24" i="25"/>
  <c r="A24" i="25"/>
  <c r="B23" i="25"/>
  <c r="A23" i="25"/>
  <c r="B22" i="25"/>
  <c r="A22" i="25"/>
  <c r="B21" i="25"/>
  <c r="A21" i="25"/>
  <c r="B20" i="25"/>
  <c r="A20" i="25"/>
  <c r="B19" i="25"/>
  <c r="A19" i="25"/>
  <c r="B18" i="25"/>
  <c r="A18" i="25"/>
  <c r="B17" i="25"/>
  <c r="A17" i="25"/>
  <c r="B16" i="25"/>
  <c r="A16" i="25"/>
  <c r="B15" i="25"/>
  <c r="A15" i="25"/>
  <c r="B14" i="25"/>
  <c r="A14" i="25"/>
  <c r="B13" i="25"/>
  <c r="A13" i="25"/>
  <c r="B12" i="25"/>
  <c r="A12" i="25"/>
  <c r="B11" i="25"/>
  <c r="A11" i="25"/>
  <c r="B10" i="25"/>
  <c r="A10" i="25"/>
  <c r="B9" i="25"/>
  <c r="A9" i="25"/>
  <c r="B8" i="25"/>
  <c r="A8" i="25"/>
  <c r="B7" i="25"/>
  <c r="A7" i="25"/>
  <c r="B6" i="25"/>
  <c r="A6" i="25"/>
  <c r="B5" i="25"/>
  <c r="A5" i="25"/>
  <c r="B4" i="25"/>
  <c r="A4" i="25"/>
  <c r="B3" i="25"/>
  <c r="A3" i="25"/>
  <c r="B2" i="25"/>
  <c r="A2" i="25"/>
  <c r="A41" i="21"/>
  <c r="F3" i="21"/>
  <c r="F4" i="21"/>
  <c r="F5" i="21"/>
  <c r="F6" i="21"/>
  <c r="F7" i="21"/>
  <c r="F8" i="21"/>
  <c r="F9" i="21"/>
  <c r="F10" i="21"/>
  <c r="F11" i="21"/>
  <c r="F12" i="21"/>
  <c r="F13" i="21"/>
  <c r="F14" i="21"/>
  <c r="F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2" i="21"/>
  <c r="E3" i="21"/>
  <c r="E4" i="21"/>
  <c r="E5" i="21"/>
  <c r="E6" i="21"/>
  <c r="E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5" i="21"/>
  <c r="E26" i="21"/>
  <c r="E27" i="21"/>
  <c r="E28" i="21"/>
  <c r="E29" i="21"/>
  <c r="E30" i="21"/>
  <c r="E31" i="21"/>
  <c r="E32" i="21"/>
  <c r="E33" i="21"/>
  <c r="E34" i="21"/>
  <c r="E35" i="21"/>
  <c r="E36" i="21"/>
  <c r="E37" i="21"/>
  <c r="E38" i="21"/>
  <c r="E39" i="21"/>
  <c r="E40" i="21"/>
  <c r="E41" i="21"/>
  <c r="E42" i="21"/>
  <c r="E2" i="21"/>
  <c r="D3" i="21"/>
  <c r="D4" i="21"/>
  <c r="D5" i="21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2" i="21"/>
  <c r="C3" i="21"/>
  <c r="C4" i="21"/>
  <c r="C5" i="21"/>
  <c r="C6" i="21"/>
  <c r="C7" i="21"/>
  <c r="C8" i="21"/>
  <c r="C9" i="21"/>
  <c r="C10" i="21"/>
  <c r="C11" i="21"/>
  <c r="C12" i="21"/>
  <c r="C13" i="21"/>
  <c r="C14" i="21"/>
  <c r="C15" i="21"/>
  <c r="C16" i="21"/>
  <c r="C17" i="21"/>
  <c r="C18" i="21"/>
  <c r="C19" i="21"/>
  <c r="C20" i="21"/>
  <c r="C21" i="21"/>
  <c r="C22" i="21"/>
  <c r="C23" i="21"/>
  <c r="C24" i="21"/>
  <c r="C25" i="21"/>
  <c r="C26" i="21"/>
  <c r="C27" i="21"/>
  <c r="C28" i="21"/>
  <c r="C29" i="21"/>
  <c r="C30" i="21"/>
  <c r="C31" i="21"/>
  <c r="C32" i="21"/>
  <c r="C33" i="21"/>
  <c r="C34" i="21"/>
  <c r="C35" i="21"/>
  <c r="C36" i="21"/>
  <c r="C37" i="21"/>
  <c r="C38" i="21"/>
  <c r="C39" i="21"/>
  <c r="C40" i="21"/>
  <c r="C41" i="21"/>
  <c r="C42" i="21"/>
  <c r="C2" i="21"/>
  <c r="B3" i="21"/>
  <c r="B4" i="21"/>
  <c r="B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2" i="21"/>
  <c r="A3" i="21"/>
  <c r="A4" i="21"/>
  <c r="A5" i="21"/>
  <c r="A6" i="21"/>
  <c r="A7" i="21"/>
  <c r="A8" i="21"/>
  <c r="A9" i="21"/>
  <c r="A10" i="21"/>
  <c r="A11" i="21"/>
  <c r="A12" i="21"/>
  <c r="A13" i="21"/>
  <c r="A14" i="21"/>
  <c r="A15" i="21"/>
  <c r="A16" i="21"/>
  <c r="A17" i="21"/>
  <c r="A18" i="21"/>
  <c r="A19" i="21"/>
  <c r="A20" i="21"/>
  <c r="A21" i="21"/>
  <c r="A22" i="21"/>
  <c r="A23" i="21"/>
  <c r="A24" i="21"/>
  <c r="A25" i="21"/>
  <c r="A26" i="21"/>
  <c r="A27" i="21"/>
  <c r="A28" i="21"/>
  <c r="A29" i="21"/>
  <c r="A30" i="21"/>
  <c r="A31" i="21"/>
  <c r="A32" i="21"/>
  <c r="A33" i="21"/>
  <c r="A34" i="21"/>
  <c r="A35" i="21"/>
  <c r="A36" i="21"/>
  <c r="A37" i="21"/>
  <c r="A38" i="21"/>
  <c r="A39" i="21"/>
  <c r="A40" i="21"/>
  <c r="A42" i="21"/>
  <c r="A2" i="21"/>
</calcChain>
</file>

<file path=xl/sharedStrings.xml><?xml version="1.0" encoding="utf-8"?>
<sst xmlns="http://schemas.openxmlformats.org/spreadsheetml/2006/main" count="116" uniqueCount="59">
  <si>
    <t>County</t>
  </si>
  <si>
    <t>Grays Harbor</t>
  </si>
  <si>
    <t>&lt;1%</t>
  </si>
  <si>
    <t>Lewis</t>
  </si>
  <si>
    <t>Lincoln</t>
  </si>
  <si>
    <t>Skagit</t>
  </si>
  <si>
    <t>Snohomish</t>
  </si>
  <si>
    <t>Asotin</t>
  </si>
  <si>
    <t>King</t>
  </si>
  <si>
    <t>Kitsap</t>
  </si>
  <si>
    <t>Clark</t>
  </si>
  <si>
    <t>Whatcom</t>
  </si>
  <si>
    <t>Adams</t>
  </si>
  <si>
    <t>Pierce</t>
  </si>
  <si>
    <t>Klickitat</t>
  </si>
  <si>
    <t>Okanogan</t>
  </si>
  <si>
    <t>Douglas</t>
  </si>
  <si>
    <t>Jefferson</t>
  </si>
  <si>
    <t>Clallam</t>
  </si>
  <si>
    <t>Chelan</t>
  </si>
  <si>
    <t>Cowlitz</t>
  </si>
  <si>
    <t>Spokane</t>
  </si>
  <si>
    <t>Stevens</t>
  </si>
  <si>
    <t>Kittitas</t>
  </si>
  <si>
    <t>Whitman</t>
  </si>
  <si>
    <t>Walla Walla</t>
  </si>
  <si>
    <t>Grant</t>
  </si>
  <si>
    <t>Island</t>
  </si>
  <si>
    <t>Ferry</t>
  </si>
  <si>
    <t>Pend Oreille</t>
  </si>
  <si>
    <t>Columbia</t>
  </si>
  <si>
    <t>Yakima</t>
  </si>
  <si>
    <t>Benton</t>
  </si>
  <si>
    <t>Mason</t>
  </si>
  <si>
    <t>Thurston</t>
  </si>
  <si>
    <t>Franklin</t>
  </si>
  <si>
    <t>San Juan</t>
  </si>
  <si>
    <t>Skamania</t>
  </si>
  <si>
    <t>Pacific</t>
  </si>
  <si>
    <t>Garfield</t>
  </si>
  <si>
    <t>Wahkiakum</t>
  </si>
  <si>
    <t>State Education Agencies: OSPI, PESB, SBE, FEPP, CSC</t>
  </si>
  <si>
    <t>Statewide School District Summary</t>
  </si>
  <si>
    <t>91-92%</t>
  </si>
  <si>
    <t>0-1%</t>
  </si>
  <si>
    <t>2-3%</t>
  </si>
  <si>
    <t>6-7%</t>
  </si>
  <si>
    <t>94-96%</t>
  </si>
  <si>
    <t>1-2%</t>
  </si>
  <si>
    <t>3-4%</t>
  </si>
  <si>
    <t>NULL</t>
  </si>
  <si>
    <t>% of school district employees that initiated vaccination but are not fully vaccinated or are in their 2-week waiting period</t>
  </si>
  <si>
    <t>% of school district employees that are fully vaccinated</t>
  </si>
  <si>
    <t>% of school district employees that obtained a medical exemption</t>
  </si>
  <si>
    <t>% of school district employees that obtained a religious exemption</t>
  </si>
  <si>
    <t>% of school district employees that did not obtain a medical or religious exemption or obtain a vaccination</t>
  </si>
  <si>
    <t>% of population fully vaccinated (16+) (Department of Health data as of 11/3/2021)</t>
  </si>
  <si>
    <t>N-size of school district employees that obtained a medical or religious exemption or a vaccination</t>
  </si>
  <si>
    <t>N-size of school district employees prior to October 18th, including those that did not obtain a medical or religious exemption or obtain a vaccination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</si>
</sst>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</font>
    <font>
      <sz val="11"/>
      <color rgb="FF000000"/>
      <name val="Arial"/>
    </font>
    <font>
      <sz val="11"/>
      <color rgb="FF000000"/>
      <name val="Arial"/>
      <family val="2"/>
    </font>
    <font>
      <b/>
      <sz val="11"/>
      <color rgb="FF00000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 style="medium">
        <color indexed="64"/>
      </right>
      <top/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9" fontId="2" fillId="0" borderId="0" xfId="1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9" fontId="2" fillId="0" borderId="0" xfId="1" applyFont="1" applyFill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4" fillId="0" borderId="0" xfId="0" applyFont="1"/>
    <xf numFmtId="9" fontId="2" fillId="0" borderId="1" xfId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9" fontId="2" fillId="0" borderId="1" xfId="1" applyNumberFormat="1" applyFont="1" applyBorder="1" applyAlignment="1">
      <alignment horizontal="center"/>
    </xf>
    <xf numFmtId="9" fontId="2" fillId="0" borderId="6" xfId="1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2" fillId="0" borderId="8" xfId="0" applyFont="1" applyBorder="1"/>
    <xf numFmtId="164" fontId="2" fillId="0" borderId="4" xfId="1" applyNumberFormat="1" applyFont="1" applyBorder="1" applyAlignment="1">
      <alignment horizontal="center"/>
    </xf>
    <xf numFmtId="0" fontId="3" fillId="0" borderId="0" xfId="0" applyFont="1" applyAlignment="1">
      <alignment wrapText="1"/>
    </xf>
    <xf numFmtId="0" fontId="5" fillId="0" borderId="10" xfId="0" applyFont="1" applyBorder="1" applyAlignment="1">
      <alignment horizontal="center" wrapText="1"/>
    </xf>
    <xf numFmtId="9" fontId="2" fillId="0" borderId="11" xfId="1" applyFont="1" applyBorder="1" applyAlignment="1">
      <alignment horizontal="center"/>
    </xf>
    <xf numFmtId="9" fontId="2" fillId="0" borderId="12" xfId="1" applyFont="1" applyBorder="1" applyAlignment="1">
      <alignment horizontal="center"/>
    </xf>
    <xf numFmtId="164" fontId="2" fillId="0" borderId="12" xfId="1" applyNumberFormat="1" applyFont="1" applyBorder="1" applyAlignment="1">
      <alignment horizontal="center"/>
    </xf>
    <xf numFmtId="164" fontId="2" fillId="0" borderId="13" xfId="1" applyNumberFormat="1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9" fontId="2" fillId="0" borderId="14" xfId="1" applyFont="1" applyFill="1" applyBorder="1" applyAlignment="1">
      <alignment horizontal="center"/>
    </xf>
    <xf numFmtId="9" fontId="2" fillId="0" borderId="15" xfId="1" applyFont="1" applyBorder="1" applyAlignment="1">
      <alignment horizontal="center"/>
    </xf>
    <xf numFmtId="9" fontId="2" fillId="0" borderId="15" xfId="1" applyFont="1" applyFill="1" applyBorder="1" applyAlignment="1">
      <alignment horizontal="center"/>
    </xf>
    <xf numFmtId="164" fontId="2" fillId="0" borderId="15" xfId="1" applyNumberFormat="1" applyFont="1" applyFill="1" applyBorder="1" applyAlignment="1">
      <alignment horizontal="center"/>
    </xf>
    <xf numFmtId="164" fontId="2" fillId="0" borderId="16" xfId="1" applyNumberFormat="1" applyFont="1" applyFill="1" applyBorder="1" applyAlignment="1">
      <alignment horizontal="center"/>
    </xf>
    <xf numFmtId="0" fontId="3" fillId="0" borderId="0" xfId="0" applyFont="1" applyAlignment="1">
      <alignment horizontal="right" wrapText="1"/>
    </xf>
    <xf numFmtId="9" fontId="3" fillId="0" borderId="0" xfId="0" applyNumberFormat="1" applyFont="1" applyAlignment="1">
      <alignment horizontal="right"/>
    </xf>
    <xf numFmtId="9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/>
    <xf numFmtId="3" fontId="3" fillId="0" borderId="0" xfId="0" applyNumberFormat="1" applyFont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17" xfId="0" applyFont="1" applyBorder="1" applyAlignment="1">
      <alignment horizontal="center" wrapText="1"/>
    </xf>
    <xf numFmtId="9" fontId="2" fillId="0" borderId="18" xfId="1" applyFont="1" applyBorder="1" applyAlignment="1">
      <alignment horizontal="center"/>
    </xf>
    <xf numFmtId="9" fontId="2" fillId="0" borderId="19" xfId="1" applyFont="1" applyBorder="1" applyAlignment="1">
      <alignment horizontal="center"/>
    </xf>
    <xf numFmtId="9" fontId="2" fillId="0" borderId="19" xfId="1" applyNumberFormat="1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9" fontId="3" fillId="0" borderId="0" xfId="1" applyFont="1" applyAlignment="1">
      <alignment wrapText="1"/>
    </xf>
    <xf numFmtId="9" fontId="3" fillId="0" borderId="0" xfId="1" applyFont="1"/>
    <xf numFmtId="9" fontId="3" fillId="0" borderId="0" xfId="1" applyFont="1" applyAlignment="1">
      <alignment horizontal="right"/>
    </xf>
    <xf numFmtId="164" fontId="3" fillId="0" borderId="0" xfId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11">
    <dxf>
      <font>
        <color rgb="FF000000"/>
        <name val="Arial"/>
      </font>
      <alignment horizontal="right" vertical="bottom" textRotation="0" wrapText="0" indent="0" justifyLastLine="0" shrinkToFit="0" readingOrder="0"/>
    </dxf>
    <dxf>
      <font>
        <color rgb="FF000000"/>
        <name val="Arial"/>
      </font>
      <numFmt numFmtId="3" formatCode="#,##0"/>
    </dxf>
    <dxf>
      <font>
        <color rgb="FF000000"/>
        <name val="Arial"/>
      </font>
      <alignment horizontal="right" vertical="bottom" textRotation="0" indent="0" justifyLastLine="0" shrinkToFit="0" readingOrder="0"/>
    </dxf>
    <dxf>
      <font>
        <color rgb="FF000000"/>
        <name val="Arial"/>
      </font>
      <numFmt numFmtId="3" formatCode="#,##0"/>
    </dxf>
    <dxf>
      <font>
        <color rgb="FF000000"/>
        <name val="Arial"/>
      </font>
      <alignment horizontal="right" vertical="bottom" textRotation="0" indent="0" justifyLastLine="0" shrinkToFit="0" readingOrder="0"/>
    </dxf>
    <dxf>
      <font>
        <color rgb="FF000000"/>
        <name val="Arial"/>
      </font>
      <numFmt numFmtId="13" formatCode="0%"/>
      <alignment horizontal="right" vertical="bottom" textRotation="0" indent="0" justifyLastLine="0" shrinkToFit="0" readingOrder="0"/>
    </dxf>
    <dxf>
      <font>
        <color rgb="FF000000"/>
        <name val="Arial"/>
      </font>
      <numFmt numFmtId="13" formatCode="0%"/>
      <alignment horizontal="right" vertical="bottom" textRotation="0" indent="0" justifyLastLine="0" shrinkToFit="0" readingOrder="0"/>
    </dxf>
    <dxf>
      <font>
        <color rgb="FF000000"/>
        <name val="Arial"/>
      </font>
      <numFmt numFmtId="13" formatCode="0%"/>
      <alignment horizontal="right" vertical="bottom" textRotation="0" indent="0" justifyLastLine="0" shrinkToFit="0" readingOrder="0"/>
    </dxf>
    <dxf>
      <font>
        <color rgb="FF000000"/>
        <name val="Arial"/>
      </font>
    </dxf>
    <dxf>
      <font>
        <color rgb="FF000000"/>
        <name val="Arial"/>
      </font>
    </dxf>
    <dxf>
      <font>
        <color rgb="FF000000"/>
        <name val="Arial"/>
      </font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919F6AA0-F0AD-40AE-AEB6-4DDF22F8357B}" name="CountySummary" displayName="CountySummary" ref="A1:I42" totalsRowShown="0" headerRowDxfId="10" dataDxfId="9">
  <autoFilter ref="A1:I42" xr:uid="{3588629B-B832-44BC-9807-9A6D03ED4B39}"/>
  <tableColumns count="9">
    <tableColumn id="1" xr3:uid="{C2AA1F42-FFB4-4437-ADDB-DEF3163E82F6}" name="County" dataDxfId="8"/>
    <tableColumn id="4" xr3:uid="{A23D542E-1F1C-44FD-9871-C901A6C0CC8F}" name="% of school district employees that are fully vaccinated" dataDxfId="7"/>
    <tableColumn id="6" xr3:uid="{D47F6C4F-855D-49AC-83E6-DD3DD9ACDA12}" name="% of school district employees that initiated vaccination but are not fully vaccinated or are in their 2-week waiting period" dataDxfId="6"/>
    <tableColumn id="8" xr3:uid="{C21CD9E8-0BA5-4523-9EC5-1922C8900D9D}" name="% of school district employees that obtained a medical exemption" dataDxfId="5"/>
    <tableColumn id="10" xr3:uid="{6296622D-3798-4F13-BA30-D789A4F28E1C}" name="% of school district employees that obtained a religious exemption" dataDxfId="4"/>
    <tableColumn id="11" xr3:uid="{4DA4226E-4038-429E-AA4A-F10973F9001F}" name="N-size of school district employees that obtained a medical or religious exemption or a vaccination" dataDxfId="3"/>
    <tableColumn id="12" xr3:uid="{99DCF791-E161-41FB-B3F0-CE6DDD11FDA9}" name="% of school district employees that did not obtain a medical or religious exemption or obtain a vaccination" dataDxfId="2"/>
    <tableColumn id="13" xr3:uid="{42AAAB53-5A2C-4344-A9FD-4F96C8823938}" name="N-size of school district employees prior to October 18th, including those that did not obtain a medical or religious exemption or obtain a vaccination" dataDxfId="1"/>
    <tableColumn id="2" xr3:uid="{1D845545-992B-4120-BFBC-1113EF95F3FC}" name="% of population fully vaccinated (16+) (Department of Health data as of 11/3/2021)" dataDxfId="0" dataCellStyle="Percent"/>
  </tableColumns>
  <tableStyleInfo name="TableStyleLight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F31911-FBF2-42AC-89E3-7D1CFFC2B035}">
  <dimension ref="A1:C46"/>
  <sheetViews>
    <sheetView tabSelected="1" zoomScaleNormal="100" workbookViewId="0">
      <pane ySplit="1" topLeftCell="A2" activePane="bottomLeft" state="frozen"/>
      <selection pane="bottomLeft" activeCell="A2" sqref="A2"/>
    </sheetView>
  </sheetViews>
  <sheetFormatPr defaultColWidth="9.28515625" defaultRowHeight="14.25" x14ac:dyDescent="0.2"/>
  <cols>
    <col min="1" max="1" width="57.28515625" style="2" bestFit="1" customWidth="1"/>
    <col min="2" max="3" width="24.85546875" style="3" customWidth="1"/>
    <col min="4" max="16384" width="9.28515625" style="2"/>
  </cols>
  <sheetData>
    <row r="1" spans="1:3" s="1" customFormat="1" ht="60.75" thickBot="1" x14ac:dyDescent="0.3">
      <c r="A1" s="38" t="s">
        <v>0</v>
      </c>
      <c r="B1" s="16" t="s">
        <v>52</v>
      </c>
      <c r="C1" s="39" t="s">
        <v>56</v>
      </c>
    </row>
    <row r="2" spans="1:3" x14ac:dyDescent="0.2">
      <c r="A2" s="17" t="str">
        <f>CountySummary[[#This Row],[County]]</f>
        <v>Adams</v>
      </c>
      <c r="B2" s="15">
        <f>CountySummary[[#This Row],[% of school district employees that are fully vaccinated]]</f>
        <v>0.71</v>
      </c>
      <c r="C2" s="40">
        <f>CountySummary[[#This Row],[% of population fully vaccinated (16+) (Department of Health data as of 11/3/2021)]]</f>
        <v>0.71</v>
      </c>
    </row>
    <row r="3" spans="1:3" x14ac:dyDescent="0.2">
      <c r="A3" s="4" t="str">
        <f>CountySummary[[#This Row],[County]]</f>
        <v>Asotin</v>
      </c>
      <c r="B3" s="12">
        <f>CountySummary[[#This Row],[% of school district employees that are fully vaccinated]]</f>
        <v>0.74</v>
      </c>
      <c r="C3" s="41">
        <f>CountySummary[[#This Row],[% of population fully vaccinated (16+) (Department of Health data as of 11/3/2021)]]</f>
        <v>0.43</v>
      </c>
    </row>
    <row r="4" spans="1:3" x14ac:dyDescent="0.2">
      <c r="A4" s="4" t="str">
        <f>CountySummary[[#This Row],[County]]</f>
        <v>Benton</v>
      </c>
      <c r="B4" s="12">
        <f>CountySummary[[#This Row],[% of school district employees that are fully vaccinated]]</f>
        <v>0.82</v>
      </c>
      <c r="C4" s="41">
        <f>CountySummary[[#This Row],[% of population fully vaccinated (16+) (Department of Health data as of 11/3/2021)]]</f>
        <v>0.61</v>
      </c>
    </row>
    <row r="5" spans="1:3" x14ac:dyDescent="0.2">
      <c r="A5" s="4" t="str">
        <f>CountySummary[[#This Row],[County]]</f>
        <v>Chelan</v>
      </c>
      <c r="B5" s="12">
        <f>CountySummary[[#This Row],[% of school district employees that are fully vaccinated]]</f>
        <v>0.85</v>
      </c>
      <c r="C5" s="41">
        <f>CountySummary[[#This Row],[% of population fully vaccinated (16+) (Department of Health data as of 11/3/2021)]]</f>
        <v>0.73</v>
      </c>
    </row>
    <row r="6" spans="1:3" x14ac:dyDescent="0.2">
      <c r="A6" s="4" t="str">
        <f>CountySummary[[#This Row],[County]]</f>
        <v>Clallam</v>
      </c>
      <c r="B6" s="12">
        <f>CountySummary[[#This Row],[% of school district employees that are fully vaccinated]]</f>
        <v>0.89</v>
      </c>
      <c r="C6" s="41">
        <f>CountySummary[[#This Row],[% of population fully vaccinated (16+) (Department of Health data as of 11/3/2021)]]</f>
        <v>0.72</v>
      </c>
    </row>
    <row r="7" spans="1:3" ht="15" customHeight="1" x14ac:dyDescent="0.2">
      <c r="A7" s="4" t="str">
        <f>CountySummary[[#This Row],[County]]</f>
        <v>Clark</v>
      </c>
      <c r="B7" s="12">
        <f>CountySummary[[#This Row],[% of school district employees that are fully vaccinated]]</f>
        <v>0.91</v>
      </c>
      <c r="C7" s="41">
        <f>CountySummary[[#This Row],[% of population fully vaccinated (16+) (Department of Health data as of 11/3/2021)]]</f>
        <v>0.66</v>
      </c>
    </row>
    <row r="8" spans="1:3" ht="13.9" customHeight="1" x14ac:dyDescent="0.2">
      <c r="A8" s="4" t="str">
        <f>CountySummary[[#This Row],[County]]</f>
        <v>Columbia</v>
      </c>
      <c r="B8" s="12">
        <f>CountySummary[[#This Row],[% of school district employees that are fully vaccinated]]</f>
        <v>0.78</v>
      </c>
      <c r="C8" s="41">
        <f>CountySummary[[#This Row],[% of population fully vaccinated (16+) (Department of Health data as of 11/3/2021)]]</f>
        <v>0.46</v>
      </c>
    </row>
    <row r="9" spans="1:3" ht="13.9" customHeight="1" x14ac:dyDescent="0.2">
      <c r="A9" s="4" t="str">
        <f>CountySummary[[#This Row],[County]]</f>
        <v>Cowlitz</v>
      </c>
      <c r="B9" s="12">
        <f>CountySummary[[#This Row],[% of school district employees that are fully vaccinated]]</f>
        <v>0.82</v>
      </c>
      <c r="C9" s="41">
        <f>CountySummary[[#This Row],[% of population fully vaccinated (16+) (Department of Health data as of 11/3/2021)]]</f>
        <v>0.63</v>
      </c>
    </row>
    <row r="10" spans="1:3" x14ac:dyDescent="0.2">
      <c r="A10" s="4" t="str">
        <f>CountySummary[[#This Row],[County]]</f>
        <v>Douglas</v>
      </c>
      <c r="B10" s="12">
        <f>CountySummary[[#This Row],[% of school district employees that are fully vaccinated]]</f>
        <v>0.81</v>
      </c>
      <c r="C10" s="41">
        <f>CountySummary[[#This Row],[% of population fully vaccinated (16+) (Department of Health data as of 11/3/2021)]]</f>
        <v>0.68</v>
      </c>
    </row>
    <row r="11" spans="1:3" ht="15.75" customHeight="1" x14ac:dyDescent="0.2">
      <c r="A11" s="4" t="str">
        <f>CountySummary[[#This Row],[County]]</f>
        <v>Ferry</v>
      </c>
      <c r="B11" s="12">
        <f>CountySummary[[#This Row],[% of school district employees that are fully vaccinated]]</f>
        <v>0.78</v>
      </c>
      <c r="C11" s="41">
        <f>CountySummary[[#This Row],[% of population fully vaccinated (16+) (Department of Health data as of 11/3/2021)]]</f>
        <v>0.43</v>
      </c>
    </row>
    <row r="12" spans="1:3" ht="15" customHeight="1" x14ac:dyDescent="0.2">
      <c r="A12" s="4" t="str">
        <f>CountySummary[[#This Row],[County]]</f>
        <v>Franklin</v>
      </c>
      <c r="B12" s="12">
        <f>CountySummary[[#This Row],[% of school district employees that are fully vaccinated]]</f>
        <v>0.82</v>
      </c>
      <c r="C12" s="41">
        <f>CountySummary[[#This Row],[% of population fully vaccinated (16+) (Department of Health data as of 11/3/2021)]]</f>
        <v>0.59</v>
      </c>
    </row>
    <row r="13" spans="1:3" ht="13.9" customHeight="1" x14ac:dyDescent="0.2">
      <c r="A13" s="4" t="str">
        <f>CountySummary[[#This Row],[County]]</f>
        <v>Garfield</v>
      </c>
      <c r="B13" s="12">
        <f>CountySummary[[#This Row],[% of school district employees that are fully vaccinated]]</f>
        <v>0.85</v>
      </c>
      <c r="C13" s="41">
        <f>CountySummary[[#This Row],[% of population fully vaccinated (16+) (Department of Health data as of 11/3/2021)]]</f>
        <v>0.46</v>
      </c>
    </row>
    <row r="14" spans="1:3" ht="13.9" customHeight="1" x14ac:dyDescent="0.2">
      <c r="A14" s="4" t="str">
        <f>CountySummary[[#This Row],[County]]</f>
        <v>Grant</v>
      </c>
      <c r="B14" s="12">
        <f>CountySummary[[#This Row],[% of school district employees that are fully vaccinated]]</f>
        <v>0.77</v>
      </c>
      <c r="C14" s="41">
        <f>CountySummary[[#This Row],[% of population fully vaccinated (16+) (Department of Health data as of 11/3/2021)]]</f>
        <v>0.63</v>
      </c>
    </row>
    <row r="15" spans="1:3" x14ac:dyDescent="0.2">
      <c r="A15" s="4" t="str">
        <f>CountySummary[[#This Row],[County]]</f>
        <v>Grays Harbor</v>
      </c>
      <c r="B15" s="12">
        <f>CountySummary[[#This Row],[% of school district employees that are fully vaccinated]]</f>
        <v>0.87</v>
      </c>
      <c r="C15" s="41">
        <f>CountySummary[[#This Row],[% of population fully vaccinated (16+) (Department of Health data as of 11/3/2021)]]</f>
        <v>0.62</v>
      </c>
    </row>
    <row r="16" spans="1:3" ht="15.75" customHeight="1" x14ac:dyDescent="0.2">
      <c r="A16" s="4" t="str">
        <f>CountySummary[[#This Row],[County]]</f>
        <v>Island</v>
      </c>
      <c r="B16" s="12">
        <f>CountySummary[[#This Row],[% of school district employees that are fully vaccinated]]</f>
        <v>0.93</v>
      </c>
      <c r="C16" s="41">
        <f>CountySummary[[#This Row],[% of population fully vaccinated (16+) (Department of Health data as of 11/3/2021)]]</f>
        <v>0.65</v>
      </c>
    </row>
    <row r="17" spans="1:3" x14ac:dyDescent="0.2">
      <c r="A17" s="4" t="str">
        <f>CountySummary[[#This Row],[County]]</f>
        <v>Jefferson</v>
      </c>
      <c r="B17" s="12">
        <f>CountySummary[[#This Row],[% of school district employees that are fully vaccinated]]</f>
        <v>0.91</v>
      </c>
      <c r="C17" s="41">
        <f>CountySummary[[#This Row],[% of population fully vaccinated (16+) (Department of Health data as of 11/3/2021)]]</f>
        <v>0.78</v>
      </c>
    </row>
    <row r="18" spans="1:3" x14ac:dyDescent="0.2">
      <c r="A18" s="4" t="str">
        <f>CountySummary[[#This Row],[County]]</f>
        <v>King</v>
      </c>
      <c r="B18" s="12">
        <f>CountySummary[[#This Row],[% of school district employees that are fully vaccinated]]</f>
        <v>0.95</v>
      </c>
      <c r="C18" s="41">
        <f>CountySummary[[#This Row],[% of population fully vaccinated (16+) (Department of Health data as of 11/3/2021)]]</f>
        <v>0.83</v>
      </c>
    </row>
    <row r="19" spans="1:3" x14ac:dyDescent="0.2">
      <c r="A19" s="4" t="str">
        <f>CountySummary[[#This Row],[County]]</f>
        <v>Kitsap</v>
      </c>
      <c r="B19" s="12">
        <f>CountySummary[[#This Row],[% of school district employees that are fully vaccinated]]</f>
        <v>0.92</v>
      </c>
      <c r="C19" s="41">
        <f>CountySummary[[#This Row],[% of population fully vaccinated (16+) (Department of Health data as of 11/3/2021)]]</f>
        <v>0.64</v>
      </c>
    </row>
    <row r="20" spans="1:3" x14ac:dyDescent="0.2">
      <c r="A20" s="4" t="str">
        <f>CountySummary[[#This Row],[County]]</f>
        <v>Kittitas</v>
      </c>
      <c r="B20" s="12">
        <f>CountySummary[[#This Row],[% of school district employees that are fully vaccinated]]</f>
        <v>0.8</v>
      </c>
      <c r="C20" s="41">
        <f>CountySummary[[#This Row],[% of population fully vaccinated (16+) (Department of Health data as of 11/3/2021)]]</f>
        <v>0.56000000000000005</v>
      </c>
    </row>
    <row r="21" spans="1:3" x14ac:dyDescent="0.2">
      <c r="A21" s="4" t="str">
        <f>CountySummary[[#This Row],[County]]</f>
        <v>Klickitat</v>
      </c>
      <c r="B21" s="12">
        <f>CountySummary[[#This Row],[% of school district employees that are fully vaccinated]]</f>
        <v>0.8</v>
      </c>
      <c r="C21" s="41">
        <f>CountySummary[[#This Row],[% of population fully vaccinated (16+) (Department of Health data as of 11/3/2021)]]</f>
        <v>0.49</v>
      </c>
    </row>
    <row r="22" spans="1:3" x14ac:dyDescent="0.2">
      <c r="A22" s="4" t="str">
        <f>CountySummary[[#This Row],[County]]</f>
        <v>Lewis</v>
      </c>
      <c r="B22" s="12">
        <f>CountySummary[[#This Row],[% of school district employees that are fully vaccinated]]</f>
        <v>0.77</v>
      </c>
      <c r="C22" s="41">
        <f>CountySummary[[#This Row],[% of population fully vaccinated (16+) (Department of Health data as of 11/3/2021)]]</f>
        <v>0.55000000000000004</v>
      </c>
    </row>
    <row r="23" spans="1:3" x14ac:dyDescent="0.2">
      <c r="A23" s="4" t="str">
        <f>CountySummary[[#This Row],[County]]</f>
        <v>Lincoln</v>
      </c>
      <c r="B23" s="12">
        <f>CountySummary[[#This Row],[% of school district employees that are fully vaccinated]]</f>
        <v>0.74</v>
      </c>
      <c r="C23" s="41">
        <f>CountySummary[[#This Row],[% of population fully vaccinated (16+) (Department of Health data as of 11/3/2021)]]</f>
        <v>0.56000000000000005</v>
      </c>
    </row>
    <row r="24" spans="1:3" x14ac:dyDescent="0.2">
      <c r="A24" s="4" t="str">
        <f>CountySummary[[#This Row],[County]]</f>
        <v>Mason</v>
      </c>
      <c r="B24" s="12">
        <f>CountySummary[[#This Row],[% of school district employees that are fully vaccinated]]</f>
        <v>0.91</v>
      </c>
      <c r="C24" s="41">
        <f>CountySummary[[#This Row],[% of population fully vaccinated (16+) (Department of Health data as of 11/3/2021)]]</f>
        <v>0.62</v>
      </c>
    </row>
    <row r="25" spans="1:3" x14ac:dyDescent="0.2">
      <c r="A25" s="4" t="str">
        <f>CountySummary[[#This Row],[County]]</f>
        <v>Okanogan</v>
      </c>
      <c r="B25" s="12">
        <f>CountySummary[[#This Row],[% of school district employees that are fully vaccinated]]</f>
        <v>0.76</v>
      </c>
      <c r="C25" s="41">
        <f>CountySummary[[#This Row],[% of population fully vaccinated (16+) (Department of Health data as of 11/3/2021)]]</f>
        <v>0.68</v>
      </c>
    </row>
    <row r="26" spans="1:3" x14ac:dyDescent="0.2">
      <c r="A26" s="4" t="str">
        <f>CountySummary[[#This Row],[County]]</f>
        <v>Pacific</v>
      </c>
      <c r="B26" s="12">
        <f>CountySummary[[#This Row],[% of school district employees that are fully vaccinated]]</f>
        <v>0.83</v>
      </c>
      <c r="C26" s="41">
        <f>CountySummary[[#This Row],[% of population fully vaccinated (16+) (Department of Health data as of 11/3/2021)]]</f>
        <v>0.59</v>
      </c>
    </row>
    <row r="27" spans="1:3" x14ac:dyDescent="0.2">
      <c r="A27" s="4" t="str">
        <f>CountySummary[[#This Row],[County]]</f>
        <v>Pend Oreille</v>
      </c>
      <c r="B27" s="12">
        <f>CountySummary[[#This Row],[% of school district employees that are fully vaccinated]]</f>
        <v>0.6</v>
      </c>
      <c r="C27" s="41">
        <f>CountySummary[[#This Row],[% of population fully vaccinated (16+) (Department of Health data as of 11/3/2021)]]</f>
        <v>0.41</v>
      </c>
    </row>
    <row r="28" spans="1:3" x14ac:dyDescent="0.2">
      <c r="A28" s="4" t="str">
        <f>CountySummary[[#This Row],[County]]</f>
        <v>Pierce</v>
      </c>
      <c r="B28" s="12">
        <f>CountySummary[[#This Row],[% of school district employees that are fully vaccinated]]</f>
        <v>0.88</v>
      </c>
      <c r="C28" s="41">
        <f>CountySummary[[#This Row],[% of population fully vaccinated (16+) (Department of Health data as of 11/3/2021)]]</f>
        <v>0.64</v>
      </c>
    </row>
    <row r="29" spans="1:3" x14ac:dyDescent="0.2">
      <c r="A29" s="4" t="str">
        <f>CountySummary[[#This Row],[County]]</f>
        <v>San Juan</v>
      </c>
      <c r="B29" s="12">
        <f>CountySummary[[#This Row],[% of school district employees that are fully vaccinated]]</f>
        <v>0.94</v>
      </c>
      <c r="C29" s="41">
        <f>CountySummary[[#This Row],[% of population fully vaccinated (16+) (Department of Health data as of 11/3/2021)]]</f>
        <v>0.81</v>
      </c>
    </row>
    <row r="30" spans="1:3" x14ac:dyDescent="0.2">
      <c r="A30" s="4" t="str">
        <f>CountySummary[[#This Row],[County]]</f>
        <v>Skagit</v>
      </c>
      <c r="B30" s="12">
        <f>CountySummary[[#This Row],[% of school district employees that are fully vaccinated]]</f>
        <v>0.91</v>
      </c>
      <c r="C30" s="41">
        <f>CountySummary[[#This Row],[% of population fully vaccinated (16+) (Department of Health data as of 11/3/2021)]]</f>
        <v>0.71</v>
      </c>
    </row>
    <row r="31" spans="1:3" x14ac:dyDescent="0.2">
      <c r="A31" s="4" t="str">
        <f>CountySummary[[#This Row],[County]]</f>
        <v>Skamania</v>
      </c>
      <c r="B31" s="12" t="str">
        <f>CountySummary[[#This Row],[% of school district employees that are fully vaccinated]]</f>
        <v>91-92%</v>
      </c>
      <c r="C31" s="41">
        <f>CountySummary[[#This Row],[% of population fully vaccinated (16+) (Department of Health data as of 11/3/2021)]]</f>
        <v>0.4</v>
      </c>
    </row>
    <row r="32" spans="1:3" x14ac:dyDescent="0.2">
      <c r="A32" s="4" t="str">
        <f>CountySummary[[#This Row],[County]]</f>
        <v>Snohomish</v>
      </c>
      <c r="B32" s="12">
        <f>CountySummary[[#This Row],[% of school district employees that are fully vaccinated]]</f>
        <v>0.92</v>
      </c>
      <c r="C32" s="41">
        <f>CountySummary[[#This Row],[% of population fully vaccinated (16+) (Department of Health data as of 11/3/2021)]]</f>
        <v>0.73</v>
      </c>
    </row>
    <row r="33" spans="1:3" x14ac:dyDescent="0.2">
      <c r="A33" s="4" t="str">
        <f>CountySummary[[#This Row],[County]]</f>
        <v>Spokane</v>
      </c>
      <c r="B33" s="12">
        <f>CountySummary[[#This Row],[% of school district employees that are fully vaccinated]]</f>
        <v>0.85</v>
      </c>
      <c r="C33" s="41">
        <f>CountySummary[[#This Row],[% of population fully vaccinated (16+) (Department of Health data as of 11/3/2021)]]</f>
        <v>0.62</v>
      </c>
    </row>
    <row r="34" spans="1:3" x14ac:dyDescent="0.2">
      <c r="A34" s="4" t="str">
        <f>CountySummary[[#This Row],[County]]</f>
        <v>Stevens</v>
      </c>
      <c r="B34" s="12">
        <f>CountySummary[[#This Row],[% of school district employees that are fully vaccinated]]</f>
        <v>0.74</v>
      </c>
      <c r="C34" s="41">
        <f>CountySummary[[#This Row],[% of population fully vaccinated (16+) (Department of Health data as of 11/3/2021)]]</f>
        <v>0.37</v>
      </c>
    </row>
    <row r="35" spans="1:3" x14ac:dyDescent="0.2">
      <c r="A35" s="4" t="str">
        <f>CountySummary[[#This Row],[County]]</f>
        <v>Thurston</v>
      </c>
      <c r="B35" s="12">
        <f>CountySummary[[#This Row],[% of school district employees that are fully vaccinated]]</f>
        <v>0.91</v>
      </c>
      <c r="C35" s="41">
        <f>CountySummary[[#This Row],[% of population fully vaccinated (16+) (Department of Health data as of 11/3/2021)]]</f>
        <v>0.69</v>
      </c>
    </row>
    <row r="36" spans="1:3" x14ac:dyDescent="0.2">
      <c r="A36" s="4" t="str">
        <f>CountySummary[[#This Row],[County]]</f>
        <v>Wahkiakum</v>
      </c>
      <c r="B36" s="12" t="str">
        <f>CountySummary[[#This Row],[% of school district employees that are fully vaccinated]]</f>
        <v>94-96%</v>
      </c>
      <c r="C36" s="41">
        <f>CountySummary[[#This Row],[% of population fully vaccinated (16+) (Department of Health data as of 11/3/2021)]]</f>
        <v>0.54</v>
      </c>
    </row>
    <row r="37" spans="1:3" x14ac:dyDescent="0.2">
      <c r="A37" s="4" t="str">
        <f>CountySummary[[#This Row],[County]]</f>
        <v>Walla Walla</v>
      </c>
      <c r="B37" s="12">
        <f>CountySummary[[#This Row],[% of school district employees that are fully vaccinated]]</f>
        <v>0.87</v>
      </c>
      <c r="C37" s="41">
        <f>CountySummary[[#This Row],[% of population fully vaccinated (16+) (Department of Health data as of 11/3/2021)]]</f>
        <v>0.65</v>
      </c>
    </row>
    <row r="38" spans="1:3" x14ac:dyDescent="0.2">
      <c r="A38" s="4" t="str">
        <f>CountySummary[[#This Row],[County]]</f>
        <v>Whatcom</v>
      </c>
      <c r="B38" s="12">
        <f>CountySummary[[#This Row],[% of school district employees that are fully vaccinated]]</f>
        <v>0.9</v>
      </c>
      <c r="C38" s="41">
        <f>CountySummary[[#This Row],[% of population fully vaccinated (16+) (Department of Health data as of 11/3/2021)]]</f>
        <v>0.72</v>
      </c>
    </row>
    <row r="39" spans="1:3" x14ac:dyDescent="0.2">
      <c r="A39" s="4" t="str">
        <f>CountySummary[[#This Row],[County]]</f>
        <v>Whitman</v>
      </c>
      <c r="B39" s="12">
        <f>CountySummary[[#This Row],[% of school district employees that are fully vaccinated]]</f>
        <v>0.84</v>
      </c>
      <c r="C39" s="41">
        <f>CountySummary[[#This Row],[% of population fully vaccinated (16+) (Department of Health data as of 11/3/2021)]]</f>
        <v>0.42</v>
      </c>
    </row>
    <row r="40" spans="1:3" x14ac:dyDescent="0.2">
      <c r="A40" s="4" t="str">
        <f>CountySummary[[#This Row],[County]]</f>
        <v>Yakima</v>
      </c>
      <c r="B40" s="12">
        <f>CountySummary[[#This Row],[% of school district employees that are fully vaccinated]]</f>
        <v>0.84</v>
      </c>
      <c r="C40" s="41">
        <f>CountySummary[[#This Row],[% of population fully vaccinated (16+) (Department of Health data as of 11/3/2021)]]</f>
        <v>0.66</v>
      </c>
    </row>
    <row r="41" spans="1:3" x14ac:dyDescent="0.2">
      <c r="A41" s="4" t="str">
        <f>CountySummary[[#This Row],[County]]</f>
        <v>State Education Agencies: OSPI, PESB, SBE, FEPP, CSC</v>
      </c>
      <c r="B41" s="13">
        <f>CountySummary[[#This Row],[% of school district employees that are fully vaccinated]]</f>
        <v>0.97599999999999998</v>
      </c>
      <c r="C41" s="42" t="str">
        <f>CountySummary[[#This Row],[% of population fully vaccinated (16+) (Department of Health data as of 11/3/2021)]]</f>
        <v>NULL</v>
      </c>
    </row>
    <row r="42" spans="1:3" ht="15" thickBot="1" x14ac:dyDescent="0.25">
      <c r="A42" s="5" t="str">
        <f>CountySummary[[#This Row],[County]]</f>
        <v>Statewide School District Summary</v>
      </c>
      <c r="B42" s="18">
        <f>CountySummary[[#This Row],[% of school district employees that are fully vaccinated]]</f>
        <v>0.89100000000000001</v>
      </c>
      <c r="C42" s="43">
        <f>CountySummary[[#This Row],[% of population fully vaccinated (16+) (Department of Health data as of 11/3/2021)]]</f>
        <v>0.72299999999999998</v>
      </c>
    </row>
    <row r="43" spans="1:3" x14ac:dyDescent="0.2">
      <c r="B43" s="6"/>
      <c r="C43" s="6"/>
    </row>
    <row r="44" spans="1:3" x14ac:dyDescent="0.2">
      <c r="B44" s="6"/>
      <c r="C44" s="6"/>
    </row>
    <row r="45" spans="1:3" x14ac:dyDescent="0.2">
      <c r="B45" s="6"/>
      <c r="C45" s="6"/>
    </row>
    <row r="46" spans="1:3" x14ac:dyDescent="0.2">
      <c r="B46" s="6"/>
      <c r="C46" s="6"/>
    </row>
  </sheetData>
  <autoFilter ref="A1:C42" xr:uid="{407AC4F0-8D2D-4F93-AA2D-3A03B55CAC6A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3BA0F-592D-406C-85E8-445AD543D796}">
  <dimension ref="A1:F46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9.28515625" defaultRowHeight="14.25" x14ac:dyDescent="0.2"/>
  <cols>
    <col min="1" max="1" width="57.28515625" style="2" bestFit="1" customWidth="1"/>
    <col min="2" max="6" width="24.85546875" style="3" customWidth="1"/>
    <col min="7" max="16384" width="9.28515625" style="2"/>
  </cols>
  <sheetData>
    <row r="1" spans="1:6" s="1" customFormat="1" ht="105.75" thickBot="1" x14ac:dyDescent="0.3">
      <c r="A1" s="38" t="s">
        <v>0</v>
      </c>
      <c r="B1" s="16" t="s">
        <v>52</v>
      </c>
      <c r="C1" s="16" t="s">
        <v>51</v>
      </c>
      <c r="D1" s="16" t="s">
        <v>53</v>
      </c>
      <c r="E1" s="20" t="s">
        <v>54</v>
      </c>
      <c r="F1" s="25" t="s">
        <v>55</v>
      </c>
    </row>
    <row r="2" spans="1:6" x14ac:dyDescent="0.2">
      <c r="A2" s="17" t="str">
        <f>CountySummary[[#This Row],[County]]</f>
        <v>Adams</v>
      </c>
      <c r="B2" s="15">
        <f>CountySummary[[#This Row],[% of school district employees that are fully vaccinated]]</f>
        <v>0.71</v>
      </c>
      <c r="C2" s="15" t="str">
        <f>CountySummary[[#This Row],[% of school district employees that initiated vaccination but are not fully vaccinated or are in their 2-week waiting period]]</f>
        <v>&lt;1%</v>
      </c>
      <c r="D2" s="15">
        <f>CountySummary[[#This Row],[% of school district employees that obtained a medical exemption]]</f>
        <v>0.01</v>
      </c>
      <c r="E2" s="21">
        <f>CountySummary[[#This Row],[% of school district employees that obtained a religious exemption]]</f>
        <v>0.28000000000000003</v>
      </c>
      <c r="F2" s="26">
        <f>CountySummary[[#This Row],[% of school district employees that did not obtain a medical or religious exemption or obtain a vaccination]]</f>
        <v>0.01</v>
      </c>
    </row>
    <row r="3" spans="1:6" x14ac:dyDescent="0.2">
      <c r="A3" s="4" t="str">
        <f>CountySummary[[#This Row],[County]]</f>
        <v>Asotin</v>
      </c>
      <c r="B3" s="12">
        <f>CountySummary[[#This Row],[% of school district employees that are fully vaccinated]]</f>
        <v>0.74</v>
      </c>
      <c r="C3" s="12" t="str">
        <f>CountySummary[[#This Row],[% of school district employees that initiated vaccination but are not fully vaccinated or are in their 2-week waiting period]]</f>
        <v>&lt;1%</v>
      </c>
      <c r="D3" s="12">
        <f>CountySummary[[#This Row],[% of school district employees that obtained a medical exemption]]</f>
        <v>0.01</v>
      </c>
      <c r="E3" s="22">
        <f>CountySummary[[#This Row],[% of school district employees that obtained a religious exemption]]</f>
        <v>0.24</v>
      </c>
      <c r="F3" s="27">
        <f>CountySummary[[#This Row],[% of school district employees that did not obtain a medical or religious exemption or obtain a vaccination]]</f>
        <v>0</v>
      </c>
    </row>
    <row r="4" spans="1:6" x14ac:dyDescent="0.2">
      <c r="A4" s="4" t="str">
        <f>CountySummary[[#This Row],[County]]</f>
        <v>Benton</v>
      </c>
      <c r="B4" s="12">
        <f>CountySummary[[#This Row],[% of school district employees that are fully vaccinated]]</f>
        <v>0.82</v>
      </c>
      <c r="C4" s="12" t="str">
        <f>CountySummary[[#This Row],[% of school district employees that initiated vaccination but are not fully vaccinated or are in their 2-week waiting period]]</f>
        <v>&lt;1%</v>
      </c>
      <c r="D4" s="12">
        <f>CountySummary[[#This Row],[% of school district employees that obtained a medical exemption]]</f>
        <v>0.01</v>
      </c>
      <c r="E4" s="22">
        <f>CountySummary[[#This Row],[% of school district employees that obtained a religious exemption]]</f>
        <v>0.16</v>
      </c>
      <c r="F4" s="27" t="str">
        <f>CountySummary[[#This Row],[% of school district employees that did not obtain a medical or religious exemption or obtain a vaccination]]</f>
        <v>&lt;1%</v>
      </c>
    </row>
    <row r="5" spans="1:6" x14ac:dyDescent="0.2">
      <c r="A5" s="4" t="str">
        <f>CountySummary[[#This Row],[County]]</f>
        <v>Chelan</v>
      </c>
      <c r="B5" s="12">
        <f>CountySummary[[#This Row],[% of school district employees that are fully vaccinated]]</f>
        <v>0.85</v>
      </c>
      <c r="C5" s="12" t="str">
        <f>CountySummary[[#This Row],[% of school district employees that initiated vaccination but are not fully vaccinated or are in their 2-week waiting period]]</f>
        <v>&lt;1%</v>
      </c>
      <c r="D5" s="12">
        <f>CountySummary[[#This Row],[% of school district employees that obtained a medical exemption]]</f>
        <v>0.01</v>
      </c>
      <c r="E5" s="22">
        <f>CountySummary[[#This Row],[% of school district employees that obtained a religious exemption]]</f>
        <v>0.14000000000000001</v>
      </c>
      <c r="F5" s="27" t="str">
        <f>CountySummary[[#This Row],[% of school district employees that did not obtain a medical or religious exemption or obtain a vaccination]]</f>
        <v>&lt;1%</v>
      </c>
    </row>
    <row r="6" spans="1:6" x14ac:dyDescent="0.2">
      <c r="A6" s="4" t="str">
        <f>CountySummary[[#This Row],[County]]</f>
        <v>Clallam</v>
      </c>
      <c r="B6" s="12">
        <f>CountySummary[[#This Row],[% of school district employees that are fully vaccinated]]</f>
        <v>0.89</v>
      </c>
      <c r="C6" s="12">
        <f>CountySummary[[#This Row],[% of school district employees that initiated vaccination but are not fully vaccinated or are in their 2-week waiting period]]</f>
        <v>0.01</v>
      </c>
      <c r="D6" s="12">
        <f>CountySummary[[#This Row],[% of school district employees that obtained a medical exemption]]</f>
        <v>0.01</v>
      </c>
      <c r="E6" s="22">
        <f>CountySummary[[#This Row],[% of school district employees that obtained a religious exemption]]</f>
        <v>0.09</v>
      </c>
      <c r="F6" s="27">
        <f>CountySummary[[#This Row],[% of school district employees that did not obtain a medical or religious exemption or obtain a vaccination]]</f>
        <v>0.02</v>
      </c>
    </row>
    <row r="7" spans="1:6" ht="15" customHeight="1" x14ac:dyDescent="0.2">
      <c r="A7" s="4" t="str">
        <f>CountySummary[[#This Row],[County]]</f>
        <v>Clark</v>
      </c>
      <c r="B7" s="12">
        <f>CountySummary[[#This Row],[% of school district employees that are fully vaccinated]]</f>
        <v>0.91</v>
      </c>
      <c r="C7" s="12">
        <f>CountySummary[[#This Row],[% of school district employees that initiated vaccination but are not fully vaccinated or are in their 2-week waiting period]]</f>
        <v>0.01</v>
      </c>
      <c r="D7" s="12">
        <f>CountySummary[[#This Row],[% of school district employees that obtained a medical exemption]]</f>
        <v>0.01</v>
      </c>
      <c r="E7" s="22">
        <f>CountySummary[[#This Row],[% of school district employees that obtained a religious exemption]]</f>
        <v>0.08</v>
      </c>
      <c r="F7" s="28" t="str">
        <f>CountySummary[[#This Row],[% of school district employees that did not obtain a medical or religious exemption or obtain a vaccination]]</f>
        <v>&lt;1%</v>
      </c>
    </row>
    <row r="8" spans="1:6" ht="13.9" customHeight="1" x14ac:dyDescent="0.2">
      <c r="A8" s="4" t="str">
        <f>CountySummary[[#This Row],[County]]</f>
        <v>Columbia</v>
      </c>
      <c r="B8" s="12">
        <f>CountySummary[[#This Row],[% of school district employees that are fully vaccinated]]</f>
        <v>0.78</v>
      </c>
      <c r="C8" s="12">
        <f>CountySummary[[#This Row],[% of school district employees that initiated vaccination but are not fully vaccinated or are in their 2-week waiting period]]</f>
        <v>0</v>
      </c>
      <c r="D8" s="12">
        <f>CountySummary[[#This Row],[% of school district employees that obtained a medical exemption]]</f>
        <v>0</v>
      </c>
      <c r="E8" s="22">
        <f>CountySummary[[#This Row],[% of school district employees that obtained a religious exemption]]</f>
        <v>0.23</v>
      </c>
      <c r="F8" s="27">
        <f>CountySummary[[#This Row],[% of school district employees that did not obtain a medical or religious exemption or obtain a vaccination]]</f>
        <v>0.02</v>
      </c>
    </row>
    <row r="9" spans="1:6" ht="13.9" customHeight="1" x14ac:dyDescent="0.2">
      <c r="A9" s="4" t="str">
        <f>CountySummary[[#This Row],[County]]</f>
        <v>Cowlitz</v>
      </c>
      <c r="B9" s="12">
        <f>CountySummary[[#This Row],[% of school district employees that are fully vaccinated]]</f>
        <v>0.82</v>
      </c>
      <c r="C9" s="12">
        <f>CountySummary[[#This Row],[% of school district employees that initiated vaccination but are not fully vaccinated or are in their 2-week waiting period]]</f>
        <v>0.01</v>
      </c>
      <c r="D9" s="12">
        <f>CountySummary[[#This Row],[% of school district employees that obtained a medical exemption]]</f>
        <v>0.01</v>
      </c>
      <c r="E9" s="22">
        <f>CountySummary[[#This Row],[% of school district employees that obtained a religious exemption]]</f>
        <v>0.16</v>
      </c>
      <c r="F9" s="27">
        <f>CountySummary[[#This Row],[% of school district employees that did not obtain a medical or religious exemption or obtain a vaccination]]</f>
        <v>0.01</v>
      </c>
    </row>
    <row r="10" spans="1:6" x14ac:dyDescent="0.2">
      <c r="A10" s="4" t="str">
        <f>CountySummary[[#This Row],[County]]</f>
        <v>Douglas</v>
      </c>
      <c r="B10" s="12">
        <f>CountySummary[[#This Row],[% of school district employees that are fully vaccinated]]</f>
        <v>0.81</v>
      </c>
      <c r="C10" s="12" t="str">
        <f>CountySummary[[#This Row],[% of school district employees that initiated vaccination but are not fully vaccinated or are in their 2-week waiting period]]</f>
        <v>&lt;1%</v>
      </c>
      <c r="D10" s="12">
        <f>CountySummary[[#This Row],[% of school district employees that obtained a medical exemption]]</f>
        <v>0.01</v>
      </c>
      <c r="E10" s="22">
        <f>CountySummary[[#This Row],[% of school district employees that obtained a religious exemption]]</f>
        <v>0.18</v>
      </c>
      <c r="F10" s="27">
        <f>CountySummary[[#This Row],[% of school district employees that did not obtain a medical or religious exemption or obtain a vaccination]]</f>
        <v>0</v>
      </c>
    </row>
    <row r="11" spans="1:6" ht="15.75" customHeight="1" x14ac:dyDescent="0.2">
      <c r="A11" s="4" t="str">
        <f>CountySummary[[#This Row],[County]]</f>
        <v>Ferry</v>
      </c>
      <c r="B11" s="12">
        <f>CountySummary[[#This Row],[% of school district employees that are fully vaccinated]]</f>
        <v>0.78</v>
      </c>
      <c r="C11" s="12">
        <f>CountySummary[[#This Row],[% of school district employees that initiated vaccination but are not fully vaccinated or are in their 2-week waiting period]]</f>
        <v>0.01</v>
      </c>
      <c r="D11" s="12">
        <f>CountySummary[[#This Row],[% of school district employees that obtained a medical exemption]]</f>
        <v>0.01</v>
      </c>
      <c r="E11" s="22">
        <f>CountySummary[[#This Row],[% of school district employees that obtained a religious exemption]]</f>
        <v>0.19</v>
      </c>
      <c r="F11" s="27" t="str">
        <f>CountySummary[[#This Row],[% of school district employees that did not obtain a medical or religious exemption or obtain a vaccination]]</f>
        <v>&lt;1%</v>
      </c>
    </row>
    <row r="12" spans="1:6" ht="15" customHeight="1" x14ac:dyDescent="0.2">
      <c r="A12" s="4" t="str">
        <f>CountySummary[[#This Row],[County]]</f>
        <v>Franklin</v>
      </c>
      <c r="B12" s="12">
        <f>CountySummary[[#This Row],[% of school district employees that are fully vaccinated]]</f>
        <v>0.82</v>
      </c>
      <c r="C12" s="12">
        <f>CountySummary[[#This Row],[% of school district employees that initiated vaccination but are not fully vaccinated or are in their 2-week waiting period]]</f>
        <v>0.01</v>
      </c>
      <c r="D12" s="12">
        <f>CountySummary[[#This Row],[% of school district employees that obtained a medical exemption]]</f>
        <v>0.02</v>
      </c>
      <c r="E12" s="22">
        <f>CountySummary[[#This Row],[% of school district employees that obtained a religious exemption]]</f>
        <v>0.15</v>
      </c>
      <c r="F12" s="28" t="str">
        <f>CountySummary[[#This Row],[% of school district employees that did not obtain a medical or religious exemption or obtain a vaccination]]</f>
        <v>&lt;1%</v>
      </c>
    </row>
    <row r="13" spans="1:6" ht="13.9" customHeight="1" x14ac:dyDescent="0.2">
      <c r="A13" s="4" t="str">
        <f>CountySummary[[#This Row],[County]]</f>
        <v>Garfield</v>
      </c>
      <c r="B13" s="12">
        <f>CountySummary[[#This Row],[% of school district employees that are fully vaccinated]]</f>
        <v>0.85</v>
      </c>
      <c r="C13" s="12">
        <f>CountySummary[[#This Row],[% of school district employees that initiated vaccination but are not fully vaccinated or are in their 2-week waiting period]]</f>
        <v>0</v>
      </c>
      <c r="D13" s="12">
        <f>CountySummary[[#This Row],[% of school district employees that obtained a medical exemption]]</f>
        <v>0.02</v>
      </c>
      <c r="E13" s="22">
        <f>CountySummary[[#This Row],[% of school district employees that obtained a religious exemption]]</f>
        <v>0.13</v>
      </c>
      <c r="F13" s="27">
        <f>CountySummary[[#This Row],[% of school district employees that did not obtain a medical or religious exemption or obtain a vaccination]]</f>
        <v>0</v>
      </c>
    </row>
    <row r="14" spans="1:6" ht="13.9" customHeight="1" x14ac:dyDescent="0.2">
      <c r="A14" s="4" t="str">
        <f>CountySummary[[#This Row],[County]]</f>
        <v>Grant</v>
      </c>
      <c r="B14" s="12">
        <f>CountySummary[[#This Row],[% of school district employees that are fully vaccinated]]</f>
        <v>0.77</v>
      </c>
      <c r="C14" s="12">
        <f>CountySummary[[#This Row],[% of school district employees that initiated vaccination but are not fully vaccinated or are in their 2-week waiting period]]</f>
        <v>0.02</v>
      </c>
      <c r="D14" s="12">
        <f>CountySummary[[#This Row],[% of school district employees that obtained a medical exemption]]</f>
        <v>0.01</v>
      </c>
      <c r="E14" s="22">
        <f>CountySummary[[#This Row],[% of school district employees that obtained a religious exemption]]</f>
        <v>0.21</v>
      </c>
      <c r="F14" s="27">
        <f>CountySummary[[#This Row],[% of school district employees that did not obtain a medical or religious exemption or obtain a vaccination]]</f>
        <v>0.01</v>
      </c>
    </row>
    <row r="15" spans="1:6" x14ac:dyDescent="0.2">
      <c r="A15" s="4" t="str">
        <f>CountySummary[[#This Row],[County]]</f>
        <v>Grays Harbor</v>
      </c>
      <c r="B15" s="12">
        <f>CountySummary[[#This Row],[% of school district employees that are fully vaccinated]]</f>
        <v>0.87</v>
      </c>
      <c r="C15" s="12">
        <f>CountySummary[[#This Row],[% of school district employees that initiated vaccination but are not fully vaccinated or are in their 2-week waiting period]]</f>
        <v>0.01</v>
      </c>
      <c r="D15" s="12">
        <f>CountySummary[[#This Row],[% of school district employees that obtained a medical exemption]]</f>
        <v>0.01</v>
      </c>
      <c r="E15" s="22">
        <f>CountySummary[[#This Row],[% of school district employees that obtained a religious exemption]]</f>
        <v>0.11</v>
      </c>
      <c r="F15" s="27" t="str">
        <f>CountySummary[[#This Row],[% of school district employees that did not obtain a medical or religious exemption or obtain a vaccination]]</f>
        <v>&lt;1%</v>
      </c>
    </row>
    <row r="16" spans="1:6" ht="15.75" customHeight="1" x14ac:dyDescent="0.2">
      <c r="A16" s="4" t="str">
        <f>CountySummary[[#This Row],[County]]</f>
        <v>Island</v>
      </c>
      <c r="B16" s="12">
        <f>CountySummary[[#This Row],[% of school district employees that are fully vaccinated]]</f>
        <v>0.93</v>
      </c>
      <c r="C16" s="12" t="str">
        <f>CountySummary[[#This Row],[% of school district employees that initiated vaccination but are not fully vaccinated or are in their 2-week waiting period]]</f>
        <v>&lt;1%</v>
      </c>
      <c r="D16" s="12" t="str">
        <f>CountySummary[[#This Row],[% of school district employees that obtained a medical exemption]]</f>
        <v>&lt;1%</v>
      </c>
      <c r="E16" s="22">
        <f>CountySummary[[#This Row],[% of school district employees that obtained a religious exemption]]</f>
        <v>7.0000000000000007E-2</v>
      </c>
      <c r="F16" s="27">
        <f>CountySummary[[#This Row],[% of school district employees that did not obtain a medical or religious exemption or obtain a vaccination]]</f>
        <v>0.01</v>
      </c>
    </row>
    <row r="17" spans="1:6" x14ac:dyDescent="0.2">
      <c r="A17" s="4" t="str">
        <f>CountySummary[[#This Row],[County]]</f>
        <v>Jefferson</v>
      </c>
      <c r="B17" s="12">
        <f>CountySummary[[#This Row],[% of school district employees that are fully vaccinated]]</f>
        <v>0.91</v>
      </c>
      <c r="C17" s="12" t="str">
        <f>CountySummary[[#This Row],[% of school district employees that initiated vaccination but are not fully vaccinated or are in their 2-week waiting period]]</f>
        <v>&lt;1%</v>
      </c>
      <c r="D17" s="12" t="str">
        <f>CountySummary[[#This Row],[% of school district employees that obtained a medical exemption]]</f>
        <v>&lt;1%</v>
      </c>
      <c r="E17" s="22">
        <f>CountySummary[[#This Row],[% of school district employees that obtained a religious exemption]]</f>
        <v>0.09</v>
      </c>
      <c r="F17" s="27">
        <f>CountySummary[[#This Row],[% of school district employees that did not obtain a medical or religious exemption or obtain a vaccination]]</f>
        <v>0.01</v>
      </c>
    </row>
    <row r="18" spans="1:6" x14ac:dyDescent="0.2">
      <c r="A18" s="4" t="str">
        <f>CountySummary[[#This Row],[County]]</f>
        <v>King</v>
      </c>
      <c r="B18" s="12">
        <f>CountySummary[[#This Row],[% of school district employees that are fully vaccinated]]</f>
        <v>0.95</v>
      </c>
      <c r="C18" s="12">
        <f>CountySummary[[#This Row],[% of school district employees that initiated vaccination but are not fully vaccinated or are in their 2-week waiting period]]</f>
        <v>0.01</v>
      </c>
      <c r="D18" s="12" t="str">
        <f>CountySummary[[#This Row],[% of school district employees that obtained a medical exemption]]</f>
        <v>&lt;1%</v>
      </c>
      <c r="E18" s="22">
        <f>CountySummary[[#This Row],[% of school district employees that obtained a religious exemption]]</f>
        <v>0.04</v>
      </c>
      <c r="F18" s="28" t="str">
        <f>CountySummary[[#This Row],[% of school district employees that did not obtain a medical or religious exemption or obtain a vaccination]]</f>
        <v>&lt;1%</v>
      </c>
    </row>
    <row r="19" spans="1:6" x14ac:dyDescent="0.2">
      <c r="A19" s="4" t="str">
        <f>CountySummary[[#This Row],[County]]</f>
        <v>Kitsap</v>
      </c>
      <c r="B19" s="12">
        <f>CountySummary[[#This Row],[% of school district employees that are fully vaccinated]]</f>
        <v>0.92</v>
      </c>
      <c r="C19" s="12" t="str">
        <f>CountySummary[[#This Row],[% of school district employees that initiated vaccination but are not fully vaccinated or are in their 2-week waiting period]]</f>
        <v>&lt;1%</v>
      </c>
      <c r="D19" s="12" t="str">
        <f>CountySummary[[#This Row],[% of school district employees that obtained a medical exemption]]</f>
        <v>&lt;1%</v>
      </c>
      <c r="E19" s="22">
        <f>CountySummary[[#This Row],[% of school district employees that obtained a religious exemption]]</f>
        <v>7.0000000000000007E-2</v>
      </c>
      <c r="F19" s="28" t="str">
        <f>CountySummary[[#This Row],[% of school district employees that did not obtain a medical or religious exemption or obtain a vaccination]]</f>
        <v>&lt;1%</v>
      </c>
    </row>
    <row r="20" spans="1:6" x14ac:dyDescent="0.2">
      <c r="A20" s="4" t="str">
        <f>CountySummary[[#This Row],[County]]</f>
        <v>Kittitas</v>
      </c>
      <c r="B20" s="12">
        <f>CountySummary[[#This Row],[% of school district employees that are fully vaccinated]]</f>
        <v>0.8</v>
      </c>
      <c r="C20" s="12">
        <f>CountySummary[[#This Row],[% of school district employees that initiated vaccination but are not fully vaccinated or are in their 2-week waiting period]]</f>
        <v>0.01</v>
      </c>
      <c r="D20" s="12">
        <f>CountySummary[[#This Row],[% of school district employees that obtained a medical exemption]]</f>
        <v>0.01</v>
      </c>
      <c r="E20" s="22">
        <f>CountySummary[[#This Row],[% of school district employees that obtained a religious exemption]]</f>
        <v>0.18</v>
      </c>
      <c r="F20" s="28">
        <f>CountySummary[[#This Row],[% of school district employees that did not obtain a medical or religious exemption or obtain a vaccination]]</f>
        <v>0.01</v>
      </c>
    </row>
    <row r="21" spans="1:6" x14ac:dyDescent="0.2">
      <c r="A21" s="4" t="str">
        <f>CountySummary[[#This Row],[County]]</f>
        <v>Klickitat</v>
      </c>
      <c r="B21" s="12">
        <f>CountySummary[[#This Row],[% of school district employees that are fully vaccinated]]</f>
        <v>0.8</v>
      </c>
      <c r="C21" s="12" t="str">
        <f>CountySummary[[#This Row],[% of school district employees that initiated vaccination but are not fully vaccinated or are in their 2-week waiting period]]</f>
        <v>&lt;1%</v>
      </c>
      <c r="D21" s="12">
        <f>CountySummary[[#This Row],[% of school district employees that obtained a medical exemption]]</f>
        <v>0.03</v>
      </c>
      <c r="E21" s="22">
        <f>CountySummary[[#This Row],[% of school district employees that obtained a religious exemption]]</f>
        <v>0.16</v>
      </c>
      <c r="F21" s="28">
        <f>CountySummary[[#This Row],[% of school district employees that did not obtain a medical or religious exemption or obtain a vaccination]]</f>
        <v>0.03</v>
      </c>
    </row>
    <row r="22" spans="1:6" x14ac:dyDescent="0.2">
      <c r="A22" s="4" t="str">
        <f>CountySummary[[#This Row],[County]]</f>
        <v>Lewis</v>
      </c>
      <c r="B22" s="12">
        <f>CountySummary[[#This Row],[% of school district employees that are fully vaccinated]]</f>
        <v>0.77</v>
      </c>
      <c r="C22" s="12" t="str">
        <f>CountySummary[[#This Row],[% of school district employees that initiated vaccination but are not fully vaccinated or are in their 2-week waiting period]]</f>
        <v>&lt;1%</v>
      </c>
      <c r="D22" s="12">
        <f>CountySummary[[#This Row],[% of school district employees that obtained a medical exemption]]</f>
        <v>0.01</v>
      </c>
      <c r="E22" s="22">
        <f>CountySummary[[#This Row],[% of school district employees that obtained a religious exemption]]</f>
        <v>0.21</v>
      </c>
      <c r="F22" s="28" t="str">
        <f>CountySummary[[#This Row],[% of school district employees that did not obtain a medical or religious exemption or obtain a vaccination]]</f>
        <v>&lt;1%</v>
      </c>
    </row>
    <row r="23" spans="1:6" x14ac:dyDescent="0.2">
      <c r="A23" s="4" t="str">
        <f>CountySummary[[#This Row],[County]]</f>
        <v>Lincoln</v>
      </c>
      <c r="B23" s="12">
        <f>CountySummary[[#This Row],[% of school district employees that are fully vaccinated]]</f>
        <v>0.74</v>
      </c>
      <c r="C23" s="12" t="str">
        <f>CountySummary[[#This Row],[% of school district employees that initiated vaccination but are not fully vaccinated or are in their 2-week waiting period]]</f>
        <v>&lt;1%</v>
      </c>
      <c r="D23" s="12">
        <f>CountySummary[[#This Row],[% of school district employees that obtained a medical exemption]]</f>
        <v>0.01</v>
      </c>
      <c r="E23" s="22">
        <f>CountySummary[[#This Row],[% of school district employees that obtained a religious exemption]]</f>
        <v>0.25</v>
      </c>
      <c r="F23" s="28">
        <f>CountySummary[[#This Row],[% of school district employees that did not obtain a medical or religious exemption or obtain a vaccination]]</f>
        <v>0.02</v>
      </c>
    </row>
    <row r="24" spans="1:6" x14ac:dyDescent="0.2">
      <c r="A24" s="4" t="str">
        <f>CountySummary[[#This Row],[County]]</f>
        <v>Mason</v>
      </c>
      <c r="B24" s="12">
        <f>CountySummary[[#This Row],[% of school district employees that are fully vaccinated]]</f>
        <v>0.91</v>
      </c>
      <c r="C24" s="12">
        <f>CountySummary[[#This Row],[% of school district employees that initiated vaccination but are not fully vaccinated or are in their 2-week waiting period]]</f>
        <v>0.01</v>
      </c>
      <c r="D24" s="12">
        <f>CountySummary[[#This Row],[% of school district employees that obtained a medical exemption]]</f>
        <v>0.01</v>
      </c>
      <c r="E24" s="22">
        <f>CountySummary[[#This Row],[% of school district employees that obtained a religious exemption]]</f>
        <v>7.0000000000000007E-2</v>
      </c>
      <c r="F24" s="28">
        <f>CountySummary[[#This Row],[% of school district employees that did not obtain a medical or religious exemption or obtain a vaccination]]</f>
        <v>0.01</v>
      </c>
    </row>
    <row r="25" spans="1:6" x14ac:dyDescent="0.2">
      <c r="A25" s="4" t="str">
        <f>CountySummary[[#This Row],[County]]</f>
        <v>Okanogan</v>
      </c>
      <c r="B25" s="12">
        <f>CountySummary[[#This Row],[% of school district employees that are fully vaccinated]]</f>
        <v>0.76</v>
      </c>
      <c r="C25" s="12" t="str">
        <f>CountySummary[[#This Row],[% of school district employees that initiated vaccination but are not fully vaccinated or are in their 2-week waiting period]]</f>
        <v>&lt;1%</v>
      </c>
      <c r="D25" s="12">
        <f>CountySummary[[#This Row],[% of school district employees that obtained a medical exemption]]</f>
        <v>0.01</v>
      </c>
      <c r="E25" s="22">
        <f>CountySummary[[#This Row],[% of school district employees that obtained a religious exemption]]</f>
        <v>0.24</v>
      </c>
      <c r="F25" s="28" t="str">
        <f>CountySummary[[#This Row],[% of school district employees that did not obtain a medical or religious exemption or obtain a vaccination]]</f>
        <v>&lt;1%</v>
      </c>
    </row>
    <row r="26" spans="1:6" x14ac:dyDescent="0.2">
      <c r="A26" s="4" t="str">
        <f>CountySummary[[#This Row],[County]]</f>
        <v>Pacific</v>
      </c>
      <c r="B26" s="12">
        <f>CountySummary[[#This Row],[% of school district employees that are fully vaccinated]]</f>
        <v>0.83</v>
      </c>
      <c r="C26" s="12">
        <f>CountySummary[[#This Row],[% of school district employees that initiated vaccination but are not fully vaccinated or are in their 2-week waiting period]]</f>
        <v>0.01</v>
      </c>
      <c r="D26" s="12" t="str">
        <f>CountySummary[[#This Row],[% of school district employees that obtained a medical exemption]]</f>
        <v>&lt;1%</v>
      </c>
      <c r="E26" s="22">
        <f>CountySummary[[#This Row],[% of school district employees that obtained a religious exemption]]</f>
        <v>0.15</v>
      </c>
      <c r="F26" s="28">
        <f>CountySummary[[#This Row],[% of school district employees that did not obtain a medical or religious exemption or obtain a vaccination]]</f>
        <v>0.01</v>
      </c>
    </row>
    <row r="27" spans="1:6" x14ac:dyDescent="0.2">
      <c r="A27" s="4" t="str">
        <f>CountySummary[[#This Row],[County]]</f>
        <v>Pend Oreille</v>
      </c>
      <c r="B27" s="12">
        <f>CountySummary[[#This Row],[% of school district employees that are fully vaccinated]]</f>
        <v>0.6</v>
      </c>
      <c r="C27" s="12">
        <f>CountySummary[[#This Row],[% of school district employees that initiated vaccination but are not fully vaccinated or are in their 2-week waiting period]]</f>
        <v>0.04</v>
      </c>
      <c r="D27" s="12" t="str">
        <f>CountySummary[[#This Row],[% of school district employees that obtained a medical exemption]]</f>
        <v>&lt;1%</v>
      </c>
      <c r="E27" s="22">
        <f>CountySummary[[#This Row],[% of school district employees that obtained a religious exemption]]</f>
        <v>0.37</v>
      </c>
      <c r="F27" s="28">
        <f>CountySummary[[#This Row],[% of school district employees that did not obtain a medical or religious exemption or obtain a vaccination]]</f>
        <v>0</v>
      </c>
    </row>
    <row r="28" spans="1:6" x14ac:dyDescent="0.2">
      <c r="A28" s="4" t="str">
        <f>CountySummary[[#This Row],[County]]</f>
        <v>Pierce</v>
      </c>
      <c r="B28" s="12">
        <f>CountySummary[[#This Row],[% of school district employees that are fully vaccinated]]</f>
        <v>0.88</v>
      </c>
      <c r="C28" s="12" t="str">
        <f>CountySummary[[#This Row],[% of school district employees that initiated vaccination but are not fully vaccinated or are in their 2-week waiting period]]</f>
        <v>&lt;1%</v>
      </c>
      <c r="D28" s="12">
        <f>CountySummary[[#This Row],[% of school district employees that obtained a medical exemption]]</f>
        <v>0.01</v>
      </c>
      <c r="E28" s="22">
        <f>CountySummary[[#This Row],[% of school district employees that obtained a religious exemption]]</f>
        <v>0.11</v>
      </c>
      <c r="F28" s="28" t="str">
        <f>CountySummary[[#This Row],[% of school district employees that did not obtain a medical or religious exemption or obtain a vaccination]]</f>
        <v>&lt;1%</v>
      </c>
    </row>
    <row r="29" spans="1:6" x14ac:dyDescent="0.2">
      <c r="A29" s="4" t="str">
        <f>CountySummary[[#This Row],[County]]</f>
        <v>San Juan</v>
      </c>
      <c r="B29" s="12">
        <f>CountySummary[[#This Row],[% of school district employees that are fully vaccinated]]</f>
        <v>0.94</v>
      </c>
      <c r="C29" s="12" t="str">
        <f>CountySummary[[#This Row],[% of school district employees that initiated vaccination but are not fully vaccinated or are in their 2-week waiting period]]</f>
        <v>&lt;1%</v>
      </c>
      <c r="D29" s="12" t="str">
        <f>CountySummary[[#This Row],[% of school district employees that obtained a medical exemption]]</f>
        <v>&lt;1%</v>
      </c>
      <c r="E29" s="22">
        <f>CountySummary[[#This Row],[% of school district employees that obtained a religious exemption]]</f>
        <v>0.05</v>
      </c>
      <c r="F29" s="28" t="str">
        <f>CountySummary[[#This Row],[% of school district employees that did not obtain a medical or religious exemption or obtain a vaccination]]</f>
        <v>&lt;1%</v>
      </c>
    </row>
    <row r="30" spans="1:6" x14ac:dyDescent="0.2">
      <c r="A30" s="4" t="str">
        <f>CountySummary[[#This Row],[County]]</f>
        <v>Skagit</v>
      </c>
      <c r="B30" s="12">
        <f>CountySummary[[#This Row],[% of school district employees that are fully vaccinated]]</f>
        <v>0.91</v>
      </c>
      <c r="C30" s="12" t="str">
        <f>CountySummary[[#This Row],[% of school district employees that initiated vaccination but are not fully vaccinated or are in their 2-week waiting period]]</f>
        <v>&lt;1%</v>
      </c>
      <c r="D30" s="12">
        <f>CountySummary[[#This Row],[% of school district employees that obtained a medical exemption]]</f>
        <v>0.01</v>
      </c>
      <c r="E30" s="22">
        <f>CountySummary[[#This Row],[% of school district employees that obtained a religious exemption]]</f>
        <v>0.09</v>
      </c>
      <c r="F30" s="28" t="str">
        <f>CountySummary[[#This Row],[% of school district employees that did not obtain a medical or religious exemption or obtain a vaccination]]</f>
        <v>&lt;1%</v>
      </c>
    </row>
    <row r="31" spans="1:6" x14ac:dyDescent="0.2">
      <c r="A31" s="4" t="str">
        <f>CountySummary[[#This Row],[County]]</f>
        <v>Skamania</v>
      </c>
      <c r="B31" s="12" t="str">
        <f>CountySummary[[#This Row],[% of school district employees that are fully vaccinated]]</f>
        <v>91-92%</v>
      </c>
      <c r="C31" s="12" t="str">
        <f>CountySummary[[#This Row],[% of school district employees that initiated vaccination but are not fully vaccinated or are in their 2-week waiting period]]</f>
        <v>0-1%</v>
      </c>
      <c r="D31" s="12" t="str">
        <f>CountySummary[[#This Row],[% of school district employees that obtained a medical exemption]]</f>
        <v>2-3%</v>
      </c>
      <c r="E31" s="22" t="str">
        <f>CountySummary[[#This Row],[% of school district employees that obtained a religious exemption]]</f>
        <v>6-7%</v>
      </c>
      <c r="F31" s="28">
        <f>CountySummary[[#This Row],[% of school district employees that did not obtain a medical or religious exemption or obtain a vaccination]]</f>
        <v>0.01</v>
      </c>
    </row>
    <row r="32" spans="1:6" x14ac:dyDescent="0.2">
      <c r="A32" s="4" t="str">
        <f>CountySummary[[#This Row],[County]]</f>
        <v>Snohomish</v>
      </c>
      <c r="B32" s="12">
        <f>CountySummary[[#This Row],[% of school district employees that are fully vaccinated]]</f>
        <v>0.92</v>
      </c>
      <c r="C32" s="12" t="str">
        <f>CountySummary[[#This Row],[% of school district employees that initiated vaccination but are not fully vaccinated or are in their 2-week waiting period]]</f>
        <v>&lt;1%</v>
      </c>
      <c r="D32" s="12" t="str">
        <f>CountySummary[[#This Row],[% of school district employees that obtained a medical exemption]]</f>
        <v>&lt;1%</v>
      </c>
      <c r="E32" s="22">
        <f>CountySummary[[#This Row],[% of school district employees that obtained a religious exemption]]</f>
        <v>7.0000000000000007E-2</v>
      </c>
      <c r="F32" s="28" t="str">
        <f>CountySummary[[#This Row],[% of school district employees that did not obtain a medical or religious exemption or obtain a vaccination]]</f>
        <v>&lt;1%</v>
      </c>
    </row>
    <row r="33" spans="1:6" x14ac:dyDescent="0.2">
      <c r="A33" s="4" t="str">
        <f>CountySummary[[#This Row],[County]]</f>
        <v>Spokane</v>
      </c>
      <c r="B33" s="12">
        <f>CountySummary[[#This Row],[% of school district employees that are fully vaccinated]]</f>
        <v>0.85</v>
      </c>
      <c r="C33" s="12" t="str">
        <f>CountySummary[[#This Row],[% of school district employees that initiated vaccination but are not fully vaccinated or are in their 2-week waiting period]]</f>
        <v>&lt;1%</v>
      </c>
      <c r="D33" s="12">
        <f>CountySummary[[#This Row],[% of school district employees that obtained a medical exemption]]</f>
        <v>0.01</v>
      </c>
      <c r="E33" s="22">
        <f>CountySummary[[#This Row],[% of school district employees that obtained a religious exemption]]</f>
        <v>0.13</v>
      </c>
      <c r="F33" s="28" t="str">
        <f>CountySummary[[#This Row],[% of school district employees that did not obtain a medical or religious exemption or obtain a vaccination]]</f>
        <v>&lt;1%</v>
      </c>
    </row>
    <row r="34" spans="1:6" x14ac:dyDescent="0.2">
      <c r="A34" s="4" t="str">
        <f>CountySummary[[#This Row],[County]]</f>
        <v>Stevens</v>
      </c>
      <c r="B34" s="12">
        <f>CountySummary[[#This Row],[% of school district employees that are fully vaccinated]]</f>
        <v>0.74</v>
      </c>
      <c r="C34" s="12">
        <f>CountySummary[[#This Row],[% of school district employees that initiated vaccination but are not fully vaccinated or are in their 2-week waiting period]]</f>
        <v>0.01</v>
      </c>
      <c r="D34" s="12">
        <f>CountySummary[[#This Row],[% of school district employees that obtained a medical exemption]]</f>
        <v>0.02</v>
      </c>
      <c r="E34" s="22">
        <f>CountySummary[[#This Row],[% of school district employees that obtained a religious exemption]]</f>
        <v>0.23</v>
      </c>
      <c r="F34" s="28">
        <f>CountySummary[[#This Row],[% of school district employees that did not obtain a medical or religious exemption or obtain a vaccination]]</f>
        <v>0.03</v>
      </c>
    </row>
    <row r="35" spans="1:6" x14ac:dyDescent="0.2">
      <c r="A35" s="4" t="str">
        <f>CountySummary[[#This Row],[County]]</f>
        <v>Thurston</v>
      </c>
      <c r="B35" s="12">
        <f>CountySummary[[#This Row],[% of school district employees that are fully vaccinated]]</f>
        <v>0.91</v>
      </c>
      <c r="C35" s="12" t="str">
        <f>CountySummary[[#This Row],[% of school district employees that initiated vaccination but are not fully vaccinated or are in their 2-week waiting period]]</f>
        <v>&lt;1%</v>
      </c>
      <c r="D35" s="12" t="str">
        <f>CountySummary[[#This Row],[% of school district employees that obtained a medical exemption]]</f>
        <v>&lt;1%</v>
      </c>
      <c r="E35" s="22">
        <f>CountySummary[[#This Row],[% of school district employees that obtained a religious exemption]]</f>
        <v>0.08</v>
      </c>
      <c r="F35" s="28" t="str">
        <f>CountySummary[[#This Row],[% of school district employees that did not obtain a medical or religious exemption or obtain a vaccination]]</f>
        <v>&lt;1%</v>
      </c>
    </row>
    <row r="36" spans="1:6" x14ac:dyDescent="0.2">
      <c r="A36" s="4" t="str">
        <f>CountySummary[[#This Row],[County]]</f>
        <v>Wahkiakum</v>
      </c>
      <c r="B36" s="12" t="str">
        <f>CountySummary[[#This Row],[% of school district employees that are fully vaccinated]]</f>
        <v>94-96%</v>
      </c>
      <c r="C36" s="12" t="str">
        <f>CountySummary[[#This Row],[% of school district employees that initiated vaccination but are not fully vaccinated or are in their 2-week waiting period]]</f>
        <v>0-1%</v>
      </c>
      <c r="D36" s="12" t="str">
        <f>CountySummary[[#This Row],[% of school district employees that obtained a medical exemption]]</f>
        <v>1-2%</v>
      </c>
      <c r="E36" s="22" t="str">
        <f>CountySummary[[#This Row],[% of school district employees that obtained a religious exemption]]</f>
        <v>3-4%</v>
      </c>
      <c r="F36" s="28">
        <f>CountySummary[[#This Row],[% of school district employees that did not obtain a medical or religious exemption or obtain a vaccination]]</f>
        <v>0.02</v>
      </c>
    </row>
    <row r="37" spans="1:6" x14ac:dyDescent="0.2">
      <c r="A37" s="4" t="str">
        <f>CountySummary[[#This Row],[County]]</f>
        <v>Walla Walla</v>
      </c>
      <c r="B37" s="12">
        <f>CountySummary[[#This Row],[% of school district employees that are fully vaccinated]]</f>
        <v>0.87</v>
      </c>
      <c r="C37" s="12">
        <f>CountySummary[[#This Row],[% of school district employees that initiated vaccination but are not fully vaccinated or are in their 2-week waiting period]]</f>
        <v>0.01</v>
      </c>
      <c r="D37" s="12">
        <f>CountySummary[[#This Row],[% of school district employees that obtained a medical exemption]]</f>
        <v>0.01</v>
      </c>
      <c r="E37" s="22">
        <f>CountySummary[[#This Row],[% of school district employees that obtained a religious exemption]]</f>
        <v>0.11</v>
      </c>
      <c r="F37" s="27" t="str">
        <f>CountySummary[[#This Row],[% of school district employees that did not obtain a medical or religious exemption or obtain a vaccination]]</f>
        <v>&lt;1%</v>
      </c>
    </row>
    <row r="38" spans="1:6" x14ac:dyDescent="0.2">
      <c r="A38" s="4" t="str">
        <f>CountySummary[[#This Row],[County]]</f>
        <v>Whatcom</v>
      </c>
      <c r="B38" s="12">
        <f>CountySummary[[#This Row],[% of school district employees that are fully vaccinated]]</f>
        <v>0.9</v>
      </c>
      <c r="C38" s="12" t="str">
        <f>CountySummary[[#This Row],[% of school district employees that initiated vaccination but are not fully vaccinated or are in their 2-week waiting period]]</f>
        <v>&lt;1%</v>
      </c>
      <c r="D38" s="12">
        <f>CountySummary[[#This Row],[% of school district employees that obtained a medical exemption]]</f>
        <v>0.01</v>
      </c>
      <c r="E38" s="22">
        <f>CountySummary[[#This Row],[% of school district employees that obtained a religious exemption]]</f>
        <v>0.09</v>
      </c>
      <c r="F38" s="28">
        <f>CountySummary[[#This Row],[% of school district employees that did not obtain a medical or religious exemption or obtain a vaccination]]</f>
        <v>0.01</v>
      </c>
    </row>
    <row r="39" spans="1:6" x14ac:dyDescent="0.2">
      <c r="A39" s="4" t="str">
        <f>CountySummary[[#This Row],[County]]</f>
        <v>Whitman</v>
      </c>
      <c r="B39" s="12">
        <f>CountySummary[[#This Row],[% of school district employees that are fully vaccinated]]</f>
        <v>0.84</v>
      </c>
      <c r="C39" s="12" t="str">
        <f>CountySummary[[#This Row],[% of school district employees that initiated vaccination but are not fully vaccinated or are in their 2-week waiting period]]</f>
        <v>&lt;1%</v>
      </c>
      <c r="D39" s="12">
        <f>CountySummary[[#This Row],[% of school district employees that obtained a medical exemption]]</f>
        <v>0.01</v>
      </c>
      <c r="E39" s="22">
        <f>CountySummary[[#This Row],[% of school district employees that obtained a religious exemption]]</f>
        <v>0.14000000000000001</v>
      </c>
      <c r="F39" s="28" t="str">
        <f>CountySummary[[#This Row],[% of school district employees that did not obtain a medical or religious exemption or obtain a vaccination]]</f>
        <v>&lt;1%</v>
      </c>
    </row>
    <row r="40" spans="1:6" x14ac:dyDescent="0.2">
      <c r="A40" s="4" t="str">
        <f>CountySummary[[#This Row],[County]]</f>
        <v>Yakima</v>
      </c>
      <c r="B40" s="12">
        <f>CountySummary[[#This Row],[% of school district employees that are fully vaccinated]]</f>
        <v>0.84</v>
      </c>
      <c r="C40" s="12">
        <f>CountySummary[[#This Row],[% of school district employees that initiated vaccination but are not fully vaccinated or are in their 2-week waiting period]]</f>
        <v>0.01</v>
      </c>
      <c r="D40" s="12">
        <f>CountySummary[[#This Row],[% of school district employees that obtained a medical exemption]]</f>
        <v>0.01</v>
      </c>
      <c r="E40" s="22">
        <f>CountySummary[[#This Row],[% of school district employees that obtained a religious exemption]]</f>
        <v>0.14000000000000001</v>
      </c>
      <c r="F40" s="28" t="str">
        <f>CountySummary[[#This Row],[% of school district employees that did not obtain a medical or religious exemption or obtain a vaccination]]</f>
        <v>&lt;1%</v>
      </c>
    </row>
    <row r="41" spans="1:6" x14ac:dyDescent="0.2">
      <c r="A41" s="4" t="str">
        <f>CountySummary[[#This Row],[County]]</f>
        <v>State Education Agencies: OSPI, PESB, SBE, FEPP, CSC</v>
      </c>
      <c r="B41" s="13">
        <f>CountySummary[[#This Row],[% of school district employees that are fully vaccinated]]</f>
        <v>0.97599999999999998</v>
      </c>
      <c r="C41" s="14">
        <f>CountySummary[[#This Row],[% of school district employees that initiated vaccination but are not fully vaccinated or are in their 2-week waiting period]]</f>
        <v>0</v>
      </c>
      <c r="D41" s="14">
        <f>CountySummary[[#This Row],[% of school district employees that obtained a medical exemption]]</f>
        <v>0</v>
      </c>
      <c r="E41" s="23">
        <f>CountySummary[[#This Row],[% of school district employees that obtained a religious exemption]]</f>
        <v>2.4E-2</v>
      </c>
      <c r="F41" s="29">
        <f>CountySummary[[#This Row],[% of school district employees that did not obtain a medical or religious exemption or obtain a vaccination]]</f>
        <v>1.0999999999999999E-2</v>
      </c>
    </row>
    <row r="42" spans="1:6" ht="15" thickBot="1" x14ac:dyDescent="0.25">
      <c r="A42" s="5" t="str">
        <f>CountySummary[[#This Row],[County]]</f>
        <v>Statewide School District Summary</v>
      </c>
      <c r="B42" s="18">
        <f>CountySummary[[#This Row],[% of school district employees that are fully vaccinated]]</f>
        <v>0.89100000000000001</v>
      </c>
      <c r="C42" s="18">
        <f>CountySummary[[#This Row],[% of school district employees that initiated vaccination but are not fully vaccinated or are in their 2-week waiting period]]</f>
        <v>5.0000000000000001E-3</v>
      </c>
      <c r="D42" s="18">
        <f>CountySummary[[#This Row],[% of school district employees that obtained a medical exemption]]</f>
        <v>7.0000000000000001E-3</v>
      </c>
      <c r="E42" s="24">
        <f>CountySummary[[#This Row],[% of school district employees that obtained a religious exemption]]</f>
        <v>9.7000000000000003E-2</v>
      </c>
      <c r="F42" s="30">
        <f>CountySummary[[#This Row],[% of school district employees that did not obtain a medical or religious exemption or obtain a vaccination]]</f>
        <v>3.0000000000000001E-3</v>
      </c>
    </row>
    <row r="43" spans="1:6" x14ac:dyDescent="0.2">
      <c r="B43" s="6"/>
      <c r="C43" s="6"/>
      <c r="D43" s="6"/>
      <c r="E43" s="6"/>
      <c r="F43" s="6"/>
    </row>
    <row r="44" spans="1:6" x14ac:dyDescent="0.2">
      <c r="B44" s="6"/>
      <c r="C44" s="6"/>
      <c r="D44" s="6"/>
      <c r="E44" s="6"/>
      <c r="F44" s="6"/>
    </row>
    <row r="45" spans="1:6" x14ac:dyDescent="0.2">
      <c r="B45" s="6"/>
      <c r="C45" s="6"/>
      <c r="D45" s="6"/>
      <c r="E45" s="6"/>
      <c r="F45" s="6"/>
    </row>
    <row r="46" spans="1:6" x14ac:dyDescent="0.2">
      <c r="B46" s="6"/>
      <c r="C46" s="6"/>
      <c r="D46" s="6"/>
      <c r="E46" s="6"/>
      <c r="F46" s="6"/>
    </row>
  </sheetData>
  <autoFilter ref="A1:F42" xr:uid="{407AC4F0-8D2D-4F93-AA2D-3A03B55CAC6A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082F92-33AB-4FEF-8587-C57BD3162B25}">
  <dimension ref="A1:I42"/>
  <sheetViews>
    <sheetView zoomScaleNormal="100" workbookViewId="0"/>
  </sheetViews>
  <sheetFormatPr defaultColWidth="8.85546875" defaultRowHeight="14.25" x14ac:dyDescent="0.2"/>
  <cols>
    <col min="1" max="1" width="55.7109375" style="8" bestFit="1" customWidth="1"/>
    <col min="2" max="5" width="25.7109375" style="35" customWidth="1"/>
    <col min="6" max="6" width="25.7109375" style="9" customWidth="1"/>
    <col min="7" max="7" width="25.7109375" style="35" customWidth="1"/>
    <col min="8" max="8" width="25.7109375" style="9" customWidth="1"/>
    <col min="9" max="9" width="24.85546875" style="45" bestFit="1" customWidth="1"/>
    <col min="10" max="16384" width="8.85546875" style="8"/>
  </cols>
  <sheetData>
    <row r="1" spans="1:9" s="7" customFormat="1" ht="99.75" x14ac:dyDescent="0.2">
      <c r="A1" s="36" t="s">
        <v>0</v>
      </c>
      <c r="B1" s="19" t="s">
        <v>52</v>
      </c>
      <c r="C1" s="19" t="s">
        <v>51</v>
      </c>
      <c r="D1" s="19" t="s">
        <v>53</v>
      </c>
      <c r="E1" s="19" t="s">
        <v>54</v>
      </c>
      <c r="F1" s="37" t="s">
        <v>57</v>
      </c>
      <c r="G1" s="19" t="s">
        <v>55</v>
      </c>
      <c r="H1" s="37" t="s">
        <v>58</v>
      </c>
      <c r="I1" s="44" t="s">
        <v>56</v>
      </c>
    </row>
    <row r="2" spans="1:9" x14ac:dyDescent="0.2">
      <c r="A2" s="8" t="s">
        <v>12</v>
      </c>
      <c r="B2" s="32">
        <v>0.71</v>
      </c>
      <c r="C2" s="32" t="s">
        <v>2</v>
      </c>
      <c r="D2" s="32">
        <v>0.01</v>
      </c>
      <c r="E2" s="32">
        <v>0.28000000000000003</v>
      </c>
      <c r="F2" s="9">
        <v>696</v>
      </c>
      <c r="G2" s="32">
        <v>0.01</v>
      </c>
      <c r="H2" s="9">
        <v>701</v>
      </c>
      <c r="I2" s="46">
        <v>0.71</v>
      </c>
    </row>
    <row r="3" spans="1:9" x14ac:dyDescent="0.2">
      <c r="A3" s="8" t="s">
        <v>7</v>
      </c>
      <c r="B3" s="32">
        <v>0.74</v>
      </c>
      <c r="C3" s="32" t="s">
        <v>2</v>
      </c>
      <c r="D3" s="32">
        <v>0.01</v>
      </c>
      <c r="E3" s="32">
        <v>0.24</v>
      </c>
      <c r="F3" s="9">
        <v>462</v>
      </c>
      <c r="G3" s="32">
        <v>0</v>
      </c>
      <c r="H3" s="9">
        <v>462</v>
      </c>
      <c r="I3" s="46">
        <v>0.43</v>
      </c>
    </row>
    <row r="4" spans="1:9" x14ac:dyDescent="0.2">
      <c r="A4" s="8" t="s">
        <v>32</v>
      </c>
      <c r="B4" s="32">
        <v>0.82</v>
      </c>
      <c r="C4" s="32" t="s">
        <v>2</v>
      </c>
      <c r="D4" s="32">
        <v>0.01</v>
      </c>
      <c r="E4" s="32">
        <v>0.16</v>
      </c>
      <c r="F4" s="9">
        <v>4685</v>
      </c>
      <c r="G4" s="35" t="s">
        <v>2</v>
      </c>
      <c r="H4" s="9">
        <v>4692</v>
      </c>
      <c r="I4" s="46">
        <v>0.61</v>
      </c>
    </row>
    <row r="5" spans="1:9" x14ac:dyDescent="0.2">
      <c r="A5" s="8" t="s">
        <v>19</v>
      </c>
      <c r="B5" s="32">
        <v>0.85</v>
      </c>
      <c r="C5" s="32" t="s">
        <v>2</v>
      </c>
      <c r="D5" s="32">
        <v>0.01</v>
      </c>
      <c r="E5" s="32">
        <v>0.14000000000000001</v>
      </c>
      <c r="F5" s="9">
        <v>1985</v>
      </c>
      <c r="G5" s="35" t="s">
        <v>2</v>
      </c>
      <c r="H5" s="9">
        <v>1986</v>
      </c>
      <c r="I5" s="46">
        <v>0.73</v>
      </c>
    </row>
    <row r="6" spans="1:9" x14ac:dyDescent="0.2">
      <c r="A6" s="8" t="s">
        <v>18</v>
      </c>
      <c r="B6" s="32">
        <v>0.89</v>
      </c>
      <c r="C6" s="32">
        <v>0.01</v>
      </c>
      <c r="D6" s="32">
        <v>0.01</v>
      </c>
      <c r="E6" s="32">
        <v>0.09</v>
      </c>
      <c r="F6" s="9">
        <v>1294</v>
      </c>
      <c r="G6" s="32">
        <v>0.02</v>
      </c>
      <c r="H6" s="9">
        <v>1315</v>
      </c>
      <c r="I6" s="46">
        <v>0.72</v>
      </c>
    </row>
    <row r="7" spans="1:9" x14ac:dyDescent="0.2">
      <c r="A7" s="8" t="s">
        <v>10</v>
      </c>
      <c r="B7" s="32">
        <v>0.91</v>
      </c>
      <c r="C7" s="32">
        <v>0.01</v>
      </c>
      <c r="D7" s="32">
        <v>0.01</v>
      </c>
      <c r="E7" s="32">
        <v>0.08</v>
      </c>
      <c r="F7" s="9">
        <v>11043</v>
      </c>
      <c r="G7" s="35" t="s">
        <v>2</v>
      </c>
      <c r="H7" s="9">
        <v>11066</v>
      </c>
      <c r="I7" s="46">
        <v>0.66</v>
      </c>
    </row>
    <row r="8" spans="1:9" x14ac:dyDescent="0.2">
      <c r="A8" s="8" t="s">
        <v>30</v>
      </c>
      <c r="B8" s="32">
        <v>0.78</v>
      </c>
      <c r="C8" s="32">
        <v>0</v>
      </c>
      <c r="D8" s="32">
        <v>0</v>
      </c>
      <c r="E8" s="32">
        <v>0.23</v>
      </c>
      <c r="F8" s="9">
        <v>80</v>
      </c>
      <c r="G8" s="32">
        <v>0.02</v>
      </c>
      <c r="H8" s="9">
        <v>82</v>
      </c>
      <c r="I8" s="46">
        <v>0.46</v>
      </c>
    </row>
    <row r="9" spans="1:9" x14ac:dyDescent="0.2">
      <c r="A9" s="8" t="s">
        <v>20</v>
      </c>
      <c r="B9" s="32">
        <v>0.82</v>
      </c>
      <c r="C9" s="32">
        <v>0.01</v>
      </c>
      <c r="D9" s="32">
        <v>0.01</v>
      </c>
      <c r="E9" s="32">
        <v>0.16</v>
      </c>
      <c r="F9" s="9">
        <v>2483</v>
      </c>
      <c r="G9" s="32">
        <v>0.01</v>
      </c>
      <c r="H9" s="9">
        <v>2501</v>
      </c>
      <c r="I9" s="46">
        <v>0.63</v>
      </c>
    </row>
    <row r="10" spans="1:9" x14ac:dyDescent="0.2">
      <c r="A10" s="8" t="s">
        <v>16</v>
      </c>
      <c r="B10" s="32">
        <v>0.81</v>
      </c>
      <c r="C10" s="31" t="s">
        <v>2</v>
      </c>
      <c r="D10" s="32">
        <v>0.01</v>
      </c>
      <c r="E10" s="32">
        <v>0.18</v>
      </c>
      <c r="F10" s="9">
        <v>1101</v>
      </c>
      <c r="G10" s="32">
        <v>0</v>
      </c>
      <c r="H10" s="9">
        <v>1101</v>
      </c>
      <c r="I10" s="46">
        <v>0.68</v>
      </c>
    </row>
    <row r="11" spans="1:9" x14ac:dyDescent="0.2">
      <c r="A11" s="8" t="s">
        <v>28</v>
      </c>
      <c r="B11" s="32">
        <v>0.78</v>
      </c>
      <c r="C11" s="32">
        <v>0.01</v>
      </c>
      <c r="D11" s="32">
        <v>0.01</v>
      </c>
      <c r="E11" s="32">
        <v>0.19</v>
      </c>
      <c r="F11" s="9">
        <v>232</v>
      </c>
      <c r="G11" s="35" t="s">
        <v>2</v>
      </c>
      <c r="H11" s="9">
        <v>233</v>
      </c>
      <c r="I11" s="46">
        <v>0.43</v>
      </c>
    </row>
    <row r="12" spans="1:9" x14ac:dyDescent="0.2">
      <c r="A12" s="8" t="s">
        <v>35</v>
      </c>
      <c r="B12" s="32">
        <v>0.82</v>
      </c>
      <c r="C12" s="32">
        <v>0.01</v>
      </c>
      <c r="D12" s="32">
        <v>0.02</v>
      </c>
      <c r="E12" s="32">
        <v>0.15</v>
      </c>
      <c r="F12" s="9">
        <v>3130</v>
      </c>
      <c r="G12" s="35" t="s">
        <v>2</v>
      </c>
      <c r="H12" s="9">
        <v>3133</v>
      </c>
      <c r="I12" s="46">
        <v>0.59</v>
      </c>
    </row>
    <row r="13" spans="1:9" x14ac:dyDescent="0.2">
      <c r="A13" s="8" t="s">
        <v>39</v>
      </c>
      <c r="B13" s="32">
        <v>0.85</v>
      </c>
      <c r="C13" s="32">
        <v>0</v>
      </c>
      <c r="D13" s="32">
        <v>0.02</v>
      </c>
      <c r="E13" s="32">
        <v>0.13</v>
      </c>
      <c r="F13" s="9">
        <v>61</v>
      </c>
      <c r="G13" s="32">
        <v>0</v>
      </c>
      <c r="H13" s="9">
        <v>61</v>
      </c>
      <c r="I13" s="46">
        <v>0.46</v>
      </c>
    </row>
    <row r="14" spans="1:9" x14ac:dyDescent="0.2">
      <c r="A14" s="8" t="s">
        <v>26</v>
      </c>
      <c r="B14" s="32">
        <v>0.77</v>
      </c>
      <c r="C14" s="32">
        <v>0.02</v>
      </c>
      <c r="D14" s="32">
        <v>0.01</v>
      </c>
      <c r="E14" s="32">
        <v>0.21</v>
      </c>
      <c r="F14" s="9">
        <v>3135</v>
      </c>
      <c r="G14" s="32">
        <v>0.01</v>
      </c>
      <c r="H14" s="9">
        <v>3151</v>
      </c>
      <c r="I14" s="46">
        <v>0.63</v>
      </c>
    </row>
    <row r="15" spans="1:9" x14ac:dyDescent="0.2">
      <c r="A15" s="8" t="s">
        <v>1</v>
      </c>
      <c r="B15" s="32">
        <v>0.87</v>
      </c>
      <c r="C15" s="32">
        <v>0.01</v>
      </c>
      <c r="D15" s="32">
        <v>0.01</v>
      </c>
      <c r="E15" s="32">
        <v>0.11</v>
      </c>
      <c r="F15" s="9">
        <v>1704</v>
      </c>
      <c r="G15" s="35" t="s">
        <v>2</v>
      </c>
      <c r="H15" s="9">
        <v>1711</v>
      </c>
      <c r="I15" s="46">
        <v>0.62</v>
      </c>
    </row>
    <row r="16" spans="1:9" x14ac:dyDescent="0.2">
      <c r="A16" s="8" t="s">
        <v>27</v>
      </c>
      <c r="B16" s="32">
        <v>0.93</v>
      </c>
      <c r="C16" s="32" t="s">
        <v>2</v>
      </c>
      <c r="D16" s="32" t="s">
        <v>2</v>
      </c>
      <c r="E16" s="32">
        <v>7.0000000000000007E-2</v>
      </c>
      <c r="F16" s="9">
        <v>1861</v>
      </c>
      <c r="G16" s="32">
        <v>0.01</v>
      </c>
      <c r="H16" s="9">
        <v>1872</v>
      </c>
      <c r="I16" s="46">
        <v>0.65</v>
      </c>
    </row>
    <row r="17" spans="1:9" x14ac:dyDescent="0.2">
      <c r="A17" s="8" t="s">
        <v>17</v>
      </c>
      <c r="B17" s="32">
        <v>0.91</v>
      </c>
      <c r="C17" s="32" t="s">
        <v>2</v>
      </c>
      <c r="D17" s="32" t="s">
        <v>2</v>
      </c>
      <c r="E17" s="32">
        <v>0.09</v>
      </c>
      <c r="F17" s="9">
        <v>409</v>
      </c>
      <c r="G17" s="32">
        <v>0.01</v>
      </c>
      <c r="H17" s="9">
        <v>414</v>
      </c>
      <c r="I17" s="46">
        <v>0.78</v>
      </c>
    </row>
    <row r="18" spans="1:9" x14ac:dyDescent="0.2">
      <c r="A18" s="8" t="s">
        <v>8</v>
      </c>
      <c r="B18" s="32">
        <v>0.95</v>
      </c>
      <c r="C18" s="32">
        <v>0.01</v>
      </c>
      <c r="D18" s="32" t="s">
        <v>2</v>
      </c>
      <c r="E18" s="32">
        <v>0.04</v>
      </c>
      <c r="F18" s="9">
        <v>39016</v>
      </c>
      <c r="G18" s="35" t="s">
        <v>2</v>
      </c>
      <c r="H18" s="9">
        <v>39073</v>
      </c>
      <c r="I18" s="46">
        <v>0.83</v>
      </c>
    </row>
    <row r="19" spans="1:9" x14ac:dyDescent="0.2">
      <c r="A19" s="8" t="s">
        <v>9</v>
      </c>
      <c r="B19" s="32">
        <v>0.92</v>
      </c>
      <c r="C19" s="32" t="s">
        <v>2</v>
      </c>
      <c r="D19" s="32" t="s">
        <v>2</v>
      </c>
      <c r="E19" s="32">
        <v>7.0000000000000007E-2</v>
      </c>
      <c r="F19" s="9">
        <v>5237</v>
      </c>
      <c r="G19" s="35" t="s">
        <v>2</v>
      </c>
      <c r="H19" s="9">
        <v>5253</v>
      </c>
      <c r="I19" s="46">
        <v>0.64</v>
      </c>
    </row>
    <row r="20" spans="1:9" x14ac:dyDescent="0.2">
      <c r="A20" s="8" t="s">
        <v>23</v>
      </c>
      <c r="B20" s="32">
        <v>0.8</v>
      </c>
      <c r="C20" s="32">
        <v>0.01</v>
      </c>
      <c r="D20" s="32">
        <v>0.01</v>
      </c>
      <c r="E20" s="32">
        <v>0.18</v>
      </c>
      <c r="F20" s="9">
        <v>714</v>
      </c>
      <c r="G20" s="32">
        <v>0.01</v>
      </c>
      <c r="H20" s="9">
        <v>718</v>
      </c>
      <c r="I20" s="46">
        <v>0.56000000000000005</v>
      </c>
    </row>
    <row r="21" spans="1:9" x14ac:dyDescent="0.2">
      <c r="A21" s="8" t="s">
        <v>14</v>
      </c>
      <c r="B21" s="32">
        <v>0.8</v>
      </c>
      <c r="C21" s="32" t="s">
        <v>2</v>
      </c>
      <c r="D21" s="32">
        <v>0.03</v>
      </c>
      <c r="E21" s="32">
        <v>0.16</v>
      </c>
      <c r="F21" s="9">
        <v>496</v>
      </c>
      <c r="G21" s="32">
        <v>0.03</v>
      </c>
      <c r="H21" s="9">
        <v>510</v>
      </c>
      <c r="I21" s="46">
        <v>0.49</v>
      </c>
    </row>
    <row r="22" spans="1:9" x14ac:dyDescent="0.2">
      <c r="A22" s="8" t="s">
        <v>3</v>
      </c>
      <c r="B22" s="32">
        <v>0.77</v>
      </c>
      <c r="C22" s="32" t="s">
        <v>2</v>
      </c>
      <c r="D22" s="32">
        <v>0.01</v>
      </c>
      <c r="E22" s="32">
        <v>0.21</v>
      </c>
      <c r="F22" s="9">
        <v>1873</v>
      </c>
      <c r="G22" s="35" t="s">
        <v>2</v>
      </c>
      <c r="H22" s="9">
        <v>1878</v>
      </c>
      <c r="I22" s="46">
        <v>0.55000000000000004</v>
      </c>
    </row>
    <row r="23" spans="1:9" x14ac:dyDescent="0.2">
      <c r="A23" s="8" t="s">
        <v>4</v>
      </c>
      <c r="B23" s="32">
        <v>0.74</v>
      </c>
      <c r="C23" s="32" t="s">
        <v>2</v>
      </c>
      <c r="D23" s="32">
        <v>0.01</v>
      </c>
      <c r="E23" s="32">
        <v>0.25</v>
      </c>
      <c r="F23" s="9">
        <v>494</v>
      </c>
      <c r="G23" s="32">
        <v>0.02</v>
      </c>
      <c r="H23" s="9">
        <v>506</v>
      </c>
      <c r="I23" s="46">
        <v>0.56000000000000005</v>
      </c>
    </row>
    <row r="24" spans="1:9" x14ac:dyDescent="0.2">
      <c r="A24" s="8" t="s">
        <v>33</v>
      </c>
      <c r="B24" s="32">
        <v>0.91</v>
      </c>
      <c r="C24" s="32">
        <v>0.01</v>
      </c>
      <c r="D24" s="32">
        <v>0.01</v>
      </c>
      <c r="E24" s="32">
        <v>7.0000000000000007E-2</v>
      </c>
      <c r="F24" s="9">
        <v>1406</v>
      </c>
      <c r="G24" s="32">
        <v>0.01</v>
      </c>
      <c r="H24" s="9">
        <v>1421</v>
      </c>
      <c r="I24" s="46">
        <v>0.62</v>
      </c>
    </row>
    <row r="25" spans="1:9" x14ac:dyDescent="0.2">
      <c r="A25" s="8" t="s">
        <v>15</v>
      </c>
      <c r="B25" s="32">
        <v>0.76</v>
      </c>
      <c r="C25" s="32" t="s">
        <v>2</v>
      </c>
      <c r="D25" s="32">
        <v>0.01</v>
      </c>
      <c r="E25" s="32">
        <v>0.24</v>
      </c>
      <c r="F25" s="9">
        <v>1313</v>
      </c>
      <c r="G25" s="35" t="s">
        <v>2</v>
      </c>
      <c r="H25" s="9">
        <v>1315</v>
      </c>
      <c r="I25" s="46">
        <v>0.68</v>
      </c>
    </row>
    <row r="26" spans="1:9" x14ac:dyDescent="0.2">
      <c r="A26" s="8" t="s">
        <v>38</v>
      </c>
      <c r="B26" s="32">
        <v>0.83</v>
      </c>
      <c r="C26" s="32">
        <v>0.01</v>
      </c>
      <c r="D26" s="32" t="s">
        <v>2</v>
      </c>
      <c r="E26" s="32">
        <v>0.15</v>
      </c>
      <c r="F26" s="9">
        <v>404</v>
      </c>
      <c r="G26" s="32">
        <v>0.01</v>
      </c>
      <c r="H26" s="9">
        <v>407</v>
      </c>
      <c r="I26" s="46">
        <v>0.59</v>
      </c>
    </row>
    <row r="27" spans="1:9" x14ac:dyDescent="0.2">
      <c r="A27" s="8" t="s">
        <v>29</v>
      </c>
      <c r="B27" s="32">
        <v>0.6</v>
      </c>
      <c r="C27" s="32">
        <v>0.04</v>
      </c>
      <c r="D27" s="32" t="s">
        <v>2</v>
      </c>
      <c r="E27" s="32">
        <v>0.37</v>
      </c>
      <c r="F27" s="9">
        <v>284</v>
      </c>
      <c r="G27" s="32">
        <v>0</v>
      </c>
      <c r="H27" s="9">
        <v>284</v>
      </c>
      <c r="I27" s="46">
        <v>0.41</v>
      </c>
    </row>
    <row r="28" spans="1:9" x14ac:dyDescent="0.2">
      <c r="A28" s="8" t="s">
        <v>13</v>
      </c>
      <c r="B28" s="32">
        <v>0.88</v>
      </c>
      <c r="C28" s="32" t="s">
        <v>2</v>
      </c>
      <c r="D28" s="32">
        <v>0.01</v>
      </c>
      <c r="E28" s="32">
        <v>0.11</v>
      </c>
      <c r="F28" s="9">
        <v>20742</v>
      </c>
      <c r="G28" s="35" t="s">
        <v>2</v>
      </c>
      <c r="H28" s="9">
        <v>20808</v>
      </c>
      <c r="I28" s="46">
        <v>0.64</v>
      </c>
    </row>
    <row r="29" spans="1:9" x14ac:dyDescent="0.2">
      <c r="A29" s="8" t="s">
        <v>36</v>
      </c>
      <c r="B29" s="32">
        <v>0.94</v>
      </c>
      <c r="C29" s="32" t="s">
        <v>2</v>
      </c>
      <c r="D29" s="32" t="s">
        <v>2</v>
      </c>
      <c r="E29" s="32">
        <v>0.05</v>
      </c>
      <c r="F29" s="9">
        <v>288</v>
      </c>
      <c r="G29" s="35" t="s">
        <v>2</v>
      </c>
      <c r="H29" s="9">
        <v>289</v>
      </c>
      <c r="I29" s="46">
        <v>0.81</v>
      </c>
    </row>
    <row r="30" spans="1:9" x14ac:dyDescent="0.2">
      <c r="A30" s="8" t="s">
        <v>5</v>
      </c>
      <c r="B30" s="32">
        <v>0.91</v>
      </c>
      <c r="C30" s="32" t="s">
        <v>2</v>
      </c>
      <c r="D30" s="32">
        <v>0.01</v>
      </c>
      <c r="E30" s="32">
        <v>0.09</v>
      </c>
      <c r="F30" s="9">
        <v>3164</v>
      </c>
      <c r="G30" s="35" t="s">
        <v>2</v>
      </c>
      <c r="H30" s="9">
        <v>3165</v>
      </c>
      <c r="I30" s="46">
        <v>0.71</v>
      </c>
    </row>
    <row r="31" spans="1:9" x14ac:dyDescent="0.2">
      <c r="A31" s="8" t="s">
        <v>37</v>
      </c>
      <c r="B31" s="32" t="s">
        <v>43</v>
      </c>
      <c r="C31" s="32" t="s">
        <v>44</v>
      </c>
      <c r="D31" s="32" t="s">
        <v>45</v>
      </c>
      <c r="E31" s="32" t="s">
        <v>46</v>
      </c>
      <c r="F31" s="9">
        <v>177</v>
      </c>
      <c r="G31" s="32">
        <v>0.01</v>
      </c>
      <c r="H31" s="9">
        <v>179</v>
      </c>
      <c r="I31" s="46">
        <v>0.4</v>
      </c>
    </row>
    <row r="32" spans="1:9" x14ac:dyDescent="0.2">
      <c r="A32" s="8" t="s">
        <v>6</v>
      </c>
      <c r="B32" s="32">
        <v>0.92</v>
      </c>
      <c r="C32" s="32" t="s">
        <v>2</v>
      </c>
      <c r="D32" s="32" t="s">
        <v>2</v>
      </c>
      <c r="E32" s="32">
        <v>7.0000000000000007E-2</v>
      </c>
      <c r="F32" s="9">
        <v>14327</v>
      </c>
      <c r="G32" s="35" t="s">
        <v>2</v>
      </c>
      <c r="H32" s="9">
        <v>14365</v>
      </c>
      <c r="I32" s="46">
        <v>0.73</v>
      </c>
    </row>
    <row r="33" spans="1:9" x14ac:dyDescent="0.2">
      <c r="A33" s="8" t="s">
        <v>21</v>
      </c>
      <c r="B33" s="32">
        <v>0.85</v>
      </c>
      <c r="C33" s="32" t="s">
        <v>2</v>
      </c>
      <c r="D33" s="32">
        <v>0.01</v>
      </c>
      <c r="E33" s="32">
        <v>0.13</v>
      </c>
      <c r="F33" s="9">
        <v>11409</v>
      </c>
      <c r="G33" s="35" t="s">
        <v>2</v>
      </c>
      <c r="H33" s="9">
        <v>11425</v>
      </c>
      <c r="I33" s="46">
        <v>0.62</v>
      </c>
    </row>
    <row r="34" spans="1:9" x14ac:dyDescent="0.2">
      <c r="A34" s="8" t="s">
        <v>22</v>
      </c>
      <c r="B34" s="32">
        <v>0.74</v>
      </c>
      <c r="C34" s="32">
        <v>0.01</v>
      </c>
      <c r="D34" s="32">
        <v>0.02</v>
      </c>
      <c r="E34" s="32">
        <v>0.23</v>
      </c>
      <c r="F34" s="9">
        <v>1034</v>
      </c>
      <c r="G34" s="32">
        <v>0.03</v>
      </c>
      <c r="H34" s="9">
        <v>1066</v>
      </c>
      <c r="I34" s="46">
        <v>0.37</v>
      </c>
    </row>
    <row r="35" spans="1:9" x14ac:dyDescent="0.2">
      <c r="A35" s="8" t="s">
        <v>34</v>
      </c>
      <c r="B35" s="32">
        <v>0.91</v>
      </c>
      <c r="C35" s="32" t="s">
        <v>2</v>
      </c>
      <c r="D35" s="32" t="s">
        <v>2</v>
      </c>
      <c r="E35" s="32">
        <v>0.08</v>
      </c>
      <c r="F35" s="9">
        <v>6431</v>
      </c>
      <c r="G35" s="35" t="s">
        <v>2</v>
      </c>
      <c r="H35" s="9">
        <v>6459</v>
      </c>
      <c r="I35" s="46">
        <v>0.69</v>
      </c>
    </row>
    <row r="36" spans="1:9" x14ac:dyDescent="0.2">
      <c r="A36" s="8" t="s">
        <v>40</v>
      </c>
      <c r="B36" s="32" t="s">
        <v>47</v>
      </c>
      <c r="C36" s="32" t="s">
        <v>44</v>
      </c>
      <c r="D36" s="32" t="s">
        <v>48</v>
      </c>
      <c r="E36" s="32" t="s">
        <v>49</v>
      </c>
      <c r="F36" s="9">
        <v>89</v>
      </c>
      <c r="G36" s="32">
        <v>0.02</v>
      </c>
      <c r="H36" s="9">
        <v>91</v>
      </c>
      <c r="I36" s="46">
        <v>0.54</v>
      </c>
    </row>
    <row r="37" spans="1:9" x14ac:dyDescent="0.2">
      <c r="A37" s="8" t="s">
        <v>25</v>
      </c>
      <c r="B37" s="32">
        <v>0.87</v>
      </c>
      <c r="C37" s="32">
        <v>0.01</v>
      </c>
      <c r="D37" s="32">
        <v>0.01</v>
      </c>
      <c r="E37" s="32">
        <v>0.11</v>
      </c>
      <c r="F37" s="9">
        <v>1335</v>
      </c>
      <c r="G37" s="35" t="s">
        <v>2</v>
      </c>
      <c r="H37" s="9">
        <v>1337</v>
      </c>
      <c r="I37" s="46">
        <v>0.65</v>
      </c>
    </row>
    <row r="38" spans="1:9" x14ac:dyDescent="0.2">
      <c r="A38" s="8" t="s">
        <v>11</v>
      </c>
      <c r="B38" s="32">
        <v>0.9</v>
      </c>
      <c r="C38" s="32" t="s">
        <v>2</v>
      </c>
      <c r="D38" s="32">
        <v>0.01</v>
      </c>
      <c r="E38" s="32">
        <v>0.09</v>
      </c>
      <c r="F38" s="9">
        <v>4059</v>
      </c>
      <c r="G38" s="32">
        <v>0.01</v>
      </c>
      <c r="H38" s="9">
        <v>4083</v>
      </c>
      <c r="I38" s="46">
        <v>0.72</v>
      </c>
    </row>
    <row r="39" spans="1:9" x14ac:dyDescent="0.2">
      <c r="A39" s="8" t="s">
        <v>24</v>
      </c>
      <c r="B39" s="32">
        <v>0.84</v>
      </c>
      <c r="C39" s="32" t="s">
        <v>2</v>
      </c>
      <c r="D39" s="32">
        <v>0.01</v>
      </c>
      <c r="E39" s="32">
        <v>0.14000000000000001</v>
      </c>
      <c r="F39" s="9">
        <v>961</v>
      </c>
      <c r="G39" s="35" t="s">
        <v>2</v>
      </c>
      <c r="H39" s="9">
        <v>965</v>
      </c>
      <c r="I39" s="46">
        <v>0.42</v>
      </c>
    </row>
    <row r="40" spans="1:9" x14ac:dyDescent="0.2">
      <c r="A40" s="8" t="s">
        <v>31</v>
      </c>
      <c r="B40" s="32">
        <v>0.84</v>
      </c>
      <c r="C40" s="32">
        <v>0.01</v>
      </c>
      <c r="D40" s="32">
        <v>0.01</v>
      </c>
      <c r="E40" s="32">
        <v>0.14000000000000001</v>
      </c>
      <c r="F40" s="9">
        <v>7355</v>
      </c>
      <c r="G40" s="35" t="s">
        <v>2</v>
      </c>
      <c r="H40" s="9">
        <v>7364</v>
      </c>
      <c r="I40" s="46">
        <v>0.66</v>
      </c>
    </row>
    <row r="41" spans="1:9" x14ac:dyDescent="0.2">
      <c r="A41" s="11" t="s">
        <v>41</v>
      </c>
      <c r="B41" s="34">
        <v>0.97599999999999998</v>
      </c>
      <c r="C41" s="33">
        <v>0</v>
      </c>
      <c r="D41" s="33">
        <v>0</v>
      </c>
      <c r="E41" s="34">
        <v>2.4E-2</v>
      </c>
      <c r="F41" s="10">
        <v>449</v>
      </c>
      <c r="G41" s="34">
        <v>1.0999999999999999E-2</v>
      </c>
      <c r="H41" s="10">
        <v>454</v>
      </c>
      <c r="I41" s="46" t="s">
        <v>50</v>
      </c>
    </row>
    <row r="42" spans="1:9" x14ac:dyDescent="0.2">
      <c r="A42" s="11" t="s">
        <v>42</v>
      </c>
      <c r="B42" s="34">
        <v>0.89100000000000001</v>
      </c>
      <c r="C42" s="34">
        <v>5.0000000000000001E-3</v>
      </c>
      <c r="D42" s="34">
        <v>7.0000000000000001E-3</v>
      </c>
      <c r="E42" s="34">
        <v>9.7000000000000003E-2</v>
      </c>
      <c r="F42" s="10">
        <v>156969</v>
      </c>
      <c r="G42" s="34">
        <v>3.0000000000000001E-3</v>
      </c>
      <c r="H42" s="10">
        <v>157442</v>
      </c>
      <c r="I42" s="47">
        <v>0.72299999999999998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5C23F64E1040542AE76C1D983CB1EC5" ma:contentTypeVersion="12" ma:contentTypeDescription="Create a new document." ma:contentTypeScope="" ma:versionID="5febfd9ea3f2b1f3c7f30250f4048e28">
  <xsd:schema xmlns:xsd="http://www.w3.org/2001/XMLSchema" xmlns:xs="http://www.w3.org/2001/XMLSchema" xmlns:p="http://schemas.microsoft.com/office/2006/metadata/properties" xmlns:ns3="59266284-ffdf-4df8-ae0b-41c4e3d7c6ed" xmlns:ns4="3ea67c90-1b6e-4470-8b50-33620750ae10" targetNamespace="http://schemas.microsoft.com/office/2006/metadata/properties" ma:root="true" ma:fieldsID="d2a8ca5abc4c9a516b27b7d58bf25841" ns3:_="" ns4:_="">
    <xsd:import namespace="59266284-ffdf-4df8-ae0b-41c4e3d7c6ed"/>
    <xsd:import namespace="3ea67c90-1b6e-4470-8b50-33620750ae10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266284-ffdf-4df8-ae0b-41c4e3d7c6e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a67c90-1b6e-4470-8b50-33620750ae1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43D99D-735F-41C7-8F33-186253DFEC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C0881DF-F4C6-4289-B725-C1671488B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9266284-ffdf-4df8-ae0b-41c4e3d7c6ed"/>
    <ds:schemaRef ds:uri="3ea67c90-1b6e-4470-8b50-33620750ae1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3DEBEA-8988-4CD0-83F0-9850F473F8E5}">
  <ds:schemaRefs>
    <ds:schemaRef ds:uri="3ea67c90-1b6e-4470-8b50-33620750ae10"/>
    <ds:schemaRef ds:uri="http://schemas.microsoft.com/office/2006/documentManagement/types"/>
    <ds:schemaRef ds:uri="http://purl.org/dc/terms/"/>
    <ds:schemaRef ds:uri="59266284-ffdf-4df8-ae0b-41c4e3d7c6ed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DOH Comparison</vt:lpstr>
      <vt:lpstr>Percentages</vt:lpstr>
      <vt:lpstr>Full 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Michelle Rogers;OSPI</dc:creator>
  <cp:keywords>School Employee Vaccination &amp; Exemption Data By County</cp:keywords>
  <dc:description/>
  <cp:lastModifiedBy>Terese Otto</cp:lastModifiedBy>
  <cp:revision/>
  <dcterms:created xsi:type="dcterms:W3CDTF">2021-10-28T03:20:43Z</dcterms:created>
  <dcterms:modified xsi:type="dcterms:W3CDTF">2021-11-22T16:26:35Z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0x01010085C23F64E1040542AE76C1D983CB1EC5</vt:lpwstr>
  </property>
</Properties>
</file>