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S:\Apportionment\Apport\BULLETIN\LEVY\2021\Web Files\"/>
    </mc:Choice>
  </mc:AlternateContent>
  <xr:revisionPtr revIDLastSave="0" documentId="13_ncr:1_{F88A36A1-15F5-4F31-B904-747CED0E39C3}" xr6:coauthVersionLast="46" xr6:coauthVersionMax="46" xr10:uidLastSave="{00000000-0000-0000-0000-000000000000}"/>
  <bookViews>
    <workbookView xWindow="-28650" yWindow="195" windowWidth="18330" windowHeight="14205" xr2:uid="{531BEEA7-54A0-4BDB-8AE7-5FD695D12F1B}"/>
  </bookViews>
  <sheets>
    <sheet name="2030(21)Table" sheetId="2" r:id="rId1"/>
  </sheets>
  <definedNames>
    <definedName name="\S">#REF!</definedName>
    <definedName name="_xlnm._FilterDatabase" localSheetId="0" hidden="1">'2030(21)Table'!#REF!</definedName>
    <definedName name="_Order1" hidden="1">255</definedName>
    <definedName name="_Order2" hidden="1">255</definedName>
    <definedName name="_Sort" hidden="1">#REF!</definedName>
    <definedName name="COUNTY">#REF!</definedName>
    <definedName name="_xlnm.Print_Area" localSheetId="0">Table1[#All]</definedName>
    <definedName name="_xlnm.Print_Area">#REF!</definedName>
    <definedName name="_xlnm.Print_Titles" localSheetId="0">'2030(21)Table'!$2:$2</definedName>
    <definedName name="_xlnm.Print_Titles">#N/A</definedName>
    <definedName name="SENDP213">#REF!</definedName>
    <definedName name="SERVP213">#REF!</definedName>
    <definedName name="SPACE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2" l="1"/>
  <c r="F95" i="2"/>
  <c r="F118" i="2"/>
  <c r="F134" i="2"/>
  <c r="F166" i="2"/>
  <c r="F182" i="2"/>
  <c r="F214" i="2"/>
  <c r="F220" i="2"/>
  <c r="F246" i="2"/>
  <c r="F278" i="2"/>
  <c r="F188" i="2" l="1"/>
  <c r="F150" i="2"/>
  <c r="F102" i="2"/>
  <c r="F294" i="2"/>
  <c r="F262" i="2"/>
  <c r="F230" i="2"/>
  <c r="F198" i="2"/>
  <c r="F204" i="2"/>
  <c r="F4" i="2"/>
  <c r="F114" i="2"/>
  <c r="F98" i="2"/>
  <c r="F82" i="2"/>
  <c r="F66" i="2"/>
  <c r="F50" i="2"/>
  <c r="F34" i="2"/>
  <c r="F18" i="2"/>
  <c r="F200" i="2"/>
  <c r="F184" i="2"/>
  <c r="F175" i="2"/>
  <c r="F120" i="2"/>
  <c r="F104" i="2"/>
  <c r="F88" i="2"/>
  <c r="F72" i="2"/>
  <c r="F56" i="2"/>
  <c r="F40" i="2"/>
  <c r="F24" i="2"/>
  <c r="F8" i="2"/>
  <c r="F209" i="2"/>
  <c r="F193" i="2"/>
  <c r="F177" i="2"/>
  <c r="F163" i="2"/>
  <c r="F147" i="2"/>
  <c r="F131" i="2"/>
  <c r="F115" i="2"/>
  <c r="F295" i="2"/>
  <c r="F279" i="2"/>
  <c r="F263" i="2"/>
  <c r="F247" i="2"/>
  <c r="F231" i="2"/>
  <c r="F215" i="2"/>
  <c r="F199" i="2"/>
  <c r="F183" i="2"/>
  <c r="F7" i="2"/>
  <c r="I3" i="2"/>
  <c r="J3" i="2"/>
  <c r="F285" i="2"/>
  <c r="F269" i="2"/>
  <c r="F253" i="2"/>
  <c r="F237" i="2"/>
  <c r="F221" i="2"/>
  <c r="F205" i="2"/>
  <c r="F189" i="2"/>
  <c r="F86" i="2"/>
  <c r="F70" i="2"/>
  <c r="F54" i="2"/>
  <c r="F38" i="2"/>
  <c r="F22" i="2"/>
  <c r="F6" i="2"/>
  <c r="F264" i="2"/>
  <c r="F248" i="2"/>
  <c r="F232" i="2"/>
  <c r="F216" i="2"/>
  <c r="F168" i="2"/>
  <c r="F152" i="2"/>
  <c r="F136" i="2"/>
  <c r="F298" i="2"/>
  <c r="F282" i="2"/>
  <c r="F266" i="2"/>
  <c r="F250" i="2"/>
  <c r="F234" i="2"/>
  <c r="F218" i="2"/>
  <c r="F202" i="2"/>
  <c r="F186" i="2"/>
  <c r="F99" i="2"/>
  <c r="F83" i="2"/>
  <c r="F67" i="2"/>
  <c r="F51" i="2"/>
  <c r="F35" i="2"/>
  <c r="F19" i="2"/>
  <c r="F284" i="2"/>
  <c r="F268" i="2"/>
  <c r="F252" i="2"/>
  <c r="F236" i="2"/>
  <c r="F179" i="2"/>
  <c r="F181" i="2"/>
  <c r="F165" i="2"/>
  <c r="F149" i="2"/>
  <c r="F133" i="2"/>
  <c r="F117" i="2"/>
  <c r="F101" i="2"/>
  <c r="F85" i="2"/>
  <c r="F69" i="2"/>
  <c r="F53" i="2"/>
  <c r="F21" i="2"/>
  <c r="F5" i="2"/>
  <c r="F30" i="2"/>
  <c r="F14" i="2"/>
  <c r="F297" i="2"/>
  <c r="F281" i="2"/>
  <c r="F265" i="2"/>
  <c r="F249" i="2"/>
  <c r="F233" i="2"/>
  <c r="F217" i="2"/>
  <c r="F201" i="2"/>
  <c r="F185" i="2"/>
  <c r="F169" i="2"/>
  <c r="F153" i="2"/>
  <c r="F137" i="2"/>
  <c r="F121" i="2"/>
  <c r="F105" i="2"/>
  <c r="F89" i="2"/>
  <c r="F73" i="2"/>
  <c r="F57" i="2"/>
  <c r="F41" i="2"/>
  <c r="F25" i="2"/>
  <c r="F9" i="2"/>
  <c r="F290" i="2"/>
  <c r="F274" i="2"/>
  <c r="F258" i="2"/>
  <c r="F242" i="2"/>
  <c r="F226" i="2"/>
  <c r="F210" i="2"/>
  <c r="F194" i="2"/>
  <c r="F180" i="2"/>
  <c r="F164" i="2"/>
  <c r="F148" i="2"/>
  <c r="F132" i="2"/>
  <c r="F116" i="2"/>
  <c r="F100" i="2"/>
  <c r="F84" i="2"/>
  <c r="F68" i="2"/>
  <c r="F52" i="2"/>
  <c r="F36" i="2"/>
  <c r="F20" i="2"/>
  <c r="F287" i="2"/>
  <c r="F271" i="2"/>
  <c r="F255" i="2"/>
  <c r="F239" i="2"/>
  <c r="F223" i="2"/>
  <c r="F207" i="2"/>
  <c r="F191" i="2"/>
  <c r="F11" i="2"/>
  <c r="F296" i="2"/>
  <c r="F280" i="2"/>
  <c r="F289" i="2"/>
  <c r="F273" i="2"/>
  <c r="F257" i="2"/>
  <c r="F241" i="2"/>
  <c r="F225" i="2"/>
  <c r="F291" i="2"/>
  <c r="F275" i="2"/>
  <c r="F259" i="2"/>
  <c r="F243" i="2"/>
  <c r="F227" i="2"/>
  <c r="F211" i="2"/>
  <c r="F195" i="2"/>
  <c r="F143" i="2"/>
  <c r="F127" i="2"/>
  <c r="F111" i="2"/>
  <c r="F79" i="2"/>
  <c r="F63" i="2"/>
  <c r="F293" i="2"/>
  <c r="F277" i="2"/>
  <c r="F261" i="2"/>
  <c r="F245" i="2"/>
  <c r="F229" i="2"/>
  <c r="F213" i="2"/>
  <c r="F197" i="2"/>
  <c r="F286" i="2"/>
  <c r="F270" i="2"/>
  <c r="F254" i="2"/>
  <c r="F238" i="2"/>
  <c r="F222" i="2"/>
  <c r="F206" i="2"/>
  <c r="F190" i="2"/>
  <c r="F170" i="2"/>
  <c r="F154" i="2"/>
  <c r="F138" i="2"/>
  <c r="F122" i="2"/>
  <c r="F106" i="2"/>
  <c r="F90" i="2"/>
  <c r="F74" i="2"/>
  <c r="F58" i="2"/>
  <c r="F42" i="2"/>
  <c r="F26" i="2"/>
  <c r="F10" i="2"/>
  <c r="F288" i="2"/>
  <c r="F272" i="2"/>
  <c r="F256" i="2"/>
  <c r="F240" i="2"/>
  <c r="F224" i="2"/>
  <c r="F208" i="2"/>
  <c r="F192" i="2"/>
  <c r="F172" i="2"/>
  <c r="F156" i="2"/>
  <c r="F140" i="2"/>
  <c r="F124" i="2"/>
  <c r="F108" i="2"/>
  <c r="F92" i="2"/>
  <c r="F76" i="2"/>
  <c r="F283" i="2"/>
  <c r="F267" i="2"/>
  <c r="F251" i="2"/>
  <c r="F235" i="2"/>
  <c r="F219" i="2"/>
  <c r="F203" i="2"/>
  <c r="F187" i="2"/>
  <c r="F176" i="2"/>
  <c r="F292" i="2"/>
  <c r="F276" i="2"/>
  <c r="F260" i="2"/>
  <c r="F244" i="2"/>
  <c r="F228" i="2"/>
  <c r="F212" i="2"/>
  <c r="F196" i="2"/>
  <c r="F178" i="2"/>
  <c r="F160" i="2"/>
  <c r="F144" i="2"/>
  <c r="F128" i="2"/>
  <c r="F112" i="2"/>
  <c r="F96" i="2"/>
  <c r="F80" i="2"/>
  <c r="F64" i="2"/>
  <c r="F48" i="2"/>
  <c r="F32" i="2"/>
  <c r="F16" i="2"/>
  <c r="F162" i="2"/>
  <c r="F146" i="2"/>
  <c r="F130" i="2"/>
  <c r="F171" i="2"/>
  <c r="F155" i="2"/>
  <c r="F139" i="2"/>
  <c r="F123" i="2"/>
  <c r="F107" i="2"/>
  <c r="F91" i="2"/>
  <c r="F75" i="2"/>
  <c r="F59" i="2"/>
  <c r="F43" i="2"/>
  <c r="F27" i="2"/>
  <c r="F173" i="2"/>
  <c r="F157" i="2"/>
  <c r="F141" i="2"/>
  <c r="F125" i="2"/>
  <c r="F109" i="2"/>
  <c r="F93" i="2"/>
  <c r="F77" i="2"/>
  <c r="F61" i="2"/>
  <c r="F45" i="2"/>
  <c r="F29" i="2"/>
  <c r="F13" i="2"/>
  <c r="F159" i="2"/>
  <c r="F47" i="2"/>
  <c r="F31" i="2"/>
  <c r="F15" i="2"/>
  <c r="F161" i="2"/>
  <c r="F145" i="2"/>
  <c r="F129" i="2"/>
  <c r="F113" i="2"/>
  <c r="F97" i="2"/>
  <c r="F81" i="2"/>
  <c r="F65" i="2"/>
  <c r="F49" i="2"/>
  <c r="F33" i="2"/>
  <c r="F17" i="2"/>
  <c r="F60" i="2"/>
  <c r="F44" i="2"/>
  <c r="F28" i="2"/>
  <c r="F37" i="2"/>
  <c r="F174" i="2"/>
  <c r="F158" i="2"/>
  <c r="F142" i="2"/>
  <c r="F126" i="2"/>
  <c r="F110" i="2"/>
  <c r="F94" i="2"/>
  <c r="F78" i="2"/>
  <c r="F62" i="2"/>
  <c r="F46" i="2"/>
  <c r="F167" i="2"/>
  <c r="F151" i="2"/>
  <c r="F135" i="2"/>
  <c r="F119" i="2"/>
  <c r="F103" i="2"/>
  <c r="F87" i="2"/>
  <c r="F71" i="2"/>
  <c r="F55" i="2"/>
  <c r="F39" i="2"/>
  <c r="F23" i="2"/>
  <c r="F3" i="2" l="1"/>
  <c r="D3" i="2" l="1"/>
  <c r="C3" i="2"/>
  <c r="E3" i="2" l="1"/>
</calcChain>
</file>

<file path=xl/sharedStrings.xml><?xml version="1.0" encoding="utf-8"?>
<sst xmlns="http://schemas.openxmlformats.org/spreadsheetml/2006/main" count="605" uniqueCount="601">
  <si>
    <t>22105</t>
  </si>
  <si>
    <t>Odessa</t>
  </si>
  <si>
    <t>17414</t>
  </si>
  <si>
    <t>Lake Washington</t>
  </si>
  <si>
    <t>18100</t>
  </si>
  <si>
    <t>Bremerton</t>
  </si>
  <si>
    <t>19400</t>
  </si>
  <si>
    <t>Thorp</t>
  </si>
  <si>
    <t>03050</t>
  </si>
  <si>
    <t>Paterson</t>
  </si>
  <si>
    <t>04019</t>
  </si>
  <si>
    <t>Manson</t>
  </si>
  <si>
    <t>06037</t>
  </si>
  <si>
    <t>Vancouver</t>
  </si>
  <si>
    <t>06098</t>
  </si>
  <si>
    <t>Hockinson</t>
  </si>
  <si>
    <t>06114</t>
  </si>
  <si>
    <t>Evergreen</t>
  </si>
  <si>
    <t>09209</t>
  </si>
  <si>
    <t>Waterville</t>
  </si>
  <si>
    <t>13146</t>
  </si>
  <si>
    <t>Warden</t>
  </si>
  <si>
    <t>15206</t>
  </si>
  <si>
    <t>South Whidbey</t>
  </si>
  <si>
    <t>16050</t>
  </si>
  <si>
    <t>Port Townsend</t>
  </si>
  <si>
    <t>17001</t>
  </si>
  <si>
    <t>Seattle</t>
  </si>
  <si>
    <t>17404</t>
  </si>
  <si>
    <t>Skykomish</t>
  </si>
  <si>
    <t>18303</t>
  </si>
  <si>
    <t>Bainbridge</t>
  </si>
  <si>
    <t>19028</t>
  </si>
  <si>
    <t>Easton</t>
  </si>
  <si>
    <t>19404</t>
  </si>
  <si>
    <t>Cle Elum-Roslyn</t>
  </si>
  <si>
    <t>23042</t>
  </si>
  <si>
    <t>Southside</t>
  </si>
  <si>
    <t>23402</t>
  </si>
  <si>
    <t>Pioneer</t>
  </si>
  <si>
    <t>23404</t>
  </si>
  <si>
    <t>Hood Canal</t>
  </si>
  <si>
    <t>24122</t>
  </si>
  <si>
    <t>Pateros</t>
  </si>
  <si>
    <t>25101</t>
  </si>
  <si>
    <t>Ocean Beach</t>
  </si>
  <si>
    <t>29320</t>
  </si>
  <si>
    <t>Mount Vernon</t>
  </si>
  <si>
    <t>31330</t>
  </si>
  <si>
    <t>Darrington</t>
  </si>
  <si>
    <t>32360</t>
  </si>
  <si>
    <t>Cheney</t>
  </si>
  <si>
    <t>33036</t>
  </si>
  <si>
    <t>Chewelah</t>
  </si>
  <si>
    <t>33212</t>
  </si>
  <si>
    <t>Kettle Falls</t>
  </si>
  <si>
    <t>39202</t>
  </si>
  <si>
    <t>Toppenish</t>
  </si>
  <si>
    <t>CCDDD</t>
  </si>
  <si>
    <t>Kittitas</t>
  </si>
  <si>
    <t>Okanogan</t>
  </si>
  <si>
    <t>Snohomish</t>
  </si>
  <si>
    <t>Spokane</t>
  </si>
  <si>
    <t>Yakima</t>
  </si>
  <si>
    <t>District</t>
  </si>
  <si>
    <t>01147</t>
  </si>
  <si>
    <t>01109</t>
  </si>
  <si>
    <t>01122</t>
  </si>
  <si>
    <t>01158</t>
  </si>
  <si>
    <t>01160</t>
  </si>
  <si>
    <t>02250</t>
  </si>
  <si>
    <t>02420</t>
  </si>
  <si>
    <t>03017</t>
  </si>
  <si>
    <t>03052</t>
  </si>
  <si>
    <t>03053</t>
  </si>
  <si>
    <t>03116</t>
  </si>
  <si>
    <t>03400</t>
  </si>
  <si>
    <t>04129</t>
  </si>
  <si>
    <t>04228</t>
  </si>
  <si>
    <t>04246</t>
  </si>
  <si>
    <t>04127</t>
  </si>
  <si>
    <t>04222</t>
  </si>
  <si>
    <t>05313</t>
  </si>
  <si>
    <t>05121</t>
  </si>
  <si>
    <t>05323</t>
  </si>
  <si>
    <t>05402</t>
  </si>
  <si>
    <t>05401</t>
  </si>
  <si>
    <t>06112</t>
  </si>
  <si>
    <t>06117</t>
  </si>
  <si>
    <t>06119</t>
  </si>
  <si>
    <t>06101</t>
  </si>
  <si>
    <t>06122</t>
  </si>
  <si>
    <t>06103</t>
  </si>
  <si>
    <t>Columbia</t>
  </si>
  <si>
    <t>07002</t>
  </si>
  <si>
    <t>08130</t>
  </si>
  <si>
    <t>08404</t>
  </si>
  <si>
    <t>08122</t>
  </si>
  <si>
    <t>08401</t>
  </si>
  <si>
    <t>08402</t>
  </si>
  <si>
    <t>08458</t>
  </si>
  <si>
    <t>09075</t>
  </si>
  <si>
    <t>09207</t>
  </si>
  <si>
    <t>09206</t>
  </si>
  <si>
    <t>09013</t>
  </si>
  <si>
    <t>09102</t>
  </si>
  <si>
    <t>10003</t>
  </si>
  <si>
    <t>10050</t>
  </si>
  <si>
    <t>10309</t>
  </si>
  <si>
    <t>10065</t>
  </si>
  <si>
    <t>10070</t>
  </si>
  <si>
    <t>11001</t>
  </si>
  <si>
    <t>11051</t>
  </si>
  <si>
    <t>11056</t>
  </si>
  <si>
    <t>Garfield</t>
  </si>
  <si>
    <t>12110</t>
  </si>
  <si>
    <t>13156</t>
  </si>
  <si>
    <t>13073</t>
  </si>
  <si>
    <t>13151</t>
  </si>
  <si>
    <t>13160</t>
  </si>
  <si>
    <t>13161</t>
  </si>
  <si>
    <t>13167</t>
  </si>
  <si>
    <t>13144</t>
  </si>
  <si>
    <t>13165</t>
  </si>
  <si>
    <t>13301</t>
  </si>
  <si>
    <t>14066</t>
  </si>
  <si>
    <t>14172</t>
  </si>
  <si>
    <t>14005</t>
  </si>
  <si>
    <t>14028</t>
  </si>
  <si>
    <t>14064</t>
  </si>
  <si>
    <t>14065</t>
  </si>
  <si>
    <t>14068</t>
  </si>
  <si>
    <t>14077</t>
  </si>
  <si>
    <t>14097</t>
  </si>
  <si>
    <t>14099</t>
  </si>
  <si>
    <t>14104</t>
  </si>
  <si>
    <t>14117</t>
  </si>
  <si>
    <t>14400</t>
  </si>
  <si>
    <t>15201</t>
  </si>
  <si>
    <t>15204</t>
  </si>
  <si>
    <t>16048</t>
  </si>
  <si>
    <t>16049</t>
  </si>
  <si>
    <t>16020</t>
  </si>
  <si>
    <t>16046</t>
  </si>
  <si>
    <t>17406</t>
  </si>
  <si>
    <t>17408</t>
  </si>
  <si>
    <t>17210</t>
  </si>
  <si>
    <t>17216</t>
  </si>
  <si>
    <t>17400</t>
  </si>
  <si>
    <t>17401</t>
  </si>
  <si>
    <t>17402</t>
  </si>
  <si>
    <t>17405</t>
  </si>
  <si>
    <t>17407</t>
  </si>
  <si>
    <t>17409</t>
  </si>
  <si>
    <t>17410</t>
  </si>
  <si>
    <t>17411</t>
  </si>
  <si>
    <t>17412</t>
  </si>
  <si>
    <t>17415</t>
  </si>
  <si>
    <t>17417</t>
  </si>
  <si>
    <t>17403</t>
  </si>
  <si>
    <t>18402</t>
  </si>
  <si>
    <t>18400</t>
  </si>
  <si>
    <t>18401</t>
  </si>
  <si>
    <t>19007</t>
  </si>
  <si>
    <t>19401</t>
  </si>
  <si>
    <t>19403</t>
  </si>
  <si>
    <t>Klickitat</t>
  </si>
  <si>
    <t>20405</t>
  </si>
  <si>
    <t>20094</t>
  </si>
  <si>
    <t>20203</t>
  </si>
  <si>
    <t>20215</t>
  </si>
  <si>
    <t>20401</t>
  </si>
  <si>
    <t>20403</t>
  </si>
  <si>
    <t>20404</t>
  </si>
  <si>
    <t>20400</t>
  </si>
  <si>
    <t>20402</t>
  </si>
  <si>
    <t>20406</t>
  </si>
  <si>
    <t>21214</t>
  </si>
  <si>
    <t>21302</t>
  </si>
  <si>
    <t>21303</t>
  </si>
  <si>
    <t>21226</t>
  </si>
  <si>
    <t>21232</t>
  </si>
  <si>
    <t>21301</t>
  </si>
  <si>
    <t>21401</t>
  </si>
  <si>
    <t>21014</t>
  </si>
  <si>
    <t>21036</t>
  </si>
  <si>
    <t>21206</t>
  </si>
  <si>
    <t>21234</t>
  </si>
  <si>
    <t>21237</t>
  </si>
  <si>
    <t>21300</t>
  </si>
  <si>
    <t>22207</t>
  </si>
  <si>
    <t>22017</t>
  </si>
  <si>
    <t>22009</t>
  </si>
  <si>
    <t>22073</t>
  </si>
  <si>
    <t>22200</t>
  </si>
  <si>
    <t>22008</t>
  </si>
  <si>
    <t>22204</t>
  </si>
  <si>
    <t>23403</t>
  </si>
  <si>
    <t>23054</t>
  </si>
  <si>
    <t>23309</t>
  </si>
  <si>
    <t>23311</t>
  </si>
  <si>
    <t>24014</t>
  </si>
  <si>
    <t>24350</t>
  </si>
  <si>
    <t>24019</t>
  </si>
  <si>
    <t>24404</t>
  </si>
  <si>
    <t>24410</t>
  </si>
  <si>
    <t>24111</t>
  </si>
  <si>
    <t>24105</t>
  </si>
  <si>
    <t>25116</t>
  </si>
  <si>
    <t>25118</t>
  </si>
  <si>
    <t>25160</t>
  </si>
  <si>
    <t>25155</t>
  </si>
  <si>
    <t>26056</t>
  </si>
  <si>
    <t>26059</t>
  </si>
  <si>
    <t>26070</t>
  </si>
  <si>
    <t>27019</t>
  </si>
  <si>
    <t>27400</t>
  </si>
  <si>
    <t>27401</t>
  </si>
  <si>
    <t>27001</t>
  </si>
  <si>
    <t>27003</t>
  </si>
  <si>
    <t>27010</t>
  </si>
  <si>
    <t>27083</t>
  </si>
  <si>
    <t>27320</t>
  </si>
  <si>
    <t>27343</t>
  </si>
  <si>
    <t>27344</t>
  </si>
  <si>
    <t>27402</t>
  </si>
  <si>
    <t>27403</t>
  </si>
  <si>
    <t>27404</t>
  </si>
  <si>
    <t>27416</t>
  </si>
  <si>
    <t>27417</t>
  </si>
  <si>
    <t>San Juan</t>
  </si>
  <si>
    <t>28137</t>
  </si>
  <si>
    <t>28149</t>
  </si>
  <si>
    <t>28144</t>
  </si>
  <si>
    <t>29100</t>
  </si>
  <si>
    <t>29101</t>
  </si>
  <si>
    <t>29103</t>
  </si>
  <si>
    <t>29317</t>
  </si>
  <si>
    <t>29011</t>
  </si>
  <si>
    <t>29311</t>
  </si>
  <si>
    <t>Skamania</t>
  </si>
  <si>
    <t>30002</t>
  </si>
  <si>
    <t>30303</t>
  </si>
  <si>
    <t>30029</t>
  </si>
  <si>
    <t>31016</t>
  </si>
  <si>
    <t>31306</t>
  </si>
  <si>
    <t>31401</t>
  </si>
  <si>
    <t>31002</t>
  </si>
  <si>
    <t>31004</t>
  </si>
  <si>
    <t>31006</t>
  </si>
  <si>
    <t>31015</t>
  </si>
  <si>
    <t>31025</t>
  </si>
  <si>
    <t>31063</t>
  </si>
  <si>
    <t>31103</t>
  </si>
  <si>
    <t>31201</t>
  </si>
  <si>
    <t>31311</t>
  </si>
  <si>
    <t>31332</t>
  </si>
  <si>
    <t>32356</t>
  </si>
  <si>
    <t>32414</t>
  </si>
  <si>
    <t>32361</t>
  </si>
  <si>
    <t>32358</t>
  </si>
  <si>
    <t>32312</t>
  </si>
  <si>
    <t>32362</t>
  </si>
  <si>
    <t>32354</t>
  </si>
  <si>
    <t>32326</t>
  </si>
  <si>
    <t>32325</t>
  </si>
  <si>
    <t>32123</t>
  </si>
  <si>
    <t>32416</t>
  </si>
  <si>
    <t>32081</t>
  </si>
  <si>
    <t>32363</t>
  </si>
  <si>
    <t>33206</t>
  </si>
  <si>
    <t>33115</t>
  </si>
  <si>
    <t>33205</t>
  </si>
  <si>
    <t>33183</t>
  </si>
  <si>
    <t>33207</t>
  </si>
  <si>
    <t>33211</t>
  </si>
  <si>
    <t>33030</t>
  </si>
  <si>
    <t>33202</t>
  </si>
  <si>
    <t>33070</t>
  </si>
  <si>
    <t>33049</t>
  </si>
  <si>
    <t>34002</t>
  </si>
  <si>
    <t>34003</t>
  </si>
  <si>
    <t>34033</t>
  </si>
  <si>
    <t>34111</t>
  </si>
  <si>
    <t>34307</t>
  </si>
  <si>
    <t>34324</t>
  </si>
  <si>
    <t>34401</t>
  </si>
  <si>
    <t>34402</t>
  </si>
  <si>
    <t>Wahkiakum</t>
  </si>
  <si>
    <t>35200</t>
  </si>
  <si>
    <t>Walla Walla</t>
  </si>
  <si>
    <t>36140</t>
  </si>
  <si>
    <t>36101</t>
  </si>
  <si>
    <t>36250</t>
  </si>
  <si>
    <t>36400</t>
  </si>
  <si>
    <t>36401</t>
  </si>
  <si>
    <t>36402</t>
  </si>
  <si>
    <t>36300</t>
  </si>
  <si>
    <t>37501</t>
  </si>
  <si>
    <t>37502</t>
  </si>
  <si>
    <t>37503</t>
  </si>
  <si>
    <t>37504</t>
  </si>
  <si>
    <t>37505</t>
  </si>
  <si>
    <t>37506</t>
  </si>
  <si>
    <t>37507</t>
  </si>
  <si>
    <t>38267</t>
  </si>
  <si>
    <t>38126</t>
  </si>
  <si>
    <t>38265</t>
  </si>
  <si>
    <t>38300</t>
  </si>
  <si>
    <t>38301</t>
  </si>
  <si>
    <t>38302</t>
  </si>
  <si>
    <t>38304</t>
  </si>
  <si>
    <t>38308</t>
  </si>
  <si>
    <t>38320</t>
  </si>
  <si>
    <t>38322</t>
  </si>
  <si>
    <t>38264</t>
  </si>
  <si>
    <t>38306</t>
  </si>
  <si>
    <t>38324</t>
  </si>
  <si>
    <t>39003</t>
  </si>
  <si>
    <t>39007</t>
  </si>
  <si>
    <t>39120</t>
  </si>
  <si>
    <t>39201</t>
  </si>
  <si>
    <t>39002</t>
  </si>
  <si>
    <t>39090</t>
  </si>
  <si>
    <t>39200</t>
  </si>
  <si>
    <t>39204</t>
  </si>
  <si>
    <t>39205</t>
  </si>
  <si>
    <t>39207</t>
  </si>
  <si>
    <t>39208</t>
  </si>
  <si>
    <t>39209</t>
  </si>
  <si>
    <t>39119</t>
  </si>
  <si>
    <t>39203</t>
  </si>
  <si>
    <t>Othello</t>
  </si>
  <si>
    <t>Washtucna</t>
  </si>
  <si>
    <t>Benge</t>
  </si>
  <si>
    <t>Lind</t>
  </si>
  <si>
    <t>Ritzville</t>
  </si>
  <si>
    <t>Clarkston</t>
  </si>
  <si>
    <t>Asotin-Anatone</t>
  </si>
  <si>
    <t>Kennewick</t>
  </si>
  <si>
    <t>Finley</t>
  </si>
  <si>
    <t>Prosser</t>
  </si>
  <si>
    <t>Richland</t>
  </si>
  <si>
    <t>Lake Chelan</t>
  </si>
  <si>
    <t>Cascade</t>
  </si>
  <si>
    <t>Wenatchee</t>
  </si>
  <si>
    <t>Entiat</t>
  </si>
  <si>
    <t>Cashmere</t>
  </si>
  <si>
    <t>Crescent</t>
  </si>
  <si>
    <t>Port Angeles</t>
  </si>
  <si>
    <t>Sequim</t>
  </si>
  <si>
    <t>Quillayute Valley</t>
  </si>
  <si>
    <t>Cape Flattery</t>
  </si>
  <si>
    <t>Washougal</t>
  </si>
  <si>
    <t>Camas</t>
  </si>
  <si>
    <t>Battle Ground</t>
  </si>
  <si>
    <t>Ridgefield</t>
  </si>
  <si>
    <t>Green Mountain</t>
  </si>
  <si>
    <t>Dayton</t>
  </si>
  <si>
    <t>Toutle Lake</t>
  </si>
  <si>
    <t>Woodland</t>
  </si>
  <si>
    <t>Longview</t>
  </si>
  <si>
    <t>Castle Rock</t>
  </si>
  <si>
    <t>Kalama</t>
  </si>
  <si>
    <t>Kelso</t>
  </si>
  <si>
    <t>Bridgeport</t>
  </si>
  <si>
    <t>Mansfield</t>
  </si>
  <si>
    <t>Eastmont</t>
  </si>
  <si>
    <t>Orondo</t>
  </si>
  <si>
    <t>Palisades</t>
  </si>
  <si>
    <t>Keller</t>
  </si>
  <si>
    <t>Curlew</t>
  </si>
  <si>
    <t>Republic</t>
  </si>
  <si>
    <t>Orient</t>
  </si>
  <si>
    <t>Inchelium</t>
  </si>
  <si>
    <t>Pasco</t>
  </si>
  <si>
    <t>North Franklin</t>
  </si>
  <si>
    <t>Kahlotus</t>
  </si>
  <si>
    <t>Pomeroy</t>
  </si>
  <si>
    <t>Soap Lake</t>
  </si>
  <si>
    <t>Wahluke</t>
  </si>
  <si>
    <t>Royal</t>
  </si>
  <si>
    <t>Moses Lake</t>
  </si>
  <si>
    <t>Wilson Creek</t>
  </si>
  <si>
    <t>Quincy</t>
  </si>
  <si>
    <t>Ephrata</t>
  </si>
  <si>
    <t>Grand Coulee Dam</t>
  </si>
  <si>
    <t>Montesano</t>
  </si>
  <si>
    <t>Ocosta</t>
  </si>
  <si>
    <t>Aberdeen</t>
  </si>
  <si>
    <t>Hoquiam</t>
  </si>
  <si>
    <t>North Beach</t>
  </si>
  <si>
    <t>Elma</t>
  </si>
  <si>
    <t>Taholah</t>
  </si>
  <si>
    <t>Quinault</t>
  </si>
  <si>
    <t>Cosmopolis</t>
  </si>
  <si>
    <t>Satsop</t>
  </si>
  <si>
    <t>Wishkah Valley</t>
  </si>
  <si>
    <t>Oakville</t>
  </si>
  <si>
    <t>Oak Harbor</t>
  </si>
  <si>
    <t>Coupeville</t>
  </si>
  <si>
    <t>Quilcene</t>
  </si>
  <si>
    <t>Chimacum</t>
  </si>
  <si>
    <t>Queets-Clearwater</t>
  </si>
  <si>
    <t>Brinnon</t>
  </si>
  <si>
    <t>Tukwila</t>
  </si>
  <si>
    <t>Auburn</t>
  </si>
  <si>
    <t>Federal Way</t>
  </si>
  <si>
    <t>Enumclaw</t>
  </si>
  <si>
    <t>Mercer Island</t>
  </si>
  <si>
    <t>Highline</t>
  </si>
  <si>
    <t>Vashon Island</t>
  </si>
  <si>
    <t>Bellevue</t>
  </si>
  <si>
    <t>Riverview</t>
  </si>
  <si>
    <t>Tahoma</t>
  </si>
  <si>
    <t>Snoqualmie Valley</t>
  </si>
  <si>
    <t>Issaquah</t>
  </si>
  <si>
    <t>Shoreline</t>
  </si>
  <si>
    <t>Kent</t>
  </si>
  <si>
    <t>Northshore</t>
  </si>
  <si>
    <t>Renton</t>
  </si>
  <si>
    <t>South Kitsap</t>
  </si>
  <si>
    <t>North Kitsap</t>
  </si>
  <si>
    <t>Central Kitsap</t>
  </si>
  <si>
    <t>Damman</t>
  </si>
  <si>
    <t>Ellensburg</t>
  </si>
  <si>
    <t>White Salmon</t>
  </si>
  <si>
    <t>Wishram</t>
  </si>
  <si>
    <t>Bickleton</t>
  </si>
  <si>
    <t>Centerville</t>
  </si>
  <si>
    <t>Glenwood</t>
  </si>
  <si>
    <t>Roosevelt</t>
  </si>
  <si>
    <t>Goldendale</t>
  </si>
  <si>
    <t>Trout Lake</t>
  </si>
  <si>
    <t>Lyle</t>
  </si>
  <si>
    <t>Morton</t>
  </si>
  <si>
    <t>Chehalis</t>
  </si>
  <si>
    <t>White Pass</t>
  </si>
  <si>
    <t>Adna</t>
  </si>
  <si>
    <t>Winlock</t>
  </si>
  <si>
    <t>Pe Ell</t>
  </si>
  <si>
    <t>Centralia</t>
  </si>
  <si>
    <t>Napavine</t>
  </si>
  <si>
    <t>Evaline</t>
  </si>
  <si>
    <t>Mossyrock</t>
  </si>
  <si>
    <t>Boistfort</t>
  </si>
  <si>
    <t>Toledo</t>
  </si>
  <si>
    <t>Onalaska</t>
  </si>
  <si>
    <t>Davenport</t>
  </si>
  <si>
    <t>Almira</t>
  </si>
  <si>
    <t>Reardan</t>
  </si>
  <si>
    <t>Creston</t>
  </si>
  <si>
    <t>Wilbur</t>
  </si>
  <si>
    <t>Sprague</t>
  </si>
  <si>
    <t>Harrington</t>
  </si>
  <si>
    <t>North Mason</t>
  </si>
  <si>
    <t>Grapeview</t>
  </si>
  <si>
    <t>Shelton</t>
  </si>
  <si>
    <t>Nespelem</t>
  </si>
  <si>
    <t>Methow Valley</t>
  </si>
  <si>
    <t>Omak</t>
  </si>
  <si>
    <t>Tonasket</t>
  </si>
  <si>
    <t>Oroville</t>
  </si>
  <si>
    <t>Brewster</t>
  </si>
  <si>
    <t>Raymond</t>
  </si>
  <si>
    <t>South Bend</t>
  </si>
  <si>
    <t>Willapa Valley</t>
  </si>
  <si>
    <t>Newport</t>
  </si>
  <si>
    <t>Cusick</t>
  </si>
  <si>
    <t>Selkirk</t>
  </si>
  <si>
    <t>Carbonado</t>
  </si>
  <si>
    <t>Clover Park</t>
  </si>
  <si>
    <t>Peninsula</t>
  </si>
  <si>
    <t>Steilacoom Hist.</t>
  </si>
  <si>
    <t>Puyallup</t>
  </si>
  <si>
    <t>Tacoma</t>
  </si>
  <si>
    <t>University Place</t>
  </si>
  <si>
    <t>Sumner</t>
  </si>
  <si>
    <t>Dieringer</t>
  </si>
  <si>
    <t>Orting</t>
  </si>
  <si>
    <t>Franklin Pierce</t>
  </si>
  <si>
    <t>Bethel</t>
  </si>
  <si>
    <t>Eatonville</t>
  </si>
  <si>
    <t>White River</t>
  </si>
  <si>
    <t>Fife</t>
  </si>
  <si>
    <t>Orcas</t>
  </si>
  <si>
    <t>Lopez</t>
  </si>
  <si>
    <t>Anacortes</t>
  </si>
  <si>
    <t>Conway</t>
  </si>
  <si>
    <t>Concrete</t>
  </si>
  <si>
    <t>La Conner</t>
  </si>
  <si>
    <t>Stevenson-Carson</t>
  </si>
  <si>
    <t>Mount Pleasant</t>
  </si>
  <si>
    <t>Arlington</t>
  </si>
  <si>
    <t>Lakewood</t>
  </si>
  <si>
    <t>Everett</t>
  </si>
  <si>
    <t>Lake Stevens</t>
  </si>
  <si>
    <t>Mukilteo</t>
  </si>
  <si>
    <t>Edmonds</t>
  </si>
  <si>
    <t>Marysville</t>
  </si>
  <si>
    <t>Index</t>
  </si>
  <si>
    <t>Monroe</t>
  </si>
  <si>
    <t>Sultan</t>
  </si>
  <si>
    <t>Granite Falls</t>
  </si>
  <si>
    <t>Central Valley</t>
  </si>
  <si>
    <t>Deer Park</t>
  </si>
  <si>
    <t>Freeman</t>
  </si>
  <si>
    <t>Great Northern</t>
  </si>
  <si>
    <t>Liberty</t>
  </si>
  <si>
    <t>Mead</t>
  </si>
  <si>
    <t>Medical Lake</t>
  </si>
  <si>
    <t>Nine Mile Falls</t>
  </si>
  <si>
    <t>Orchard Prairie</t>
  </si>
  <si>
    <t>Riverside</t>
  </si>
  <si>
    <t>Colville</t>
  </si>
  <si>
    <t>Loon Lake</t>
  </si>
  <si>
    <t>Mary Walker</t>
  </si>
  <si>
    <t>Northport</t>
  </si>
  <si>
    <t>Onion Creek</t>
  </si>
  <si>
    <t>Summit Valley</t>
  </si>
  <si>
    <t>Valley</t>
  </si>
  <si>
    <t>Wellpinit</t>
  </si>
  <si>
    <t>Yelm</t>
  </si>
  <si>
    <t>North Thurston</t>
  </si>
  <si>
    <t>Tumwater</t>
  </si>
  <si>
    <t>Olympia</t>
  </si>
  <si>
    <t>Rainier</t>
  </si>
  <si>
    <t>Griffin</t>
  </si>
  <si>
    <t>Rochester</t>
  </si>
  <si>
    <t>Tenino</t>
  </si>
  <si>
    <t>Dixie</t>
  </si>
  <si>
    <t>College Place</t>
  </si>
  <si>
    <t>Waitsburg</t>
  </si>
  <si>
    <t>Prescott</t>
  </si>
  <si>
    <t>Touchet</t>
  </si>
  <si>
    <t>Bellingham</t>
  </si>
  <si>
    <t>Ferndale</t>
  </si>
  <si>
    <t>Blaine</t>
  </si>
  <si>
    <t>Lynden</t>
  </si>
  <si>
    <t>Meridian</t>
  </si>
  <si>
    <t>Nooksack Valley</t>
  </si>
  <si>
    <t>Mount Baker</t>
  </si>
  <si>
    <t>Pullman</t>
  </si>
  <si>
    <t>Tekoa</t>
  </si>
  <si>
    <t>Colfax</t>
  </si>
  <si>
    <t>Palouse</t>
  </si>
  <si>
    <t>Steptoe</t>
  </si>
  <si>
    <t>Endicott</t>
  </si>
  <si>
    <t>Rosalia</t>
  </si>
  <si>
    <t>Lamont</t>
  </si>
  <si>
    <t>Colton</t>
  </si>
  <si>
    <t>Oakesdale</t>
  </si>
  <si>
    <t>Naches Valley</t>
  </si>
  <si>
    <t>Mabton</t>
  </si>
  <si>
    <t>Sunnyside</t>
  </si>
  <si>
    <t>Union Gap</t>
  </si>
  <si>
    <t>Grandview</t>
  </si>
  <si>
    <t>Granger</t>
  </si>
  <si>
    <t>Zillah</t>
  </si>
  <si>
    <t>Wapato</t>
  </si>
  <si>
    <t>Mount Adams</t>
  </si>
  <si>
    <t>Selah</t>
  </si>
  <si>
    <t>Highland</t>
  </si>
  <si>
    <t>East Valley</t>
  </si>
  <si>
    <t>West Valley</t>
  </si>
  <si>
    <t>Kiona-Benton</t>
  </si>
  <si>
    <t>La Center</t>
  </si>
  <si>
    <t>Coulee-Hartline</t>
  </si>
  <si>
    <t>McCleary</t>
  </si>
  <si>
    <t>Mary M. Knight</t>
  </si>
  <si>
    <t>Naselle-Grays River</t>
  </si>
  <si>
    <t>Burlington-Edison</t>
  </si>
  <si>
    <t>Sedro-Woolley</t>
  </si>
  <si>
    <t>Stanwood-Camano</t>
  </si>
  <si>
    <t>Lacrosse</t>
  </si>
  <si>
    <t>St. John</t>
  </si>
  <si>
    <t>00000</t>
  </si>
  <si>
    <t>04069</t>
  </si>
  <si>
    <t>Stehekin</t>
  </si>
  <si>
    <t>07035</t>
  </si>
  <si>
    <t>Starbuck</t>
  </si>
  <si>
    <t>11054</t>
  </si>
  <si>
    <t>Star</t>
  </si>
  <si>
    <t>25200</t>
  </si>
  <si>
    <t>North River</t>
  </si>
  <si>
    <t>28010</t>
  </si>
  <si>
    <t>Shaw</t>
  </si>
  <si>
    <t>30031</t>
  </si>
  <si>
    <t>Mill A</t>
  </si>
  <si>
    <t>Rollback</t>
  </si>
  <si>
    <t>Tax Rate Max Levy</t>
  </si>
  <si>
    <t>Per Pupil Max Levy</t>
  </si>
  <si>
    <t>Max LEA Per Pupil</t>
  </si>
  <si>
    <t>LEA Per Pupil</t>
  </si>
  <si>
    <t>State Total/Average</t>
  </si>
  <si>
    <t>2021 Voter Approved Enrichment Levies</t>
  </si>
  <si>
    <t>2021 Levy Authority</t>
  </si>
  <si>
    <t>2021 Certified Levy</t>
  </si>
  <si>
    <t>2021 Maximum Possible LEA</t>
  </si>
  <si>
    <t>2021 Actual Allocation LEA</t>
  </si>
  <si>
    <t xml:space="preserve"> 2021 Levy Authority, Rollbacks, and Local Effort Assistance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</si>
</sst>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5" formatCode="&quot;$&quot;#,##0_);\(&quot;$&quot;#,##0\)"/>
    <numFmt numFmtId="41" formatCode="_(* #,##0_);_(* \(#,##0\);_(* &quot;-&quot;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0.00_)"/>
  </numFmts>
  <fonts count="17">
    <font>
      <sz val="8"/>
      <name val="Arial MT"/>
    </font>
    <font>
      <sz val="12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8"/>
      <name val="Arial MT"/>
    </font>
    <font>
      <sz val="12"/>
      <color theme="0"/>
      <name val="Segoe UI"/>
      <family val="2"/>
    </font>
    <font>
      <sz val="11"/>
      <name val="Segoe UI"/>
      <family val="2"/>
    </font>
    <font>
      <sz val="11"/>
      <name val="Calibri"/>
      <family val="2"/>
      <scheme val="minor"/>
    </font>
    <font>
      <b/>
      <sz val="11"/>
      <name val="Segoe UI"/>
      <family val="2"/>
    </font>
    <font>
      <sz val="11"/>
      <color theme="0"/>
      <name val="Segoe UI"/>
      <family val="2"/>
    </font>
    <font>
      <sz val="9"/>
      <name val="Arial MT"/>
    </font>
    <font>
      <b/>
      <sz val="11"/>
      <color rgb="FF000000"/>
      <name val="Segoe UI"/>
      <family val="2"/>
    </font>
    <font>
      <sz val="10"/>
      <name val="Arial"/>
      <family val="2"/>
    </font>
    <font>
      <sz val="8"/>
      <color theme="0" tint="-0.249977111117893"/>
      <name val="Arial MT"/>
    </font>
    <font>
      <b/>
      <sz val="12"/>
      <name val="Segoe UI"/>
      <family val="2"/>
    </font>
    <font>
      <b/>
      <sz val="8"/>
      <name val="Arial MT"/>
    </font>
    <font>
      <b/>
      <sz val="22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50">
    <xf numFmtId="0" fontId="0" fillId="0" borderId="0" xfId="0"/>
    <xf numFmtId="164" fontId="0" fillId="0" borderId="0" xfId="0" applyNumberFormat="1"/>
    <xf numFmtId="0" fontId="5" fillId="0" borderId="0" xfId="0" applyFont="1" applyAlignment="1">
      <alignment wrapText="1"/>
    </xf>
    <xf numFmtId="0" fontId="5" fillId="0" borderId="2" xfId="0" applyFont="1" applyBorder="1" applyAlignment="1">
      <alignment wrapText="1"/>
    </xf>
    <xf numFmtId="0" fontId="5" fillId="0" borderId="1" xfId="0" applyFont="1" applyBorder="1" applyAlignment="1">
      <alignment wrapText="1"/>
    </xf>
    <xf numFmtId="10" fontId="0" fillId="0" borderId="0" xfId="0" applyNumberFormat="1"/>
    <xf numFmtId="0" fontId="0" fillId="0" borderId="0" xfId="0" applyFont="1"/>
    <xf numFmtId="0" fontId="6" fillId="0" borderId="0" xfId="0" applyFont="1"/>
    <xf numFmtId="3" fontId="6" fillId="0" borderId="0" xfId="0" applyNumberFormat="1" applyFont="1"/>
    <xf numFmtId="10" fontId="6" fillId="0" borderId="0" xfId="0" applyNumberFormat="1" applyFont="1"/>
    <xf numFmtId="0" fontId="6" fillId="0" borderId="0" xfId="0" applyFont="1" applyAlignment="1">
      <alignment horizontal="right"/>
    </xf>
    <xf numFmtId="0" fontId="5" fillId="0" borderId="2" xfId="0" applyNumberFormat="1" applyFont="1" applyBorder="1" applyAlignment="1">
      <alignment wrapText="1"/>
    </xf>
    <xf numFmtId="0" fontId="5" fillId="0" borderId="2" xfId="2" applyNumberFormat="1" applyFont="1" applyBorder="1" applyAlignment="1">
      <alignment wrapText="1"/>
    </xf>
    <xf numFmtId="0" fontId="9" fillId="0" borderId="4" xfId="0" quotePrefix="1" applyFont="1" applyFill="1" applyBorder="1"/>
    <xf numFmtId="3" fontId="8" fillId="0" borderId="0" xfId="0" applyNumberFormat="1" applyFont="1"/>
    <xf numFmtId="37" fontId="8" fillId="0" borderId="0" xfId="0" applyNumberFormat="1" applyFont="1"/>
    <xf numFmtId="1" fontId="6" fillId="0" borderId="0" xfId="0" applyNumberFormat="1" applyFont="1"/>
    <xf numFmtId="0" fontId="8" fillId="0" borderId="3" xfId="0" applyFont="1" applyFill="1" applyBorder="1"/>
    <xf numFmtId="37" fontId="6" fillId="0" borderId="0" xfId="0" applyNumberFormat="1" applyFont="1"/>
    <xf numFmtId="37" fontId="6" fillId="0" borderId="0" xfId="0" applyNumberFormat="1" applyFont="1" applyFill="1"/>
    <xf numFmtId="37" fontId="11" fillId="0" borderId="3" xfId="0" applyNumberFormat="1" applyFont="1" applyFill="1" applyBorder="1" applyAlignment="1">
      <alignment vertical="center"/>
    </xf>
    <xf numFmtId="165" fontId="8" fillId="0" borderId="0" xfId="2" applyNumberFormat="1" applyFont="1"/>
    <xf numFmtId="37" fontId="3" fillId="0" borderId="0" xfId="0" applyNumberFormat="1" applyFont="1"/>
    <xf numFmtId="165" fontId="0" fillId="0" borderId="0" xfId="5" applyNumberFormat="1" applyFont="1"/>
    <xf numFmtId="166" fontId="3" fillId="0" borderId="0" xfId="0" applyNumberFormat="1" applyFont="1"/>
    <xf numFmtId="165" fontId="3" fillId="0" borderId="0" xfId="5" applyNumberFormat="1" applyFont="1" applyProtection="1"/>
    <xf numFmtId="0" fontId="7" fillId="0" borderId="0" xfId="0" applyFont="1"/>
    <xf numFmtId="2" fontId="0" fillId="0" borderId="0" xfId="0" applyNumberFormat="1"/>
    <xf numFmtId="5" fontId="13" fillId="0" borderId="0" xfId="0" applyNumberFormat="1" applyFont="1" applyAlignment="1">
      <alignment wrapText="1"/>
    </xf>
    <xf numFmtId="5" fontId="0" fillId="0" borderId="0" xfId="0" applyNumberFormat="1"/>
    <xf numFmtId="43" fontId="8" fillId="0" borderId="0" xfId="5" applyFont="1" applyFill="1" applyProtection="1"/>
    <xf numFmtId="165" fontId="8" fillId="0" borderId="0" xfId="5" quotePrefix="1" applyNumberFormat="1" applyFont="1" applyFill="1" applyProtection="1"/>
    <xf numFmtId="37" fontId="14" fillId="0" borderId="0" xfId="0" applyNumberFormat="1" applyFont="1"/>
    <xf numFmtId="39" fontId="14" fillId="0" borderId="0" xfId="0" applyNumberFormat="1" applyFont="1"/>
    <xf numFmtId="0" fontId="0" fillId="0" borderId="0" xfId="0" applyFill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wrapText="1"/>
    </xf>
    <xf numFmtId="165" fontId="2" fillId="0" borderId="0" xfId="5" applyNumberFormat="1" applyFont="1" applyFill="1" applyProtection="1"/>
    <xf numFmtId="41" fontId="15" fillId="0" borderId="0" xfId="0" applyNumberFormat="1" applyFont="1" applyFill="1"/>
    <xf numFmtId="0" fontId="15" fillId="0" borderId="0" xfId="0" applyFont="1" applyFill="1"/>
    <xf numFmtId="37" fontId="3" fillId="0" borderId="0" xfId="0" applyNumberFormat="1" applyFont="1" applyFill="1"/>
    <xf numFmtId="41" fontId="0" fillId="0" borderId="0" xfId="0" applyNumberFormat="1" applyFill="1"/>
    <xf numFmtId="165" fontId="0" fillId="0" borderId="0" xfId="5" applyNumberFormat="1" applyFont="1" applyFill="1"/>
    <xf numFmtId="37" fontId="0" fillId="0" borderId="0" xfId="0" applyNumberFormat="1" applyFill="1"/>
    <xf numFmtId="0" fontId="0" fillId="0" borderId="0" xfId="0" applyFont="1" applyFill="1"/>
    <xf numFmtId="0" fontId="6" fillId="0" borderId="0" xfId="0" applyFont="1" applyFill="1"/>
    <xf numFmtId="0" fontId="16" fillId="0" borderId="0" xfId="0" applyFont="1"/>
  </cellXfs>
  <cellStyles count="7">
    <cellStyle name="Comma" xfId="2" builtinId="3"/>
    <cellStyle name="Comma 2" xfId="3" xr:uid="{BB7F0C9D-2810-4B15-A291-7E6FEFFBD539}"/>
    <cellStyle name="Comma 3" xfId="5" xr:uid="{83C7EB9D-AC0A-4B1C-87AA-F9E82825C311}"/>
    <cellStyle name="Normal" xfId="0" builtinId="0"/>
    <cellStyle name="Normal 2" xfId="1" xr:uid="{00000000-0005-0000-0000-000001000000}"/>
    <cellStyle name="Normal 3" xfId="4" xr:uid="{C5EC0500-B897-4FA8-8B02-80F0AE9F8C86}"/>
    <cellStyle name="Percent 2" xfId="6" xr:uid="{0C717700-4A63-4A79-B596-5975686F7F63}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5" formatCode="#,##0_);\(#,##0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5" formatCode="#,##0_);\(#,##0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14" formatCode="0.00%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164" formatCode="[$-409]mmm\-yy;@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family val="2"/>
        <scheme val="none"/>
      </font>
      <numFmt numFmtId="0" formatCode="General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family val="2"/>
        <scheme val="none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Segoe UI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</font>
      <fill>
        <patternFill>
          <bgColor theme="6" tint="-0.49998474074526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color theme="6" tint="-0.499984740745262"/>
      </font>
    </dxf>
    <dxf>
      <font>
        <b/>
        <i val="0"/>
        <strike val="0"/>
        <color theme="0"/>
      </font>
      <fill>
        <patternFill>
          <bgColor theme="6" tint="-0.499984740745262"/>
        </patternFill>
      </fill>
    </dxf>
  </dxfs>
  <tableStyles count="3" defaultTableStyle="OSPI Table" defaultPivotStyle="OSPI PivotTable">
    <tableStyle name="OSPI PivotTable" table="0" count="2" xr9:uid="{8B34638E-9C1C-469B-89F1-DED190AE0AEF}">
      <tableStyleElement type="headerRow" dxfId="20"/>
      <tableStyleElement type="pageFieldValues" dxfId="19"/>
    </tableStyle>
    <tableStyle name="OSPI Table" pivot="0" count="2" xr9:uid="{B0EA053C-04CF-4932-95FE-6A2A747968F3}">
      <tableStyleElement type="wholeTable" dxfId="18"/>
      <tableStyleElement type="headerRow" dxfId="17"/>
    </tableStyle>
    <tableStyle name="PivotTable Style 1" table="0" count="0" xr9:uid="{8E05AA1F-CEE0-44EF-9F29-DC9C67F140EE}"/>
  </tableStyles>
  <colors>
    <mruColors>
      <color rgb="FF0566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C4E5538-2D7C-4BEF-A7FA-23A236E6E5E5}" name="Table1" displayName="Table1" ref="A2:L298" totalsRowShown="0" headerRowDxfId="16" dataDxfId="14" headerRowBorderDxfId="15" tableBorderDxfId="13" totalsRowBorderDxfId="12">
  <tableColumns count="12">
    <tableColumn id="2" xr3:uid="{0F836A6E-8599-4D78-A446-7C2FFF0D7290}" name="CCDDD" dataDxfId="11"/>
    <tableColumn id="3" xr3:uid="{54D9CCA4-CB30-4F22-A1BC-276CCBEB6018}" name="District" dataDxfId="10"/>
    <tableColumn id="1" xr3:uid="{8976B4D5-54CF-40CD-AC6A-9F1139396DED}" name="2021 Voter Approved Enrichment Levies" dataDxfId="9"/>
    <tableColumn id="10" xr3:uid="{1FD868D4-8246-4BCC-86C4-20C0903C5D25}" name="2021 Levy Authority" dataDxfId="8">
      <calculatedColumnFormula>IF(A3&lt;&gt;A2,1,IF(D2&gt;0,D2+1,IF(A2&lt;&gt;A1,1,IF(D1&gt;0,D1+1,IF(A1&lt;&gt;#REF!,1,IF(#REF!&gt;0,#REF!+1,1))))))</calculatedColumnFormula>
    </tableColumn>
    <tableColumn id="4" xr3:uid="{E69ED86F-118F-4698-9C06-C7EB3FCF50E2}" name="2021 Certified Levy" dataDxfId="7"/>
    <tableColumn id="5" xr3:uid="{23DD5665-B088-43A3-96B2-9E14D01F154B}" name="Rollback" dataDxfId="6"/>
    <tableColumn id="6" xr3:uid="{522B9625-7973-405C-8E05-153FDB1956BD}" name="Tax Rate Max Levy" dataDxfId="5"/>
    <tableColumn id="7" xr3:uid="{55C00002-A2B5-463B-9B08-C0741DAA3CB2}" name="Per Pupil Max Levy" dataDxfId="4" dataCellStyle="Comma"/>
    <tableColumn id="8" xr3:uid="{04B47766-33FE-48FC-B24E-4773C241BAA2}" name="2021 Maximum Possible LEA" dataDxfId="3"/>
    <tableColumn id="9" xr3:uid="{100AC1BD-E592-46BE-A1A3-EF0A2BAF11CA}" name="2021 Actual Allocation LEA" dataDxfId="2"/>
    <tableColumn id="11" xr3:uid="{F7E42338-412B-413E-801A-53DE93DCA7C6}" name="Max LEA Per Pupil" dataDxfId="1"/>
    <tableColumn id="12" xr3:uid="{C68C9F67-0342-4AD1-B139-F516B5493CD2}" name="LEA Per Pupil" dataDxfId="0"/>
  </tableColumns>
  <tableStyleInfo name="OSPI Table" showFirstColumn="0" showLastColumn="0" showRowStripes="1" showColumnStripes="0"/>
  <extLst>
    <ext xmlns:x14="http://schemas.microsoft.com/office/spreadsheetml/2009/9/main" uri="{504A1905-F514-4f6f-8877-14C23A59335A}">
      <x14:table altText="2030" altTextSummary="General Fund Levies Collectible in 2020"/>
    </ext>
  </extLst>
</table>
</file>

<file path=xl/theme/theme1.xml><?xml version="1.0" encoding="utf-8"?>
<a:theme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BFC90-2721-479D-9285-EB26979525F5}">
  <sheetPr codeName="Sheet3"/>
  <dimension ref="A1:AD305"/>
  <sheetViews>
    <sheetView showZeros="0" tabSelected="1" zoomScale="90" zoomScaleNormal="90" workbookViewId="0">
      <pane ySplit="2" topLeftCell="A3" activePane="bottomLeft" state="frozen"/>
      <selection pane="bottomLeft"/>
    </sheetView>
  </sheetViews>
  <sheetFormatPr defaultRowHeight="10.199999999999999"/>
  <cols>
    <col min="1" max="1" width="11.140625" bestFit="1" customWidth="1"/>
    <col min="2" max="2" width="25" customWidth="1"/>
    <col min="3" max="3" width="26.42578125" bestFit="1" customWidth="1"/>
    <col min="4" max="4" width="24.85546875" bestFit="1" customWidth="1"/>
    <col min="5" max="5" width="28.28515625" style="1" bestFit="1" customWidth="1"/>
    <col min="6" max="6" width="18.28515625" bestFit="1" customWidth="1"/>
    <col min="7" max="8" width="14.28515625" bestFit="1" customWidth="1"/>
    <col min="9" max="9" width="23" bestFit="1" customWidth="1"/>
    <col min="10" max="10" width="21.28515625" style="5" bestFit="1" customWidth="1"/>
    <col min="11" max="11" width="18.5703125" style="5" bestFit="1" customWidth="1"/>
    <col min="12" max="12" width="19.5703125" style="5" bestFit="1" customWidth="1"/>
    <col min="13" max="13" width="19.28515625" style="5" customWidth="1"/>
    <col min="14" max="14" width="12.140625" style="34" bestFit="1" customWidth="1"/>
    <col min="15" max="15" width="9.28515625" style="34" bestFit="1" customWidth="1"/>
    <col min="16" max="16" width="12.140625" style="34" bestFit="1" customWidth="1"/>
    <col min="17" max="17" width="9.140625" style="34" bestFit="1" customWidth="1"/>
    <col min="18" max="18" width="15.28515625" style="34" bestFit="1" customWidth="1"/>
    <col min="19" max="19" width="10.140625" style="34" bestFit="1" customWidth="1"/>
    <col min="20" max="20" width="16.7109375" style="34" bestFit="1" customWidth="1"/>
    <col min="21" max="21" width="12.42578125" style="34" bestFit="1" customWidth="1"/>
    <col min="22" max="22" width="13.5703125" style="34" bestFit="1" customWidth="1"/>
    <col min="23" max="23" width="9.28515625" style="34" bestFit="1" customWidth="1"/>
    <col min="24" max="24" width="9.140625" style="34"/>
    <col min="25" max="25" width="14.28515625" style="34" bestFit="1" customWidth="1"/>
    <col min="26" max="26" width="10.42578125" style="34" customWidth="1"/>
    <col min="27" max="27" width="10.28515625" style="34" bestFit="1" customWidth="1"/>
    <col min="28" max="28" width="10.28515625" style="34" customWidth="1"/>
    <col min="29" max="30" width="9.140625" style="34"/>
  </cols>
  <sheetData>
    <row r="1" spans="1:30" ht="32.4">
      <c r="A1" s="49" t="s">
        <v>600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</row>
    <row r="2" spans="1:30" s="2" customFormat="1" ht="76.8">
      <c r="A2" s="3" t="s">
        <v>58</v>
      </c>
      <c r="B2" s="3" t="s">
        <v>64</v>
      </c>
      <c r="C2" s="4" t="s">
        <v>595</v>
      </c>
      <c r="D2" s="3" t="s">
        <v>596</v>
      </c>
      <c r="E2" s="11" t="s">
        <v>597</v>
      </c>
      <c r="F2" s="3" t="s">
        <v>589</v>
      </c>
      <c r="G2" s="12" t="s">
        <v>590</v>
      </c>
      <c r="H2" s="3" t="s">
        <v>591</v>
      </c>
      <c r="I2" s="3" t="s">
        <v>598</v>
      </c>
      <c r="J2" s="3" t="s">
        <v>599</v>
      </c>
      <c r="K2" s="3" t="s">
        <v>592</v>
      </c>
      <c r="L2" s="3" t="s">
        <v>593</v>
      </c>
      <c r="M2" s="5"/>
      <c r="N2" s="35"/>
      <c r="O2" s="36"/>
      <c r="P2" s="37"/>
      <c r="Q2" s="38"/>
      <c r="R2" s="38"/>
      <c r="S2" s="38"/>
      <c r="T2" s="38"/>
      <c r="U2" s="38"/>
      <c r="V2" s="38"/>
      <c r="W2" s="34"/>
      <c r="X2" s="38"/>
      <c r="Y2" s="38"/>
      <c r="Z2" s="38"/>
      <c r="AA2" s="38"/>
      <c r="AB2" s="38"/>
      <c r="AC2" s="39"/>
      <c r="AD2" s="39"/>
    </row>
    <row r="3" spans="1:30" ht="19.2">
      <c r="A3" s="13" t="s">
        <v>576</v>
      </c>
      <c r="B3" s="17" t="s">
        <v>594</v>
      </c>
      <c r="C3" s="20">
        <f>SUBTOTAL(109,C4:C298)</f>
        <v>2380406000</v>
      </c>
      <c r="D3" s="21">
        <f>SUBTOTAL(109,D4:D298)</f>
        <v>2137510909.0699997</v>
      </c>
      <c r="E3" s="21">
        <f>SUBTOTAL(109,E4:E298)</f>
        <v>2211368148</v>
      </c>
      <c r="F3" s="21">
        <f>SUBTOTAL(109,F4:F298)</f>
        <v>73857238.929999992</v>
      </c>
      <c r="G3" s="30">
        <v>1.6805981255101952</v>
      </c>
      <c r="H3" s="31">
        <v>2212.1243606690887</v>
      </c>
      <c r="I3" s="15">
        <f>SUBTOTAL(109,I4:I298)</f>
        <v>309269841.10039979</v>
      </c>
      <c r="J3" s="15">
        <f>SUBTOTAL(109,J4:J298)</f>
        <v>304859356.42999983</v>
      </c>
      <c r="K3" s="32">
        <v>1615.76</v>
      </c>
      <c r="L3" s="33">
        <v>1.5</v>
      </c>
      <c r="M3" s="14"/>
      <c r="N3" s="40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2"/>
      <c r="AB3" s="41"/>
    </row>
    <row r="4" spans="1:30" ht="16.8">
      <c r="A4" s="7" t="s">
        <v>66</v>
      </c>
      <c r="B4" s="7" t="s">
        <v>333</v>
      </c>
      <c r="C4" s="22">
        <v>150000</v>
      </c>
      <c r="D4" s="22">
        <v>142000</v>
      </c>
      <c r="E4" s="22">
        <v>142000</v>
      </c>
      <c r="F4" s="22">
        <f>E4-D4</f>
        <v>0</v>
      </c>
      <c r="G4" s="24">
        <v>2.5000000854754183</v>
      </c>
      <c r="H4" s="25">
        <v>2589.2507082152979</v>
      </c>
      <c r="I4" s="22">
        <v>3513.5997999999954</v>
      </c>
      <c r="J4" s="22">
        <v>3513.6</v>
      </c>
      <c r="K4" s="22">
        <v>62.209628186968757</v>
      </c>
      <c r="L4" s="22">
        <v>62.209628186968757</v>
      </c>
      <c r="M4" s="18"/>
      <c r="N4" s="43"/>
      <c r="O4" s="44"/>
      <c r="P4" s="44"/>
      <c r="Q4" s="44"/>
      <c r="R4" s="44"/>
      <c r="S4" s="44"/>
      <c r="T4" s="44"/>
      <c r="U4" s="45"/>
      <c r="V4" s="45"/>
      <c r="W4" s="46"/>
      <c r="X4" s="45"/>
      <c r="Y4" s="45"/>
      <c r="Z4" s="45"/>
      <c r="AA4" s="44"/>
    </row>
    <row r="5" spans="1:30" ht="16.8">
      <c r="A5" s="7" t="s">
        <v>67</v>
      </c>
      <c r="B5" s="7" t="s">
        <v>334</v>
      </c>
      <c r="C5" s="22">
        <v>50000</v>
      </c>
      <c r="D5" s="22">
        <v>48993.93</v>
      </c>
      <c r="E5" s="22">
        <v>50000</v>
      </c>
      <c r="F5" s="22">
        <f t="shared" ref="F5:F68" si="0">E5-D5</f>
        <v>1006.0699999999997</v>
      </c>
      <c r="G5" s="24">
        <v>2.2545867081353403</v>
      </c>
      <c r="H5" s="25">
        <v>2606.0601063829786</v>
      </c>
      <c r="I5" s="22">
        <v>0</v>
      </c>
      <c r="J5" s="22">
        <v>0</v>
      </c>
      <c r="K5" s="19">
        <v>0</v>
      </c>
      <c r="L5" s="19">
        <v>0</v>
      </c>
      <c r="M5" s="18"/>
      <c r="N5" s="43"/>
      <c r="O5" s="44"/>
      <c r="P5" s="44"/>
      <c r="Q5" s="44"/>
      <c r="R5" s="44"/>
      <c r="S5" s="44"/>
      <c r="T5" s="44"/>
      <c r="U5" s="45"/>
      <c r="V5" s="45"/>
      <c r="W5" s="46"/>
      <c r="X5" s="45"/>
      <c r="Y5" s="45"/>
      <c r="Z5" s="45"/>
      <c r="AA5" s="44"/>
    </row>
    <row r="6" spans="1:30" ht="16.8">
      <c r="A6" s="7" t="s">
        <v>65</v>
      </c>
      <c r="B6" s="7" t="s">
        <v>332</v>
      </c>
      <c r="C6" s="22">
        <v>2350000</v>
      </c>
      <c r="D6" s="22">
        <v>2350000</v>
      </c>
      <c r="E6" s="22">
        <v>2350000</v>
      </c>
      <c r="F6" s="22">
        <f t="shared" si="0"/>
        <v>0</v>
      </c>
      <c r="G6" s="24">
        <v>2.4999999983257286</v>
      </c>
      <c r="H6" s="25">
        <v>825.784657040909</v>
      </c>
      <c r="I6" s="22">
        <v>5064278.5561000006</v>
      </c>
      <c r="J6" s="22">
        <v>5064278.5599999996</v>
      </c>
      <c r="K6" s="19">
        <v>1120.2892054436336</v>
      </c>
      <c r="L6" s="19">
        <v>1120.2892054436336</v>
      </c>
      <c r="M6" s="18"/>
      <c r="N6" s="43"/>
      <c r="O6" s="44"/>
      <c r="P6" s="44"/>
      <c r="Q6" s="44"/>
      <c r="R6" s="44"/>
      <c r="S6" s="44"/>
      <c r="T6" s="44"/>
      <c r="U6" s="45"/>
      <c r="V6" s="45"/>
      <c r="W6" s="46"/>
      <c r="X6" s="45"/>
      <c r="Y6" s="45"/>
      <c r="Z6" s="45"/>
      <c r="AA6" s="44"/>
    </row>
    <row r="7" spans="1:30" ht="16.8">
      <c r="A7" s="7" t="s">
        <v>68</v>
      </c>
      <c r="B7" s="7" t="s">
        <v>335</v>
      </c>
      <c r="C7" s="22">
        <v>525000</v>
      </c>
      <c r="D7" s="22">
        <v>495125.34</v>
      </c>
      <c r="E7" s="22">
        <v>525000</v>
      </c>
      <c r="F7" s="22">
        <f t="shared" si="0"/>
        <v>29874.659999999974</v>
      </c>
      <c r="G7" s="24">
        <v>1.3768779851987325</v>
      </c>
      <c r="H7" s="25">
        <v>2606.0600031580611</v>
      </c>
      <c r="I7" s="22">
        <v>0</v>
      </c>
      <c r="J7" s="22">
        <v>0</v>
      </c>
      <c r="K7" s="19">
        <v>0</v>
      </c>
      <c r="L7" s="19">
        <v>0</v>
      </c>
      <c r="M7" s="18"/>
      <c r="N7" s="43"/>
      <c r="O7" s="44"/>
      <c r="P7" s="44"/>
      <c r="Q7" s="44"/>
      <c r="R7" s="44"/>
      <c r="S7" s="44"/>
      <c r="T7" s="44"/>
      <c r="U7" s="45"/>
      <c r="V7" s="45"/>
      <c r="W7" s="46"/>
      <c r="X7" s="45"/>
      <c r="Y7" s="45"/>
      <c r="Z7" s="45"/>
      <c r="AA7" s="44"/>
    </row>
    <row r="8" spans="1:30" ht="16.8">
      <c r="A8" s="7" t="s">
        <v>69</v>
      </c>
      <c r="B8" s="7" t="s">
        <v>336</v>
      </c>
      <c r="C8" s="22">
        <v>877500</v>
      </c>
      <c r="D8" s="22">
        <v>877500</v>
      </c>
      <c r="E8" s="22">
        <v>877500</v>
      </c>
      <c r="F8" s="22">
        <f t="shared" si="0"/>
        <v>0</v>
      </c>
      <c r="G8" s="24">
        <v>2.2632181776906393</v>
      </c>
      <c r="H8" s="25">
        <v>2606.06</v>
      </c>
      <c r="I8" s="22">
        <v>0</v>
      </c>
      <c r="J8" s="22">
        <v>0</v>
      </c>
      <c r="K8" s="19">
        <v>0</v>
      </c>
      <c r="L8" s="19">
        <v>0</v>
      </c>
      <c r="M8" s="18"/>
      <c r="N8" s="43"/>
      <c r="O8" s="44"/>
      <c r="P8" s="44"/>
      <c r="Q8" s="44"/>
      <c r="R8" s="44"/>
      <c r="S8" s="44"/>
      <c r="T8" s="44"/>
      <c r="U8" s="45"/>
      <c r="V8" s="45"/>
      <c r="W8" s="46"/>
      <c r="X8" s="45"/>
      <c r="Y8" s="45"/>
      <c r="Z8" s="45"/>
      <c r="AA8" s="44"/>
    </row>
    <row r="9" spans="1:30" ht="16.8">
      <c r="A9" s="7" t="s">
        <v>70</v>
      </c>
      <c r="B9" s="7" t="s">
        <v>337</v>
      </c>
      <c r="C9" s="22">
        <v>2827917</v>
      </c>
      <c r="D9" s="22">
        <v>2827917</v>
      </c>
      <c r="E9" s="22">
        <v>2827917</v>
      </c>
      <c r="F9" s="22">
        <f t="shared" si="0"/>
        <v>0</v>
      </c>
      <c r="G9" s="24">
        <v>2.5000000033314662</v>
      </c>
      <c r="H9" s="25">
        <v>1450.2950876067302</v>
      </c>
      <c r="I9" s="22">
        <v>1928920.0138000003</v>
      </c>
      <c r="J9" s="22">
        <v>1928920.01</v>
      </c>
      <c r="K9" s="19">
        <v>745.58294859554803</v>
      </c>
      <c r="L9" s="19">
        <v>745.58294859554792</v>
      </c>
      <c r="M9" s="18"/>
      <c r="N9" s="43"/>
      <c r="O9" s="44"/>
      <c r="P9" s="44"/>
      <c r="Q9" s="44"/>
      <c r="R9" s="44"/>
      <c r="S9" s="44"/>
      <c r="T9" s="44"/>
      <c r="U9" s="45"/>
      <c r="V9" s="45"/>
      <c r="W9" s="46"/>
      <c r="X9" s="45"/>
      <c r="Y9" s="45"/>
      <c r="Z9" s="45"/>
      <c r="AA9" s="44"/>
    </row>
    <row r="10" spans="1:30" ht="16.8">
      <c r="A10" s="7" t="s">
        <v>71</v>
      </c>
      <c r="B10" s="7" t="s">
        <v>338</v>
      </c>
      <c r="C10" s="22">
        <v>648000</v>
      </c>
      <c r="D10" s="22">
        <v>648000</v>
      </c>
      <c r="E10" s="22">
        <v>648000</v>
      </c>
      <c r="F10" s="22">
        <f t="shared" si="0"/>
        <v>0</v>
      </c>
      <c r="G10" s="24">
        <v>2.5000000118785275</v>
      </c>
      <c r="H10" s="25">
        <v>1710.5593719013636</v>
      </c>
      <c r="I10" s="22">
        <v>362607.98540000006</v>
      </c>
      <c r="J10" s="22">
        <v>362607.99</v>
      </c>
      <c r="K10" s="19">
        <v>589.42438173572395</v>
      </c>
      <c r="L10" s="19">
        <v>589.42438173572395</v>
      </c>
      <c r="M10" s="18"/>
      <c r="N10" s="43"/>
      <c r="O10" s="44"/>
      <c r="P10" s="44"/>
      <c r="Q10" s="44"/>
      <c r="R10" s="44"/>
      <c r="S10" s="44"/>
      <c r="T10" s="44"/>
      <c r="U10" s="45"/>
      <c r="V10" s="45"/>
      <c r="W10" s="46"/>
      <c r="X10" s="45"/>
      <c r="Y10" s="45"/>
      <c r="Z10" s="45"/>
      <c r="AA10" s="44"/>
    </row>
    <row r="11" spans="1:30" ht="16.8">
      <c r="A11" s="7" t="s">
        <v>72</v>
      </c>
      <c r="B11" s="7" t="s">
        <v>339</v>
      </c>
      <c r="C11" s="22">
        <v>16500000</v>
      </c>
      <c r="D11" s="22">
        <v>16500000</v>
      </c>
      <c r="E11" s="22">
        <v>16500000</v>
      </c>
      <c r="F11" s="22">
        <f t="shared" si="0"/>
        <v>0</v>
      </c>
      <c r="G11" s="24">
        <v>2.5000000002512999</v>
      </c>
      <c r="H11" s="25">
        <v>1322.191015184331</v>
      </c>
      <c r="I11" s="22">
        <v>15470345.844300002</v>
      </c>
      <c r="J11" s="22">
        <v>15470345.84</v>
      </c>
      <c r="K11" s="19">
        <v>822.44539096914548</v>
      </c>
      <c r="L11" s="19">
        <v>822.44539096914548</v>
      </c>
      <c r="M11" s="18"/>
      <c r="N11" s="43"/>
      <c r="O11" s="44"/>
      <c r="P11" s="44"/>
      <c r="Q11" s="44"/>
      <c r="R11" s="44"/>
      <c r="S11" s="44"/>
      <c r="T11" s="44"/>
      <c r="U11" s="45"/>
      <c r="V11" s="45"/>
      <c r="W11" s="46"/>
      <c r="X11" s="45"/>
      <c r="Y11" s="45"/>
      <c r="Z11" s="45"/>
      <c r="AA11" s="44"/>
    </row>
    <row r="12" spans="1:30" ht="16.8">
      <c r="A12" s="7" t="s">
        <v>8</v>
      </c>
      <c r="B12" s="7" t="s">
        <v>9</v>
      </c>
      <c r="C12" s="22">
        <v>335521</v>
      </c>
      <c r="D12" s="22">
        <v>335521</v>
      </c>
      <c r="E12" s="22">
        <v>335521</v>
      </c>
      <c r="F12" s="22">
        <f t="shared" si="0"/>
        <v>0</v>
      </c>
      <c r="G12" s="24">
        <v>0.71336568925937083</v>
      </c>
      <c r="H12" s="25">
        <v>2606.0599729979394</v>
      </c>
      <c r="I12" s="22">
        <v>0</v>
      </c>
      <c r="J12" s="22">
        <v>0</v>
      </c>
      <c r="K12" s="19">
        <v>0</v>
      </c>
      <c r="L12" s="19">
        <v>0</v>
      </c>
      <c r="M12" s="18"/>
      <c r="N12" s="43"/>
      <c r="O12" s="44"/>
      <c r="P12" s="44"/>
      <c r="Q12" s="44"/>
      <c r="R12" s="44"/>
      <c r="S12" s="44"/>
      <c r="T12" s="44"/>
      <c r="U12" s="45"/>
      <c r="V12" s="45"/>
      <c r="W12" s="46"/>
      <c r="X12" s="45"/>
      <c r="Y12" s="45"/>
      <c r="Z12" s="45"/>
      <c r="AA12" s="44"/>
    </row>
    <row r="13" spans="1:30" ht="16.8">
      <c r="A13" s="7" t="s">
        <v>73</v>
      </c>
      <c r="B13" s="7" t="s">
        <v>565</v>
      </c>
      <c r="C13" s="22">
        <v>0</v>
      </c>
      <c r="D13" s="22">
        <v>0</v>
      </c>
      <c r="E13" s="22">
        <v>0</v>
      </c>
      <c r="F13" s="22">
        <f t="shared" si="0"/>
        <v>0</v>
      </c>
      <c r="G13" s="24">
        <v>2.5</v>
      </c>
      <c r="H13" s="25">
        <v>1667.1340147185067</v>
      </c>
      <c r="I13" s="22">
        <v>838843.28960000013</v>
      </c>
      <c r="J13" s="22">
        <v>0</v>
      </c>
      <c r="K13" s="19">
        <v>615.47959116889604</v>
      </c>
      <c r="L13" s="19">
        <v>0</v>
      </c>
      <c r="M13" s="18"/>
      <c r="N13" s="43"/>
      <c r="O13" s="44"/>
      <c r="P13" s="44"/>
      <c r="Q13" s="44"/>
      <c r="R13" s="44"/>
      <c r="S13" s="44"/>
      <c r="T13" s="44"/>
      <c r="U13" s="45"/>
      <c r="V13" s="45"/>
      <c r="W13" s="46"/>
      <c r="X13" s="45"/>
      <c r="Y13" s="45"/>
      <c r="Z13" s="45"/>
      <c r="AA13" s="44"/>
    </row>
    <row r="14" spans="1:30" ht="16.8">
      <c r="A14" s="7" t="s">
        <v>74</v>
      </c>
      <c r="B14" s="7" t="s">
        <v>340</v>
      </c>
      <c r="C14" s="22">
        <v>1125000</v>
      </c>
      <c r="D14" s="22">
        <v>1125000</v>
      </c>
      <c r="E14" s="22">
        <v>1125000</v>
      </c>
      <c r="F14" s="22">
        <f t="shared" si="0"/>
        <v>0</v>
      </c>
      <c r="G14" s="24">
        <v>2.4999999957618302</v>
      </c>
      <c r="H14" s="25">
        <v>1719.0171704337488</v>
      </c>
      <c r="I14" s="22">
        <v>501296.07369999995</v>
      </c>
      <c r="J14" s="22">
        <v>501296.07</v>
      </c>
      <c r="K14" s="19">
        <v>584.34969599123406</v>
      </c>
      <c r="L14" s="19">
        <v>584.34969599123406</v>
      </c>
      <c r="M14" s="18"/>
      <c r="N14" s="43"/>
      <c r="O14" s="44"/>
      <c r="P14" s="44"/>
      <c r="Q14" s="44"/>
      <c r="R14" s="44"/>
      <c r="S14" s="44"/>
      <c r="T14" s="44"/>
      <c r="U14" s="45"/>
      <c r="V14" s="45"/>
      <c r="W14" s="46"/>
      <c r="X14" s="45"/>
      <c r="Y14" s="45"/>
      <c r="Z14" s="45"/>
      <c r="AA14" s="44"/>
    </row>
    <row r="15" spans="1:30" ht="16.8">
      <c r="A15" s="7" t="s">
        <v>75</v>
      </c>
      <c r="B15" s="7" t="s">
        <v>341</v>
      </c>
      <c r="C15" s="22">
        <v>3190400</v>
      </c>
      <c r="D15" s="22">
        <v>3190400</v>
      </c>
      <c r="E15" s="22">
        <v>3190400</v>
      </c>
      <c r="F15" s="22">
        <f t="shared" si="0"/>
        <v>0</v>
      </c>
      <c r="G15" s="24">
        <v>2.5000000015029817</v>
      </c>
      <c r="H15" s="25">
        <v>1601.8366884692723</v>
      </c>
      <c r="I15" s="22">
        <v>1699505.2286999996</v>
      </c>
      <c r="J15" s="22">
        <v>1699505.23</v>
      </c>
      <c r="K15" s="19">
        <v>654.65798749624412</v>
      </c>
      <c r="L15" s="19">
        <v>654.65798749624412</v>
      </c>
      <c r="M15" s="18"/>
      <c r="N15" s="43"/>
      <c r="O15" s="44"/>
      <c r="P15" s="44"/>
      <c r="Q15" s="44"/>
      <c r="R15" s="44"/>
      <c r="S15" s="44"/>
      <c r="T15" s="44"/>
      <c r="U15" s="45"/>
      <c r="V15" s="45"/>
      <c r="W15" s="46"/>
      <c r="X15" s="45"/>
      <c r="Y15" s="45"/>
      <c r="Z15" s="45"/>
      <c r="AA15" s="44"/>
    </row>
    <row r="16" spans="1:30" ht="16.8">
      <c r="A16" s="7" t="s">
        <v>76</v>
      </c>
      <c r="B16" s="7" t="s">
        <v>342</v>
      </c>
      <c r="C16" s="22">
        <v>25000000</v>
      </c>
      <c r="D16" s="22">
        <v>24513000</v>
      </c>
      <c r="E16" s="22">
        <v>24513000</v>
      </c>
      <c r="F16" s="22">
        <f t="shared" si="0"/>
        <v>0</v>
      </c>
      <c r="G16" s="24">
        <v>2.4999999997493467</v>
      </c>
      <c r="H16" s="25">
        <v>1824.1125000822992</v>
      </c>
      <c r="I16" s="22">
        <v>7125854.7429000009</v>
      </c>
      <c r="J16" s="22">
        <v>7125854.7400000002</v>
      </c>
      <c r="K16" s="19">
        <v>521.29249984088779</v>
      </c>
      <c r="L16" s="19">
        <v>521.29249984088779</v>
      </c>
      <c r="M16" s="18"/>
      <c r="N16" s="43"/>
      <c r="O16" s="44"/>
      <c r="P16" s="44"/>
      <c r="Q16" s="44"/>
      <c r="R16" s="44"/>
      <c r="S16" s="44"/>
      <c r="T16" s="44"/>
      <c r="U16" s="45"/>
      <c r="V16" s="45"/>
      <c r="W16" s="46"/>
      <c r="X16" s="45"/>
      <c r="Y16" s="45"/>
      <c r="Z16" s="45"/>
      <c r="AA16" s="44"/>
    </row>
    <row r="17" spans="1:28" ht="16.8">
      <c r="A17" s="7" t="s">
        <v>10</v>
      </c>
      <c r="B17" s="7" t="s">
        <v>11</v>
      </c>
      <c r="C17" s="22">
        <v>1536273</v>
      </c>
      <c r="D17" s="22">
        <v>1536273</v>
      </c>
      <c r="E17" s="22">
        <v>1536273</v>
      </c>
      <c r="F17" s="22">
        <f t="shared" si="0"/>
        <v>0</v>
      </c>
      <c r="G17" s="24">
        <v>1.4734622083716857</v>
      </c>
      <c r="H17" s="25">
        <v>2606.0600015957871</v>
      </c>
      <c r="I17" s="22">
        <v>0</v>
      </c>
      <c r="J17" s="22">
        <v>0</v>
      </c>
      <c r="K17" s="19">
        <v>0</v>
      </c>
      <c r="L17" s="19">
        <v>0</v>
      </c>
      <c r="M17" s="18"/>
      <c r="N17" s="43"/>
      <c r="O17" s="44"/>
      <c r="P17" s="44"/>
      <c r="Q17" s="44"/>
      <c r="R17" s="44"/>
      <c r="S17" s="44"/>
      <c r="T17" s="44"/>
      <c r="U17" s="45"/>
      <c r="V17" s="45"/>
      <c r="W17" s="46"/>
      <c r="X17" s="45"/>
      <c r="Y17" s="45"/>
      <c r="Z17" s="45"/>
      <c r="AA17" s="44"/>
    </row>
    <row r="18" spans="1:28" ht="16.8">
      <c r="A18" s="7" t="s">
        <v>577</v>
      </c>
      <c r="B18" s="7" t="s">
        <v>578</v>
      </c>
      <c r="C18" s="22">
        <v>0</v>
      </c>
      <c r="D18" s="22">
        <v>0</v>
      </c>
      <c r="E18" s="22">
        <v>0</v>
      </c>
      <c r="F18" s="22">
        <f t="shared" si="0"/>
        <v>0</v>
      </c>
      <c r="G18" s="24">
        <v>0.62977752782552687</v>
      </c>
      <c r="H18" s="25">
        <v>2606.0597938144329</v>
      </c>
      <c r="I18" s="22">
        <v>0</v>
      </c>
      <c r="J18" s="22">
        <v>0</v>
      </c>
      <c r="K18" s="19">
        <v>0</v>
      </c>
      <c r="L18" s="19">
        <v>0</v>
      </c>
      <c r="M18" s="18"/>
      <c r="N18" s="43"/>
      <c r="O18" s="44"/>
      <c r="P18" s="44"/>
      <c r="Q18" s="44"/>
      <c r="R18" s="44"/>
      <c r="S18" s="44"/>
      <c r="T18" s="44"/>
      <c r="U18" s="45"/>
      <c r="V18" s="45"/>
      <c r="W18" s="46"/>
      <c r="X18" s="45"/>
      <c r="Y18" s="45"/>
      <c r="Z18" s="45"/>
      <c r="AA18" s="44"/>
      <c r="AB18" s="44"/>
    </row>
    <row r="19" spans="1:28" ht="16.8">
      <c r="A19" s="7" t="s">
        <v>80</v>
      </c>
      <c r="B19" s="7" t="s">
        <v>346</v>
      </c>
      <c r="C19" s="22">
        <v>485000</v>
      </c>
      <c r="D19" s="22">
        <v>485000</v>
      </c>
      <c r="E19" s="22">
        <v>485000</v>
      </c>
      <c r="F19" s="22">
        <f t="shared" si="0"/>
        <v>0</v>
      </c>
      <c r="G19" s="24">
        <v>2.1655069751242784</v>
      </c>
      <c r="H19" s="25">
        <v>2606.0600078313651</v>
      </c>
      <c r="I19" s="22">
        <v>0</v>
      </c>
      <c r="J19" s="22">
        <v>0</v>
      </c>
      <c r="K19" s="19">
        <v>0</v>
      </c>
      <c r="L19" s="19">
        <v>0</v>
      </c>
      <c r="M19" s="18"/>
      <c r="N19" s="43"/>
      <c r="O19" s="44"/>
      <c r="P19" s="44"/>
      <c r="Q19" s="44"/>
      <c r="R19" s="44"/>
      <c r="S19" s="44"/>
      <c r="T19" s="44"/>
      <c r="U19" s="45"/>
      <c r="V19" s="45"/>
      <c r="W19" s="46"/>
      <c r="X19" s="45"/>
      <c r="Y19" s="45"/>
      <c r="Z19" s="45"/>
      <c r="AA19" s="44"/>
    </row>
    <row r="20" spans="1:28" ht="16.8">
      <c r="A20" s="7" t="s">
        <v>77</v>
      </c>
      <c r="B20" s="7" t="s">
        <v>343</v>
      </c>
      <c r="C20" s="22">
        <v>3539532</v>
      </c>
      <c r="D20" s="22">
        <v>3489384.04</v>
      </c>
      <c r="E20" s="22">
        <v>3539532</v>
      </c>
      <c r="F20" s="22">
        <f t="shared" si="0"/>
        <v>50147.959999999963</v>
      </c>
      <c r="G20" s="24">
        <v>1.1773330840599565</v>
      </c>
      <c r="H20" s="25">
        <v>2606.0600022405615</v>
      </c>
      <c r="I20" s="22">
        <v>0</v>
      </c>
      <c r="J20" s="22">
        <v>0</v>
      </c>
      <c r="K20" s="19">
        <v>0</v>
      </c>
      <c r="L20" s="19">
        <v>0</v>
      </c>
      <c r="M20" s="18"/>
      <c r="N20" s="43"/>
      <c r="O20" s="44"/>
      <c r="P20" s="44"/>
      <c r="Q20" s="44"/>
      <c r="R20" s="44"/>
      <c r="S20" s="44"/>
      <c r="T20" s="44"/>
      <c r="U20" s="45"/>
      <c r="V20" s="45"/>
      <c r="W20" s="46"/>
      <c r="X20" s="45"/>
      <c r="Y20" s="45"/>
      <c r="Z20" s="45"/>
      <c r="AA20" s="44"/>
    </row>
    <row r="21" spans="1:28" ht="16.8">
      <c r="A21" s="7" t="s">
        <v>81</v>
      </c>
      <c r="B21" s="7" t="s">
        <v>347</v>
      </c>
      <c r="C21" s="22">
        <v>1673883</v>
      </c>
      <c r="D21" s="22">
        <v>1673883</v>
      </c>
      <c r="E21" s="22">
        <v>1673883</v>
      </c>
      <c r="F21" s="22">
        <f t="shared" si="0"/>
        <v>0</v>
      </c>
      <c r="G21" s="24">
        <v>2.5</v>
      </c>
      <c r="H21" s="25">
        <v>1538.0329207152049</v>
      </c>
      <c r="I21" s="22">
        <v>1093272.6168</v>
      </c>
      <c r="J21" s="22">
        <v>1093272.6200000001</v>
      </c>
      <c r="K21" s="19">
        <v>692.94024757087709</v>
      </c>
      <c r="L21" s="19">
        <v>692.94024757087709</v>
      </c>
      <c r="M21" s="18"/>
      <c r="N21" s="43"/>
      <c r="O21" s="44"/>
      <c r="P21" s="44"/>
      <c r="Q21" s="44"/>
      <c r="R21" s="44"/>
      <c r="S21" s="44"/>
      <c r="T21" s="44"/>
      <c r="U21" s="45"/>
      <c r="V21" s="45"/>
      <c r="W21" s="46"/>
      <c r="X21" s="45"/>
      <c r="Y21" s="45"/>
      <c r="Z21" s="45"/>
      <c r="AA21" s="44"/>
    </row>
    <row r="22" spans="1:28" ht="16.8">
      <c r="A22" s="7" t="s">
        <v>78</v>
      </c>
      <c r="B22" s="7" t="s">
        <v>344</v>
      </c>
      <c r="C22" s="22">
        <v>3259592</v>
      </c>
      <c r="D22" s="22">
        <v>3259592</v>
      </c>
      <c r="E22" s="22">
        <v>3259592</v>
      </c>
      <c r="F22" s="22">
        <f t="shared" si="0"/>
        <v>0</v>
      </c>
      <c r="G22" s="24">
        <v>1.0074103057872426</v>
      </c>
      <c r="H22" s="25">
        <v>2606.0599993882292</v>
      </c>
      <c r="I22" s="22">
        <v>0</v>
      </c>
      <c r="J22" s="22">
        <v>0</v>
      </c>
      <c r="K22" s="19">
        <v>0</v>
      </c>
      <c r="L22" s="19">
        <v>0</v>
      </c>
      <c r="M22" s="18"/>
      <c r="N22" s="43"/>
      <c r="O22" s="44"/>
      <c r="P22" s="44"/>
      <c r="Q22" s="44"/>
      <c r="R22" s="44"/>
      <c r="S22" s="44"/>
      <c r="T22" s="44"/>
      <c r="U22" s="45"/>
      <c r="V22" s="45"/>
      <c r="W22" s="46"/>
      <c r="X22" s="45"/>
      <c r="Y22" s="45"/>
      <c r="Z22" s="45"/>
      <c r="AA22" s="44"/>
    </row>
    <row r="23" spans="1:28" ht="16.8">
      <c r="A23" s="7" t="s">
        <v>79</v>
      </c>
      <c r="B23" s="7" t="s">
        <v>345</v>
      </c>
      <c r="C23" s="22">
        <v>13689564</v>
      </c>
      <c r="D23" s="22">
        <v>11489774</v>
      </c>
      <c r="E23" s="22">
        <v>11489774</v>
      </c>
      <c r="F23" s="22">
        <f t="shared" si="0"/>
        <v>0</v>
      </c>
      <c r="G23" s="24">
        <v>2.4999999995494586</v>
      </c>
      <c r="H23" s="25">
        <v>1803.9198429655023</v>
      </c>
      <c r="I23" s="22">
        <v>4101924.2452999987</v>
      </c>
      <c r="J23" s="22">
        <v>4101924.25</v>
      </c>
      <c r="K23" s="19">
        <v>533.40809402564082</v>
      </c>
      <c r="L23" s="19">
        <v>533.40809402564082</v>
      </c>
      <c r="M23" s="18"/>
      <c r="N23" s="43"/>
      <c r="O23" s="44"/>
      <c r="P23" s="44"/>
      <c r="Q23" s="44"/>
      <c r="R23" s="44"/>
      <c r="S23" s="44"/>
      <c r="T23" s="44"/>
      <c r="U23" s="45"/>
      <c r="V23" s="45"/>
      <c r="W23" s="46"/>
      <c r="X23" s="45"/>
      <c r="Y23" s="45"/>
      <c r="Z23" s="45"/>
      <c r="AA23" s="44"/>
    </row>
    <row r="24" spans="1:28" ht="16.8">
      <c r="A24" s="7" t="s">
        <v>83</v>
      </c>
      <c r="B24" s="7" t="s">
        <v>349</v>
      </c>
      <c r="C24" s="22">
        <v>9100000</v>
      </c>
      <c r="D24" s="22">
        <v>5936331</v>
      </c>
      <c r="E24" s="22">
        <v>5936331</v>
      </c>
      <c r="F24" s="22">
        <f t="shared" si="0"/>
        <v>0</v>
      </c>
      <c r="G24" s="24">
        <v>2.4365449968281503</v>
      </c>
      <c r="H24" s="25">
        <v>2606.0599995068533</v>
      </c>
      <c r="I24" s="22">
        <v>41618.32930000018</v>
      </c>
      <c r="J24" s="22">
        <v>41618.33</v>
      </c>
      <c r="K24" s="19">
        <v>11.402188283384021</v>
      </c>
      <c r="L24" s="19">
        <v>11.402188283384021</v>
      </c>
      <c r="M24" s="18"/>
      <c r="N24" s="43"/>
      <c r="O24" s="44"/>
      <c r="P24" s="44"/>
      <c r="Q24" s="44"/>
      <c r="R24" s="44"/>
      <c r="S24" s="44"/>
      <c r="T24" s="44"/>
      <c r="U24" s="45"/>
      <c r="V24" s="45"/>
      <c r="W24" s="46"/>
      <c r="X24" s="45"/>
      <c r="Y24" s="45"/>
      <c r="Z24" s="45"/>
      <c r="AA24" s="44"/>
    </row>
    <row r="25" spans="1:28" ht="16.8">
      <c r="A25" s="7" t="s">
        <v>82</v>
      </c>
      <c r="B25" s="7" t="s">
        <v>348</v>
      </c>
      <c r="C25" s="22">
        <v>520000</v>
      </c>
      <c r="D25" s="22">
        <v>520000</v>
      </c>
      <c r="E25" s="22">
        <v>520000</v>
      </c>
      <c r="F25" s="22">
        <f t="shared" si="0"/>
        <v>0</v>
      </c>
      <c r="G25" s="24">
        <v>2.3601030127192915</v>
      </c>
      <c r="H25" s="25">
        <v>2606.0600081755006</v>
      </c>
      <c r="I25" s="22">
        <v>0</v>
      </c>
      <c r="J25" s="22">
        <v>0</v>
      </c>
      <c r="K25" s="19">
        <v>0</v>
      </c>
      <c r="L25" s="19">
        <v>0</v>
      </c>
      <c r="M25" s="18"/>
      <c r="N25" s="43"/>
      <c r="O25" s="44"/>
      <c r="P25" s="44"/>
      <c r="Q25" s="44"/>
      <c r="R25" s="44"/>
      <c r="S25" s="44"/>
      <c r="T25" s="44"/>
      <c r="U25" s="45"/>
      <c r="V25" s="45"/>
      <c r="W25" s="46"/>
      <c r="X25" s="45"/>
      <c r="Y25" s="45"/>
      <c r="Z25" s="45"/>
      <c r="AA25" s="44"/>
    </row>
    <row r="26" spans="1:28" ht="16.8">
      <c r="A26" s="7" t="s">
        <v>84</v>
      </c>
      <c r="B26" s="7" t="s">
        <v>350</v>
      </c>
      <c r="C26" s="22">
        <v>6924000</v>
      </c>
      <c r="D26" s="22">
        <v>6924000</v>
      </c>
      <c r="E26" s="22">
        <v>6924000</v>
      </c>
      <c r="F26" s="22">
        <f t="shared" si="0"/>
        <v>0</v>
      </c>
      <c r="G26" s="24">
        <v>1.2464230316989988</v>
      </c>
      <c r="H26" s="25">
        <v>2606.0599986686684</v>
      </c>
      <c r="I26" s="22">
        <v>0</v>
      </c>
      <c r="J26" s="22">
        <v>0</v>
      </c>
      <c r="K26" s="19">
        <v>0</v>
      </c>
      <c r="L26" s="19">
        <v>0</v>
      </c>
      <c r="M26" s="18"/>
      <c r="N26" s="43"/>
      <c r="O26" s="44"/>
      <c r="P26" s="44"/>
      <c r="Q26" s="44"/>
      <c r="R26" s="44"/>
      <c r="S26" s="44"/>
      <c r="T26" s="44"/>
      <c r="U26" s="45"/>
      <c r="V26" s="45"/>
      <c r="W26" s="46"/>
      <c r="X26" s="45"/>
      <c r="Y26" s="45"/>
      <c r="Z26" s="45"/>
      <c r="AA26" s="44"/>
    </row>
    <row r="27" spans="1:28" ht="16.8">
      <c r="A27" s="7" t="s">
        <v>86</v>
      </c>
      <c r="B27" s="7" t="s">
        <v>352</v>
      </c>
      <c r="C27" s="22">
        <v>360000</v>
      </c>
      <c r="D27" s="22">
        <v>360000</v>
      </c>
      <c r="E27" s="22">
        <v>360000</v>
      </c>
      <c r="F27" s="22">
        <f t="shared" si="0"/>
        <v>0</v>
      </c>
      <c r="G27" s="24">
        <v>2.499999984064762</v>
      </c>
      <c r="H27" s="25">
        <v>765.3226077115205</v>
      </c>
      <c r="I27" s="22">
        <v>592717.16529999999</v>
      </c>
      <c r="J27" s="22">
        <v>592717.17000000004</v>
      </c>
      <c r="K27" s="19">
        <v>1156.5664324461443</v>
      </c>
      <c r="L27" s="19">
        <v>1156.5664324461443</v>
      </c>
      <c r="M27" s="18"/>
      <c r="N27" s="43"/>
      <c r="O27" s="44"/>
      <c r="P27" s="44"/>
      <c r="Q27" s="44"/>
      <c r="R27" s="44"/>
      <c r="S27" s="44"/>
      <c r="T27" s="44"/>
      <c r="U27" s="45"/>
      <c r="V27" s="45"/>
      <c r="W27" s="46"/>
      <c r="X27" s="45"/>
      <c r="Y27" s="45"/>
      <c r="Z27" s="45"/>
      <c r="AA27" s="44"/>
    </row>
    <row r="28" spans="1:28" ht="16.8">
      <c r="A28" s="7" t="s">
        <v>85</v>
      </c>
      <c r="B28" s="7" t="s">
        <v>351</v>
      </c>
      <c r="C28" s="22">
        <v>714304</v>
      </c>
      <c r="D28" s="22">
        <v>714304</v>
      </c>
      <c r="E28" s="22">
        <v>714304</v>
      </c>
      <c r="F28" s="22">
        <f t="shared" si="0"/>
        <v>0</v>
      </c>
      <c r="G28" s="24">
        <v>2.4999999953824137</v>
      </c>
      <c r="H28" s="25">
        <v>392.6697969521058</v>
      </c>
      <c r="I28" s="22">
        <v>4757363.6396999992</v>
      </c>
      <c r="J28" s="22">
        <v>4186480</v>
      </c>
      <c r="K28" s="19">
        <v>1380.1581213935717</v>
      </c>
      <c r="L28" s="19">
        <v>1214.5391468263431</v>
      </c>
      <c r="M28" s="18"/>
      <c r="N28" s="43"/>
      <c r="O28" s="44"/>
      <c r="P28" s="44"/>
      <c r="Q28" s="44"/>
      <c r="R28" s="44"/>
      <c r="S28" s="44"/>
      <c r="T28" s="44"/>
      <c r="U28" s="45"/>
      <c r="V28" s="45"/>
      <c r="W28" s="46"/>
      <c r="X28" s="45"/>
      <c r="Y28" s="45"/>
      <c r="Z28" s="45"/>
      <c r="AA28" s="44"/>
    </row>
    <row r="29" spans="1:28" ht="16.8">
      <c r="A29" s="7" t="s">
        <v>12</v>
      </c>
      <c r="B29" s="7" t="s">
        <v>13</v>
      </c>
      <c r="C29" s="22">
        <v>45400000</v>
      </c>
      <c r="D29" s="22">
        <v>45400000</v>
      </c>
      <c r="E29" s="22">
        <v>45400000</v>
      </c>
      <c r="F29" s="22">
        <f t="shared" si="0"/>
        <v>0</v>
      </c>
      <c r="G29" s="24">
        <v>2.4999999998891189</v>
      </c>
      <c r="H29" s="25">
        <v>2479.3891835018317</v>
      </c>
      <c r="I29" s="22">
        <v>2912848.1201000027</v>
      </c>
      <c r="J29" s="22">
        <v>2912848.12</v>
      </c>
      <c r="K29" s="19">
        <v>128.12648983292115</v>
      </c>
      <c r="L29" s="19">
        <v>128.12648983292115</v>
      </c>
      <c r="M29" s="18"/>
      <c r="N29" s="43"/>
      <c r="O29" s="44"/>
      <c r="P29" s="44"/>
      <c r="Q29" s="44"/>
      <c r="R29" s="44"/>
      <c r="S29" s="44"/>
      <c r="T29" s="44"/>
      <c r="U29" s="45"/>
      <c r="V29" s="45"/>
      <c r="W29" s="46"/>
      <c r="X29" s="45"/>
      <c r="Y29" s="45"/>
      <c r="Z29" s="45"/>
      <c r="AA29" s="44"/>
    </row>
    <row r="30" spans="1:28" ht="16.8">
      <c r="A30" s="7" t="s">
        <v>14</v>
      </c>
      <c r="B30" s="7" t="s">
        <v>15</v>
      </c>
      <c r="C30" s="22">
        <v>3005000</v>
      </c>
      <c r="D30" s="22">
        <v>2813450</v>
      </c>
      <c r="E30" s="22">
        <v>2813450</v>
      </c>
      <c r="F30" s="22">
        <f t="shared" si="0"/>
        <v>0</v>
      </c>
      <c r="G30" s="24">
        <v>2.5</v>
      </c>
      <c r="H30" s="25">
        <v>2324.7637135831906</v>
      </c>
      <c r="I30" s="22">
        <v>444708.40199999994</v>
      </c>
      <c r="J30" s="22">
        <v>444708.4</v>
      </c>
      <c r="K30" s="19">
        <v>220.90177185008565</v>
      </c>
      <c r="L30" s="19">
        <v>220.90177185008565</v>
      </c>
      <c r="M30" s="18"/>
      <c r="N30" s="43"/>
      <c r="O30" s="44"/>
      <c r="P30" s="44"/>
      <c r="Q30" s="44"/>
      <c r="R30" s="44"/>
      <c r="S30" s="44"/>
      <c r="T30" s="44"/>
      <c r="U30" s="45"/>
      <c r="V30" s="45"/>
      <c r="W30" s="46"/>
      <c r="X30" s="45"/>
      <c r="Y30" s="45"/>
      <c r="Z30" s="45"/>
      <c r="AA30" s="44"/>
    </row>
    <row r="31" spans="1:28" ht="16.8">
      <c r="A31" s="7" t="s">
        <v>90</v>
      </c>
      <c r="B31" s="7" t="s">
        <v>566</v>
      </c>
      <c r="C31" s="22">
        <v>2766641</v>
      </c>
      <c r="D31" s="22">
        <v>2203025</v>
      </c>
      <c r="E31" s="22">
        <v>2203025</v>
      </c>
      <c r="F31" s="22">
        <f t="shared" si="0"/>
        <v>0</v>
      </c>
      <c r="G31" s="24">
        <v>2.499999998297795</v>
      </c>
      <c r="H31" s="25">
        <v>2213.9261724732582</v>
      </c>
      <c r="I31" s="22">
        <v>476648.52809999982</v>
      </c>
      <c r="J31" s="22">
        <v>476648.53</v>
      </c>
      <c r="K31" s="19">
        <v>287.40429561159135</v>
      </c>
      <c r="L31" s="19">
        <v>287.40429561159135</v>
      </c>
      <c r="M31" s="18"/>
      <c r="N31" s="43"/>
      <c r="O31" s="44"/>
      <c r="P31" s="44"/>
      <c r="Q31" s="44"/>
      <c r="R31" s="44"/>
      <c r="S31" s="44"/>
      <c r="T31" s="44"/>
      <c r="U31" s="45"/>
      <c r="V31" s="45"/>
      <c r="W31" s="46"/>
      <c r="X31" s="45"/>
      <c r="Y31" s="45"/>
      <c r="Z31" s="45"/>
      <c r="AA31" s="44"/>
    </row>
    <row r="32" spans="1:28" ht="16.8">
      <c r="A32" s="7" t="s">
        <v>92</v>
      </c>
      <c r="B32" s="7" t="s">
        <v>357</v>
      </c>
      <c r="C32" s="22">
        <v>353241</v>
      </c>
      <c r="D32" s="22">
        <v>353241</v>
      </c>
      <c r="E32" s="22">
        <v>353241</v>
      </c>
      <c r="F32" s="22">
        <f t="shared" si="0"/>
        <v>0</v>
      </c>
      <c r="G32" s="24">
        <v>2.5</v>
      </c>
      <c r="H32" s="25">
        <v>2502.6904389480883</v>
      </c>
      <c r="I32" s="22">
        <v>23351.93480000005</v>
      </c>
      <c r="J32" s="22">
        <v>23351.93</v>
      </c>
      <c r="K32" s="19">
        <v>114.14573663114697</v>
      </c>
      <c r="L32" s="19">
        <v>114.14573663114697</v>
      </c>
      <c r="M32" s="18"/>
      <c r="N32" s="43"/>
      <c r="O32" s="44"/>
      <c r="P32" s="44"/>
      <c r="Q32" s="44"/>
      <c r="R32" s="44"/>
      <c r="S32" s="44"/>
      <c r="T32" s="44"/>
      <c r="U32" s="45"/>
      <c r="V32" s="45"/>
      <c r="W32" s="46"/>
      <c r="X32" s="45"/>
      <c r="Y32" s="45"/>
      <c r="Z32" s="45"/>
      <c r="AA32" s="44"/>
    </row>
    <row r="33" spans="1:28" ht="16.8">
      <c r="A33" s="7" t="s">
        <v>87</v>
      </c>
      <c r="B33" s="7" t="s">
        <v>353</v>
      </c>
      <c r="C33" s="22">
        <v>7392656</v>
      </c>
      <c r="D33" s="22">
        <v>7392656</v>
      </c>
      <c r="E33" s="22">
        <v>7392656</v>
      </c>
      <c r="F33" s="22">
        <f t="shared" si="0"/>
        <v>0</v>
      </c>
      <c r="G33" s="24">
        <v>2.4169758101260364</v>
      </c>
      <c r="H33" s="25">
        <v>2606.0599996812089</v>
      </c>
      <c r="I33" s="22">
        <v>0</v>
      </c>
      <c r="J33" s="22">
        <v>0</v>
      </c>
      <c r="K33" s="19">
        <v>0</v>
      </c>
      <c r="L33" s="19">
        <v>0</v>
      </c>
      <c r="M33" s="18"/>
      <c r="N33" s="43"/>
      <c r="O33" s="44"/>
      <c r="P33" s="44"/>
      <c r="Q33" s="44"/>
      <c r="R33" s="44"/>
      <c r="S33" s="44"/>
      <c r="T33" s="44"/>
      <c r="U33" s="45"/>
      <c r="V33" s="45"/>
      <c r="W33" s="46"/>
      <c r="X33" s="45"/>
      <c r="Y33" s="45"/>
      <c r="Z33" s="45"/>
      <c r="AA33" s="44"/>
    </row>
    <row r="34" spans="1:28" ht="16.8">
      <c r="A34" s="7" t="s">
        <v>16</v>
      </c>
      <c r="B34" s="7" t="s">
        <v>17</v>
      </c>
      <c r="C34" s="22">
        <v>35300000</v>
      </c>
      <c r="D34" s="22">
        <v>35300000</v>
      </c>
      <c r="E34" s="22">
        <v>35300000</v>
      </c>
      <c r="F34" s="22">
        <f t="shared" si="0"/>
        <v>0</v>
      </c>
      <c r="G34" s="24">
        <v>2.5000000001217901</v>
      </c>
      <c r="H34" s="25">
        <v>2039.8779583928917</v>
      </c>
      <c r="I34" s="22">
        <v>9857442.4819000009</v>
      </c>
      <c r="J34" s="22">
        <v>9857442.4800000004</v>
      </c>
      <c r="K34" s="19">
        <v>391.83322502388978</v>
      </c>
      <c r="L34" s="19">
        <v>391.83322502388978</v>
      </c>
      <c r="M34" s="18"/>
      <c r="N34" s="43"/>
      <c r="O34" s="44"/>
      <c r="P34" s="44"/>
      <c r="Q34" s="44"/>
      <c r="R34" s="44"/>
      <c r="S34" s="44"/>
      <c r="T34" s="44"/>
      <c r="U34" s="45"/>
      <c r="V34" s="45"/>
      <c r="W34" s="46"/>
      <c r="X34" s="45"/>
      <c r="Y34" s="45"/>
      <c r="Z34" s="45"/>
      <c r="AA34" s="44"/>
    </row>
    <row r="35" spans="1:28" ht="16.8">
      <c r="A35" s="7" t="s">
        <v>88</v>
      </c>
      <c r="B35" s="7" t="s">
        <v>354</v>
      </c>
      <c r="C35" s="22">
        <v>17593000</v>
      </c>
      <c r="D35" s="22">
        <v>16834690.66</v>
      </c>
      <c r="E35" s="22">
        <v>16900000</v>
      </c>
      <c r="F35" s="22">
        <f t="shared" si="0"/>
        <v>65309.339999999851</v>
      </c>
      <c r="G35" s="24">
        <v>2.5</v>
      </c>
      <c r="H35" s="25">
        <v>2267.5243943504133</v>
      </c>
      <c r="I35" s="22">
        <v>1895007.9416000012</v>
      </c>
      <c r="J35" s="22">
        <v>1895007.94</v>
      </c>
      <c r="K35" s="19">
        <v>255.24536338975213</v>
      </c>
      <c r="L35" s="19">
        <v>255.24536338975213</v>
      </c>
      <c r="M35" s="18"/>
      <c r="N35" s="43"/>
      <c r="O35" s="44"/>
      <c r="P35" s="44"/>
      <c r="Q35" s="44"/>
      <c r="R35" s="44"/>
      <c r="S35" s="44"/>
      <c r="T35" s="44"/>
      <c r="U35" s="45"/>
      <c r="V35" s="45"/>
      <c r="W35" s="46"/>
      <c r="X35" s="45"/>
      <c r="Y35" s="45"/>
      <c r="Z35" s="45"/>
      <c r="AA35" s="44"/>
    </row>
    <row r="36" spans="1:28" ht="16.8">
      <c r="A36" s="7" t="s">
        <v>89</v>
      </c>
      <c r="B36" s="7" t="s">
        <v>355</v>
      </c>
      <c r="C36" s="22">
        <v>36670000</v>
      </c>
      <c r="D36" s="22">
        <v>28308300</v>
      </c>
      <c r="E36" s="22">
        <v>28308300</v>
      </c>
      <c r="F36" s="22">
        <f t="shared" si="0"/>
        <v>0</v>
      </c>
      <c r="G36" s="24">
        <v>2.5000000004094267</v>
      </c>
      <c r="H36" s="25">
        <v>2372.0538237419296</v>
      </c>
      <c r="I36" s="22">
        <v>2478004.8510000007</v>
      </c>
      <c r="J36" s="22">
        <v>2478004.85</v>
      </c>
      <c r="K36" s="19">
        <v>192.52770598792631</v>
      </c>
      <c r="L36" s="19">
        <v>192.52770598792631</v>
      </c>
      <c r="M36" s="18"/>
      <c r="N36" s="43"/>
      <c r="O36" s="44"/>
      <c r="P36" s="44"/>
      <c r="Q36" s="44"/>
      <c r="R36" s="44"/>
      <c r="S36" s="44"/>
      <c r="T36" s="44"/>
      <c r="U36" s="45"/>
      <c r="V36" s="45"/>
      <c r="W36" s="46"/>
      <c r="X36" s="45"/>
      <c r="Y36" s="45"/>
      <c r="Z36" s="45"/>
      <c r="AA36" s="44"/>
    </row>
    <row r="37" spans="1:28" ht="16.8">
      <c r="A37" s="7" t="s">
        <v>91</v>
      </c>
      <c r="B37" s="7" t="s">
        <v>356</v>
      </c>
      <c r="C37" s="22">
        <v>7065957</v>
      </c>
      <c r="D37" s="22">
        <v>6493786</v>
      </c>
      <c r="E37" s="22">
        <v>6493786</v>
      </c>
      <c r="F37" s="22">
        <f t="shared" si="0"/>
        <v>0</v>
      </c>
      <c r="G37" s="24">
        <v>2.0371617480273247</v>
      </c>
      <c r="H37" s="25">
        <v>2606.0599988759827</v>
      </c>
      <c r="I37" s="22">
        <v>0</v>
      </c>
      <c r="J37" s="22">
        <v>0</v>
      </c>
      <c r="K37" s="19">
        <v>0</v>
      </c>
      <c r="L37" s="19">
        <v>0</v>
      </c>
      <c r="M37" s="18"/>
      <c r="N37" s="43"/>
      <c r="O37" s="44"/>
      <c r="P37" s="44"/>
      <c r="Q37" s="44"/>
      <c r="R37" s="44"/>
      <c r="S37" s="44"/>
      <c r="T37" s="44"/>
      <c r="U37" s="45"/>
      <c r="V37" s="45"/>
      <c r="W37" s="46"/>
      <c r="X37" s="45"/>
      <c r="Y37" s="45"/>
      <c r="Z37" s="45"/>
      <c r="AA37" s="44"/>
    </row>
    <row r="38" spans="1:28" ht="16.8">
      <c r="A38" s="7" t="s">
        <v>94</v>
      </c>
      <c r="B38" s="7" t="s">
        <v>358</v>
      </c>
      <c r="C38" s="22">
        <v>1051600</v>
      </c>
      <c r="D38" s="22">
        <v>1025145.82</v>
      </c>
      <c r="E38" s="22">
        <v>1051600</v>
      </c>
      <c r="F38" s="22">
        <f t="shared" si="0"/>
        <v>26454.180000000051</v>
      </c>
      <c r="G38" s="24">
        <v>1.265262237834673</v>
      </c>
      <c r="H38" s="25">
        <v>2606.059994407301</v>
      </c>
      <c r="I38" s="22">
        <v>0</v>
      </c>
      <c r="J38" s="22">
        <v>0</v>
      </c>
      <c r="K38" s="19">
        <v>0</v>
      </c>
      <c r="L38" s="19">
        <v>0</v>
      </c>
      <c r="M38" s="18"/>
      <c r="N38" s="43"/>
      <c r="O38" s="44"/>
      <c r="P38" s="44"/>
      <c r="Q38" s="44"/>
      <c r="R38" s="44"/>
      <c r="S38" s="44"/>
      <c r="T38" s="44"/>
      <c r="U38" s="45"/>
      <c r="V38" s="45"/>
      <c r="W38" s="46"/>
      <c r="X38" s="45"/>
      <c r="Y38" s="45"/>
      <c r="Z38" s="45"/>
      <c r="AA38" s="44"/>
    </row>
    <row r="39" spans="1:28" ht="16.8">
      <c r="A39" s="7" t="s">
        <v>579</v>
      </c>
      <c r="B39" s="7" t="s">
        <v>580</v>
      </c>
      <c r="C39" s="22">
        <v>0</v>
      </c>
      <c r="D39" s="22">
        <v>0</v>
      </c>
      <c r="E39" s="22">
        <v>0</v>
      </c>
      <c r="F39" s="22">
        <f t="shared" si="0"/>
        <v>0</v>
      </c>
      <c r="G39" s="24">
        <v>0.41116055558143288</v>
      </c>
      <c r="H39" s="25">
        <v>2606.0599747474748</v>
      </c>
      <c r="I39" s="22">
        <v>0</v>
      </c>
      <c r="J39" s="22">
        <v>0</v>
      </c>
      <c r="K39" s="19">
        <v>0</v>
      </c>
      <c r="L39" s="19">
        <v>0</v>
      </c>
      <c r="M39" s="18"/>
      <c r="N39" s="43"/>
      <c r="O39" s="44"/>
      <c r="P39" s="44"/>
      <c r="Q39" s="44"/>
      <c r="R39" s="44"/>
      <c r="S39" s="44"/>
      <c r="T39" s="44"/>
      <c r="U39" s="45"/>
      <c r="V39" s="45"/>
      <c r="W39" s="46"/>
      <c r="X39" s="45"/>
      <c r="Y39" s="45"/>
      <c r="Z39" s="45"/>
      <c r="AA39" s="44"/>
      <c r="AB39" s="44"/>
    </row>
    <row r="40" spans="1:28" ht="16.8">
      <c r="A40" s="7" t="s">
        <v>97</v>
      </c>
      <c r="B40" s="7" t="s">
        <v>361</v>
      </c>
      <c r="C40" s="22">
        <v>13790705</v>
      </c>
      <c r="D40" s="22">
        <v>13790705</v>
      </c>
      <c r="E40" s="22">
        <v>13790705</v>
      </c>
      <c r="F40" s="22">
        <f t="shared" si="0"/>
        <v>0</v>
      </c>
      <c r="G40" s="24">
        <v>2.5000000008121126</v>
      </c>
      <c r="H40" s="25">
        <v>2372.2009641718309</v>
      </c>
      <c r="I40" s="22">
        <v>1248637.4162000013</v>
      </c>
      <c r="J40" s="22">
        <v>1248637.42</v>
      </c>
      <c r="K40" s="19">
        <v>192.43942195926024</v>
      </c>
      <c r="L40" s="19">
        <v>192.43942195926024</v>
      </c>
      <c r="M40" s="18"/>
      <c r="N40" s="43"/>
      <c r="O40" s="44"/>
      <c r="P40" s="44"/>
      <c r="Q40" s="44"/>
      <c r="R40" s="44"/>
      <c r="S40" s="44"/>
      <c r="T40" s="44"/>
      <c r="U40" s="45"/>
      <c r="V40" s="45"/>
      <c r="W40" s="46"/>
      <c r="X40" s="45"/>
      <c r="Y40" s="45"/>
      <c r="Z40" s="45"/>
      <c r="AA40" s="44"/>
    </row>
    <row r="41" spans="1:28" ht="16.8">
      <c r="A41" s="7" t="s">
        <v>95</v>
      </c>
      <c r="B41" s="7" t="s">
        <v>359</v>
      </c>
      <c r="C41" s="22">
        <v>1358225</v>
      </c>
      <c r="D41" s="22">
        <v>1358225</v>
      </c>
      <c r="E41" s="22">
        <v>1358225</v>
      </c>
      <c r="F41" s="22">
        <f t="shared" si="0"/>
        <v>0</v>
      </c>
      <c r="G41" s="24">
        <v>2.500000008790968</v>
      </c>
      <c r="H41" s="25">
        <v>2071.7039119982514</v>
      </c>
      <c r="I41" s="22">
        <v>255828.49099999995</v>
      </c>
      <c r="J41" s="22">
        <v>255828.49</v>
      </c>
      <c r="K41" s="19">
        <v>372.73765717199672</v>
      </c>
      <c r="L41" s="19">
        <v>372.73765717199672</v>
      </c>
      <c r="M41" s="18"/>
      <c r="N41" s="43"/>
      <c r="O41" s="44"/>
      <c r="P41" s="44"/>
      <c r="Q41" s="44"/>
      <c r="R41" s="44"/>
      <c r="S41" s="44"/>
      <c r="T41" s="44"/>
      <c r="U41" s="45"/>
      <c r="V41" s="45"/>
      <c r="W41" s="46"/>
      <c r="X41" s="45"/>
      <c r="Y41" s="45"/>
      <c r="Z41" s="45"/>
      <c r="AA41" s="44"/>
    </row>
    <row r="42" spans="1:28" ht="16.8">
      <c r="A42" s="7" t="s">
        <v>98</v>
      </c>
      <c r="B42" s="7" t="s">
        <v>362</v>
      </c>
      <c r="C42" s="22">
        <v>2375000</v>
      </c>
      <c r="D42" s="22">
        <v>2375000</v>
      </c>
      <c r="E42" s="22">
        <v>2375000</v>
      </c>
      <c r="F42" s="22">
        <f t="shared" si="0"/>
        <v>0</v>
      </c>
      <c r="G42" s="24">
        <v>2.4999999978996734</v>
      </c>
      <c r="H42" s="25">
        <v>2081.0308966173166</v>
      </c>
      <c r="I42" s="22">
        <v>524986.58930000011</v>
      </c>
      <c r="J42" s="22">
        <v>524986.59</v>
      </c>
      <c r="K42" s="19">
        <v>367.14146098060746</v>
      </c>
      <c r="L42" s="19">
        <v>367.14146098060746</v>
      </c>
      <c r="M42" s="18"/>
      <c r="N42" s="43"/>
      <c r="O42" s="44"/>
      <c r="P42" s="44"/>
      <c r="Q42" s="44"/>
      <c r="R42" s="44"/>
      <c r="S42" s="44"/>
      <c r="T42" s="44"/>
      <c r="U42" s="45"/>
      <c r="V42" s="45"/>
      <c r="W42" s="46"/>
      <c r="X42" s="45"/>
      <c r="Y42" s="45"/>
      <c r="Z42" s="45"/>
      <c r="AA42" s="44"/>
    </row>
    <row r="43" spans="1:28" ht="16.8">
      <c r="A43" s="7" t="s">
        <v>99</v>
      </c>
      <c r="B43" s="7" t="s">
        <v>363</v>
      </c>
      <c r="C43" s="22">
        <v>2329475</v>
      </c>
      <c r="D43" s="22">
        <v>2329475</v>
      </c>
      <c r="E43" s="22">
        <v>2329475</v>
      </c>
      <c r="F43" s="22">
        <f t="shared" si="0"/>
        <v>0</v>
      </c>
      <c r="G43" s="24">
        <v>1.6679534009862269</v>
      </c>
      <c r="H43" s="25">
        <v>2606.0599994239133</v>
      </c>
      <c r="I43" s="22">
        <v>0</v>
      </c>
      <c r="J43" s="22">
        <v>0</v>
      </c>
      <c r="K43" s="19">
        <v>0</v>
      </c>
      <c r="L43" s="19">
        <v>0</v>
      </c>
      <c r="M43" s="18"/>
      <c r="N43" s="43"/>
      <c r="O43" s="44"/>
      <c r="P43" s="44"/>
      <c r="Q43" s="44"/>
      <c r="R43" s="44"/>
      <c r="S43" s="44"/>
      <c r="T43" s="44"/>
      <c r="U43" s="45"/>
      <c r="V43" s="45"/>
      <c r="W43" s="46"/>
      <c r="X43" s="45"/>
      <c r="Y43" s="45"/>
      <c r="Z43" s="45"/>
      <c r="AA43" s="44"/>
    </row>
    <row r="44" spans="1:28" ht="16.8">
      <c r="A44" s="7" t="s">
        <v>96</v>
      </c>
      <c r="B44" s="7" t="s">
        <v>360</v>
      </c>
      <c r="C44" s="22">
        <v>5400000</v>
      </c>
      <c r="D44" s="22">
        <v>5400000</v>
      </c>
      <c r="E44" s="22">
        <v>5400000</v>
      </c>
      <c r="F44" s="22">
        <f t="shared" si="0"/>
        <v>0</v>
      </c>
      <c r="G44" s="24">
        <v>2.5000000010847678</v>
      </c>
      <c r="H44" s="25">
        <v>2343.6485342032797</v>
      </c>
      <c r="I44" s="22">
        <v>515206.95589999994</v>
      </c>
      <c r="J44" s="22">
        <v>515206.96</v>
      </c>
      <c r="K44" s="19">
        <v>209.57088008818778</v>
      </c>
      <c r="L44" s="19">
        <v>209.57088008818778</v>
      </c>
      <c r="M44" s="18"/>
      <c r="N44" s="43"/>
      <c r="O44" s="44"/>
      <c r="P44" s="44"/>
      <c r="Q44" s="44"/>
      <c r="R44" s="44"/>
      <c r="S44" s="44"/>
      <c r="T44" s="44"/>
      <c r="U44" s="45"/>
      <c r="V44" s="45"/>
      <c r="W44" s="46"/>
      <c r="X44" s="45"/>
      <c r="Y44" s="45"/>
      <c r="Z44" s="45"/>
      <c r="AA44" s="44"/>
    </row>
    <row r="45" spans="1:28" ht="16.8">
      <c r="A45" s="7" t="s">
        <v>100</v>
      </c>
      <c r="B45" s="7" t="s">
        <v>364</v>
      </c>
      <c r="C45" s="22">
        <v>6000000</v>
      </c>
      <c r="D45" s="22">
        <v>6000000</v>
      </c>
      <c r="E45" s="22">
        <v>6000000</v>
      </c>
      <c r="F45" s="22">
        <f t="shared" si="0"/>
        <v>0</v>
      </c>
      <c r="G45" s="24">
        <v>2.5000000008580341</v>
      </c>
      <c r="H45" s="25">
        <v>1466.9579231649159</v>
      </c>
      <c r="I45" s="22">
        <v>3652504.4058999987</v>
      </c>
      <c r="J45" s="22">
        <v>3652504.41</v>
      </c>
      <c r="K45" s="19">
        <v>735.58524640313829</v>
      </c>
      <c r="L45" s="19">
        <v>735.58524640313829</v>
      </c>
      <c r="M45" s="18"/>
      <c r="N45" s="43"/>
      <c r="O45" s="44"/>
      <c r="P45" s="44"/>
      <c r="Q45" s="44"/>
      <c r="R45" s="44"/>
      <c r="S45" s="44"/>
      <c r="T45" s="44"/>
      <c r="U45" s="45"/>
      <c r="V45" s="45"/>
      <c r="W45" s="46"/>
      <c r="X45" s="45"/>
      <c r="Y45" s="45"/>
      <c r="Z45" s="45"/>
      <c r="AA45" s="44"/>
    </row>
    <row r="46" spans="1:28" ht="16.8">
      <c r="A46" s="7" t="s">
        <v>104</v>
      </c>
      <c r="B46" s="7" t="s">
        <v>368</v>
      </c>
      <c r="C46" s="22">
        <v>631250</v>
      </c>
      <c r="D46" s="22">
        <v>631250</v>
      </c>
      <c r="E46" s="22">
        <v>631250</v>
      </c>
      <c r="F46" s="22">
        <f t="shared" si="0"/>
        <v>0</v>
      </c>
      <c r="G46" s="24">
        <v>1.2961134400118925</v>
      </c>
      <c r="H46" s="25">
        <v>2606.0600135940185</v>
      </c>
      <c r="I46" s="22">
        <v>0</v>
      </c>
      <c r="J46" s="22">
        <v>0</v>
      </c>
      <c r="K46" s="19">
        <v>0</v>
      </c>
      <c r="L46" s="19">
        <v>0</v>
      </c>
      <c r="M46" s="18"/>
      <c r="N46" s="43"/>
      <c r="O46" s="44"/>
      <c r="P46" s="44"/>
      <c r="Q46" s="44"/>
      <c r="R46" s="44"/>
      <c r="S46" s="44"/>
      <c r="T46" s="44"/>
      <c r="U46" s="45"/>
      <c r="V46" s="45"/>
      <c r="W46" s="46"/>
      <c r="X46" s="45"/>
      <c r="Y46" s="45"/>
      <c r="Z46" s="45"/>
      <c r="AA46" s="44"/>
    </row>
    <row r="47" spans="1:28" ht="16.8">
      <c r="A47" s="7" t="s">
        <v>101</v>
      </c>
      <c r="B47" s="7" t="s">
        <v>365</v>
      </c>
      <c r="C47" s="22">
        <v>280674</v>
      </c>
      <c r="D47" s="22">
        <v>280674</v>
      </c>
      <c r="E47" s="22">
        <v>280674</v>
      </c>
      <c r="F47" s="22">
        <f t="shared" si="0"/>
        <v>0</v>
      </c>
      <c r="G47" s="24">
        <v>2.500000029560689</v>
      </c>
      <c r="H47" s="25">
        <v>543.77204104727127</v>
      </c>
      <c r="I47" s="22">
        <v>1002764.2754</v>
      </c>
      <c r="J47" s="22">
        <v>1002764.28</v>
      </c>
      <c r="K47" s="19">
        <v>1289.4967792294635</v>
      </c>
      <c r="L47" s="19">
        <v>1289.4967792294635</v>
      </c>
      <c r="M47" s="18"/>
      <c r="N47" s="43"/>
      <c r="O47" s="44"/>
      <c r="P47" s="44"/>
      <c r="Q47" s="44"/>
      <c r="R47" s="44"/>
      <c r="S47" s="44"/>
      <c r="T47" s="44"/>
      <c r="U47" s="45"/>
      <c r="V47" s="45"/>
      <c r="W47" s="46"/>
      <c r="X47" s="45"/>
      <c r="Y47" s="45"/>
      <c r="Z47" s="45"/>
      <c r="AA47" s="44"/>
    </row>
    <row r="48" spans="1:28" ht="16.8">
      <c r="A48" s="7" t="s">
        <v>105</v>
      </c>
      <c r="B48" s="7" t="s">
        <v>369</v>
      </c>
      <c r="C48" s="22">
        <v>151980</v>
      </c>
      <c r="D48" s="22">
        <v>120843</v>
      </c>
      <c r="E48" s="22">
        <v>151980</v>
      </c>
      <c r="F48" s="22">
        <f t="shared" si="0"/>
        <v>31137</v>
      </c>
      <c r="G48" s="24">
        <v>1.6937866233368568</v>
      </c>
      <c r="H48" s="25">
        <v>2606.0599525555317</v>
      </c>
      <c r="I48" s="22">
        <v>0</v>
      </c>
      <c r="J48" s="22">
        <v>0</v>
      </c>
      <c r="K48" s="19">
        <v>0</v>
      </c>
      <c r="L48" s="19">
        <v>0</v>
      </c>
      <c r="M48" s="18"/>
      <c r="N48" s="43"/>
      <c r="O48" s="44"/>
      <c r="P48" s="44"/>
      <c r="Q48" s="44"/>
      <c r="R48" s="44"/>
      <c r="S48" s="44"/>
      <c r="T48" s="44"/>
      <c r="U48" s="45"/>
      <c r="V48" s="45"/>
      <c r="W48" s="46"/>
      <c r="X48" s="45"/>
      <c r="Y48" s="45"/>
      <c r="Z48" s="45"/>
      <c r="AA48" s="44"/>
    </row>
    <row r="49" spans="1:28" ht="16.8">
      <c r="A49" s="7" t="s">
        <v>103</v>
      </c>
      <c r="B49" s="7" t="s">
        <v>367</v>
      </c>
      <c r="C49" s="22">
        <v>10523103</v>
      </c>
      <c r="D49" s="22">
        <v>10523103</v>
      </c>
      <c r="E49" s="22">
        <v>10523103</v>
      </c>
      <c r="F49" s="22">
        <f t="shared" si="0"/>
        <v>0</v>
      </c>
      <c r="G49" s="24">
        <v>2.5000000009930918</v>
      </c>
      <c r="H49" s="25">
        <v>2087.1459631551893</v>
      </c>
      <c r="I49" s="22">
        <v>2191993.139</v>
      </c>
      <c r="J49" s="22">
        <v>2191993.14</v>
      </c>
      <c r="K49" s="19">
        <v>363.47242260434109</v>
      </c>
      <c r="L49" s="19">
        <v>363.47242260434109</v>
      </c>
      <c r="M49" s="18"/>
      <c r="N49" s="43"/>
      <c r="O49" s="44"/>
      <c r="P49" s="44"/>
      <c r="Q49" s="44"/>
      <c r="R49" s="44"/>
      <c r="S49" s="44"/>
      <c r="T49" s="44"/>
      <c r="U49" s="45"/>
      <c r="V49" s="45"/>
      <c r="W49" s="46"/>
      <c r="X49" s="45"/>
      <c r="Y49" s="45"/>
      <c r="Z49" s="45"/>
      <c r="AA49" s="44"/>
    </row>
    <row r="50" spans="1:28" ht="16.8">
      <c r="A50" s="7" t="s">
        <v>102</v>
      </c>
      <c r="B50" s="7" t="s">
        <v>366</v>
      </c>
      <c r="C50" s="22">
        <v>175000</v>
      </c>
      <c r="D50" s="22">
        <v>175000</v>
      </c>
      <c r="E50" s="22">
        <v>175000</v>
      </c>
      <c r="F50" s="22">
        <f t="shared" si="0"/>
        <v>0</v>
      </c>
      <c r="G50" s="24">
        <v>2.5</v>
      </c>
      <c r="H50" s="25">
        <v>2086.395965232321</v>
      </c>
      <c r="I50" s="22">
        <v>33913.930399999983</v>
      </c>
      <c r="J50" s="22">
        <v>33913.93</v>
      </c>
      <c r="K50" s="19">
        <v>363.92242086060719</v>
      </c>
      <c r="L50" s="19">
        <v>363.92242086060719</v>
      </c>
      <c r="M50" s="18"/>
      <c r="N50" s="43"/>
      <c r="O50" s="44"/>
      <c r="P50" s="44"/>
      <c r="Q50" s="44"/>
      <c r="R50" s="44"/>
      <c r="S50" s="44"/>
      <c r="T50" s="44"/>
      <c r="U50" s="45"/>
      <c r="V50" s="45"/>
      <c r="W50" s="46"/>
      <c r="X50" s="45"/>
      <c r="Y50" s="45"/>
      <c r="Z50" s="45"/>
      <c r="AA50" s="44"/>
    </row>
    <row r="51" spans="1:28" ht="16.8">
      <c r="A51" s="7" t="s">
        <v>18</v>
      </c>
      <c r="B51" s="7" t="s">
        <v>19</v>
      </c>
      <c r="C51" s="22">
        <v>583000</v>
      </c>
      <c r="D51" s="22">
        <v>531929.43999999994</v>
      </c>
      <c r="E51" s="22">
        <v>583000</v>
      </c>
      <c r="F51" s="22">
        <f t="shared" si="0"/>
        <v>51070.560000000056</v>
      </c>
      <c r="G51" s="24">
        <v>2.5000000117496786</v>
      </c>
      <c r="H51" s="25">
        <v>2167.1600733346913</v>
      </c>
      <c r="I51" s="22">
        <v>77430.62950000001</v>
      </c>
      <c r="J51" s="22">
        <v>77430.63</v>
      </c>
      <c r="K51" s="19">
        <v>315.46396211040951</v>
      </c>
      <c r="L51" s="19">
        <v>315.46396211040951</v>
      </c>
      <c r="M51" s="18"/>
      <c r="N51" s="43"/>
      <c r="O51" s="44"/>
      <c r="P51" s="44"/>
      <c r="Q51" s="44"/>
      <c r="R51" s="44"/>
      <c r="S51" s="44"/>
      <c r="T51" s="44"/>
      <c r="U51" s="45"/>
      <c r="V51" s="45"/>
      <c r="W51" s="46"/>
      <c r="X51" s="45"/>
      <c r="Y51" s="45"/>
      <c r="Z51" s="45"/>
      <c r="AA51" s="44"/>
    </row>
    <row r="52" spans="1:28" ht="16.8">
      <c r="A52" s="7" t="s">
        <v>106</v>
      </c>
      <c r="B52" s="7" t="s">
        <v>370</v>
      </c>
      <c r="C52" s="22">
        <v>18325</v>
      </c>
      <c r="D52" s="22">
        <v>18325</v>
      </c>
      <c r="E52" s="22">
        <v>18325</v>
      </c>
      <c r="F52" s="22">
        <f t="shared" si="0"/>
        <v>0</v>
      </c>
      <c r="G52" s="24">
        <v>2.5000002676753246</v>
      </c>
      <c r="H52" s="25">
        <v>687.75213549337263</v>
      </c>
      <c r="I52" s="22">
        <v>81691.085000000006</v>
      </c>
      <c r="J52" s="22">
        <v>53371.51</v>
      </c>
      <c r="K52" s="19">
        <v>1203.108762886598</v>
      </c>
      <c r="L52" s="19">
        <v>786.031058419244</v>
      </c>
      <c r="M52" s="18"/>
      <c r="N52" s="43"/>
      <c r="O52" s="44"/>
      <c r="P52" s="44"/>
      <c r="Q52" s="44"/>
      <c r="R52" s="44"/>
      <c r="S52" s="44"/>
      <c r="T52" s="44"/>
      <c r="U52" s="45"/>
      <c r="V52" s="45"/>
      <c r="W52" s="46"/>
      <c r="X52" s="45"/>
      <c r="Y52" s="45"/>
      <c r="Z52" s="45"/>
      <c r="AA52" s="44"/>
    </row>
    <row r="53" spans="1:28" ht="16.8">
      <c r="A53" s="7" t="s">
        <v>107</v>
      </c>
      <c r="B53" s="7" t="s">
        <v>371</v>
      </c>
      <c r="C53" s="22">
        <v>195000</v>
      </c>
      <c r="D53" s="22">
        <v>195000</v>
      </c>
      <c r="E53" s="22">
        <v>195000</v>
      </c>
      <c r="F53" s="22">
        <f t="shared" si="0"/>
        <v>0</v>
      </c>
      <c r="G53" s="24">
        <v>2.5</v>
      </c>
      <c r="H53" s="25">
        <v>1294.9370905391656</v>
      </c>
      <c r="I53" s="22">
        <v>206134.546</v>
      </c>
      <c r="J53" s="22">
        <v>206134.55</v>
      </c>
      <c r="K53" s="19">
        <v>838.79774567650054</v>
      </c>
      <c r="L53" s="19">
        <v>838.79774567650054</v>
      </c>
      <c r="M53" s="18"/>
      <c r="N53" s="43"/>
      <c r="O53" s="44"/>
      <c r="P53" s="44"/>
      <c r="Q53" s="44"/>
      <c r="R53" s="44"/>
      <c r="S53" s="44"/>
      <c r="T53" s="44"/>
      <c r="U53" s="45"/>
      <c r="V53" s="45"/>
      <c r="W53" s="46"/>
      <c r="X53" s="45"/>
      <c r="Y53" s="45"/>
      <c r="Z53" s="45"/>
      <c r="AA53" s="44"/>
    </row>
    <row r="54" spans="1:28" ht="16.8">
      <c r="A54" s="7" t="s">
        <v>109</v>
      </c>
      <c r="B54" s="7" t="s">
        <v>373</v>
      </c>
      <c r="C54" s="22">
        <v>60000</v>
      </c>
      <c r="D54" s="22">
        <v>60000</v>
      </c>
      <c r="E54" s="22">
        <v>60000</v>
      </c>
      <c r="F54" s="22">
        <f t="shared" si="0"/>
        <v>0</v>
      </c>
      <c r="G54" s="24">
        <v>1.3934457885359079</v>
      </c>
      <c r="H54" s="25">
        <v>2606.0600390952245</v>
      </c>
      <c r="I54" s="22">
        <v>0</v>
      </c>
      <c r="J54" s="22">
        <v>0</v>
      </c>
      <c r="K54" s="19">
        <v>0</v>
      </c>
      <c r="L54" s="19">
        <v>0</v>
      </c>
      <c r="M54" s="18"/>
      <c r="N54" s="43"/>
      <c r="O54" s="44"/>
      <c r="P54" s="44"/>
      <c r="Q54" s="44"/>
      <c r="R54" s="44"/>
      <c r="S54" s="44"/>
      <c r="T54" s="44"/>
      <c r="U54" s="45"/>
      <c r="V54" s="45"/>
      <c r="W54" s="46"/>
      <c r="X54" s="45"/>
      <c r="Y54" s="45"/>
      <c r="Z54" s="45"/>
      <c r="AA54" s="44"/>
    </row>
    <row r="55" spans="1:28" ht="16.8">
      <c r="A55" s="7" t="s">
        <v>110</v>
      </c>
      <c r="B55" s="7" t="s">
        <v>374</v>
      </c>
      <c r="C55" s="22">
        <v>106582</v>
      </c>
      <c r="D55" s="22">
        <v>106582</v>
      </c>
      <c r="E55" s="22">
        <v>106582</v>
      </c>
      <c r="F55" s="22">
        <f t="shared" si="0"/>
        <v>0</v>
      </c>
      <c r="G55" s="24">
        <v>2.5000000351781035</v>
      </c>
      <c r="H55" s="25">
        <v>831.19223391812864</v>
      </c>
      <c r="I55" s="22">
        <v>238768.29750000002</v>
      </c>
      <c r="J55" s="22">
        <v>238768.3</v>
      </c>
      <c r="K55" s="19">
        <v>1117.0446666666667</v>
      </c>
      <c r="L55" s="19">
        <v>1117.0446666666667</v>
      </c>
      <c r="M55" s="18"/>
      <c r="N55" s="43"/>
      <c r="O55" s="44"/>
      <c r="P55" s="44"/>
      <c r="Q55" s="44"/>
      <c r="R55" s="44"/>
      <c r="S55" s="44"/>
      <c r="T55" s="44"/>
      <c r="U55" s="45"/>
      <c r="V55" s="45"/>
      <c r="W55" s="46"/>
      <c r="X55" s="45"/>
      <c r="Y55" s="45"/>
      <c r="Z55" s="45"/>
      <c r="AA55" s="44"/>
    </row>
    <row r="56" spans="1:28" ht="16.8">
      <c r="A56" s="7" t="s">
        <v>108</v>
      </c>
      <c r="B56" s="7" t="s">
        <v>372</v>
      </c>
      <c r="C56" s="22">
        <v>475000</v>
      </c>
      <c r="D56" s="22">
        <v>475000</v>
      </c>
      <c r="E56" s="22">
        <v>475000</v>
      </c>
      <c r="F56" s="22">
        <f t="shared" si="0"/>
        <v>0</v>
      </c>
      <c r="G56" s="24">
        <v>2.5</v>
      </c>
      <c r="H56" s="25">
        <v>2498.0494066285437</v>
      </c>
      <c r="I56" s="22">
        <v>38032.767599999956</v>
      </c>
      <c r="J56" s="22">
        <v>37018.559999999998</v>
      </c>
      <c r="K56" s="19">
        <v>116.93035602287387</v>
      </c>
      <c r="L56" s="19">
        <v>113.81221319559722</v>
      </c>
      <c r="M56" s="18"/>
      <c r="N56" s="43"/>
      <c r="O56" s="44"/>
      <c r="P56" s="44"/>
      <c r="Q56" s="44"/>
      <c r="R56" s="44"/>
      <c r="S56" s="44"/>
      <c r="T56" s="44"/>
      <c r="U56" s="45"/>
      <c r="V56" s="45"/>
      <c r="W56" s="46"/>
      <c r="X56" s="45"/>
      <c r="Y56" s="45"/>
      <c r="Z56" s="45"/>
      <c r="AA56" s="44"/>
    </row>
    <row r="57" spans="1:28" ht="16.8">
      <c r="A57" s="7" t="s">
        <v>111</v>
      </c>
      <c r="B57" s="7" t="s">
        <v>375</v>
      </c>
      <c r="C57" s="22">
        <v>13218439</v>
      </c>
      <c r="D57" s="22">
        <v>13218439</v>
      </c>
      <c r="E57" s="22">
        <v>13218439</v>
      </c>
      <c r="F57" s="22">
        <f t="shared" si="0"/>
        <v>0</v>
      </c>
      <c r="G57" s="24">
        <v>2.5</v>
      </c>
      <c r="H57" s="25">
        <v>1173.1302521488071</v>
      </c>
      <c r="I57" s="22">
        <v>16774148.6764</v>
      </c>
      <c r="J57" s="22">
        <v>16774148.68</v>
      </c>
      <c r="K57" s="19">
        <v>911.88184871071576</v>
      </c>
      <c r="L57" s="19">
        <v>911.88184871071587</v>
      </c>
      <c r="M57" s="18"/>
      <c r="N57" s="43"/>
      <c r="O57" s="44"/>
      <c r="P57" s="44"/>
      <c r="Q57" s="44"/>
      <c r="R57" s="44"/>
      <c r="S57" s="44"/>
      <c r="T57" s="44"/>
      <c r="U57" s="45"/>
      <c r="V57" s="45"/>
      <c r="W57" s="46"/>
      <c r="X57" s="45"/>
      <c r="Y57" s="45"/>
      <c r="Z57" s="45"/>
      <c r="AA57" s="44"/>
    </row>
    <row r="58" spans="1:28" ht="16.8">
      <c r="A58" s="7" t="s">
        <v>112</v>
      </c>
      <c r="B58" s="7" t="s">
        <v>376</v>
      </c>
      <c r="C58" s="22">
        <v>1950000</v>
      </c>
      <c r="D58" s="22">
        <v>1950000</v>
      </c>
      <c r="E58" s="22">
        <v>1950000</v>
      </c>
      <c r="F58" s="22">
        <f t="shared" si="0"/>
        <v>0</v>
      </c>
      <c r="G58" s="24">
        <v>2.5000000020619586</v>
      </c>
      <c r="H58" s="25">
        <v>1470.3865229476628</v>
      </c>
      <c r="I58" s="22">
        <v>1512116.8042999997</v>
      </c>
      <c r="J58" s="22">
        <v>1512116.8</v>
      </c>
      <c r="K58" s="19">
        <v>733.52808695905264</v>
      </c>
      <c r="L58" s="19">
        <v>733.52808695905276</v>
      </c>
      <c r="M58" s="18"/>
      <c r="N58" s="43"/>
      <c r="O58" s="44"/>
      <c r="P58" s="44"/>
      <c r="Q58" s="44"/>
      <c r="R58" s="44"/>
      <c r="S58" s="44"/>
      <c r="T58" s="44"/>
      <c r="U58" s="45"/>
      <c r="V58" s="45"/>
      <c r="W58" s="46"/>
      <c r="X58" s="45"/>
      <c r="Y58" s="45"/>
      <c r="Z58" s="45"/>
      <c r="AA58" s="44"/>
    </row>
    <row r="59" spans="1:28" ht="16.8">
      <c r="A59" s="7" t="s">
        <v>581</v>
      </c>
      <c r="B59" s="7" t="s">
        <v>582</v>
      </c>
      <c r="C59" s="22">
        <v>0</v>
      </c>
      <c r="D59" s="22">
        <v>0</v>
      </c>
      <c r="E59" s="22">
        <v>0</v>
      </c>
      <c r="F59" s="22">
        <f t="shared" si="0"/>
        <v>0</v>
      </c>
      <c r="G59" s="24">
        <v>1.4541822921065766</v>
      </c>
      <c r="H59" s="25">
        <v>2606.059794988611</v>
      </c>
      <c r="I59" s="22">
        <v>0</v>
      </c>
      <c r="J59" s="22">
        <v>0</v>
      </c>
      <c r="K59" s="19">
        <v>0</v>
      </c>
      <c r="L59" s="19">
        <v>0</v>
      </c>
      <c r="M59" s="18"/>
      <c r="N59" s="43"/>
      <c r="O59" s="44"/>
      <c r="P59" s="44"/>
      <c r="Q59" s="44"/>
      <c r="R59" s="44"/>
      <c r="S59" s="44"/>
      <c r="T59" s="44"/>
      <c r="U59" s="45"/>
      <c r="V59" s="45"/>
      <c r="W59" s="46"/>
      <c r="X59" s="45"/>
      <c r="Y59" s="45"/>
      <c r="Z59" s="45"/>
      <c r="AA59" s="44"/>
      <c r="AB59" s="44"/>
    </row>
    <row r="60" spans="1:28" ht="16.8">
      <c r="A60" s="7" t="s">
        <v>113</v>
      </c>
      <c r="B60" s="7" t="s">
        <v>377</v>
      </c>
      <c r="C60" s="22">
        <v>75000</v>
      </c>
      <c r="D60" s="22">
        <v>75000</v>
      </c>
      <c r="E60" s="22">
        <v>75000</v>
      </c>
      <c r="F60" s="22">
        <f t="shared" si="0"/>
        <v>0</v>
      </c>
      <c r="G60" s="24">
        <v>1.4401929253641073</v>
      </c>
      <c r="H60" s="25">
        <v>2606.0600741656367</v>
      </c>
      <c r="I60" s="22">
        <v>0</v>
      </c>
      <c r="J60" s="22">
        <v>0</v>
      </c>
      <c r="K60" s="19">
        <v>0</v>
      </c>
      <c r="L60" s="19">
        <v>0</v>
      </c>
      <c r="M60" s="18"/>
      <c r="N60" s="43"/>
      <c r="O60" s="44"/>
      <c r="P60" s="44"/>
      <c r="Q60" s="44"/>
      <c r="R60" s="44"/>
      <c r="S60" s="44"/>
      <c r="T60" s="44"/>
      <c r="U60" s="45"/>
      <c r="V60" s="45"/>
      <c r="W60" s="46"/>
      <c r="X60" s="45"/>
      <c r="Y60" s="45"/>
      <c r="Z60" s="45"/>
      <c r="AA60" s="44"/>
    </row>
    <row r="61" spans="1:28" ht="16.8">
      <c r="A61" s="7" t="s">
        <v>115</v>
      </c>
      <c r="B61" s="7" t="s">
        <v>378</v>
      </c>
      <c r="C61" s="22">
        <v>1080000</v>
      </c>
      <c r="D61" s="22">
        <v>792242.24</v>
      </c>
      <c r="E61" s="22">
        <v>793022</v>
      </c>
      <c r="F61" s="22">
        <f t="shared" si="0"/>
        <v>779.76000000000931</v>
      </c>
      <c r="G61" s="24">
        <v>1.5439857161378749</v>
      </c>
      <c r="H61" s="25">
        <v>2606.06</v>
      </c>
      <c r="I61" s="22">
        <v>0</v>
      </c>
      <c r="J61" s="22">
        <v>0</v>
      </c>
      <c r="K61" s="19">
        <v>0</v>
      </c>
      <c r="L61" s="19">
        <v>0</v>
      </c>
      <c r="M61" s="18"/>
      <c r="N61" s="43"/>
      <c r="O61" s="44"/>
      <c r="P61" s="44"/>
      <c r="Q61" s="44"/>
      <c r="R61" s="44"/>
      <c r="S61" s="44"/>
      <c r="T61" s="44"/>
      <c r="U61" s="45"/>
      <c r="V61" s="45"/>
      <c r="W61" s="46"/>
      <c r="X61" s="45"/>
      <c r="Y61" s="45"/>
      <c r="Z61" s="45"/>
      <c r="AA61" s="44"/>
    </row>
    <row r="62" spans="1:28" ht="16.8">
      <c r="A62" s="7" t="s">
        <v>117</v>
      </c>
      <c r="B62" s="7" t="s">
        <v>380</v>
      </c>
      <c r="C62" s="22">
        <v>2214962</v>
      </c>
      <c r="D62" s="22">
        <v>1942574.14</v>
      </c>
      <c r="E62" s="22">
        <v>2214962</v>
      </c>
      <c r="F62" s="22">
        <f t="shared" si="0"/>
        <v>272387.8600000001</v>
      </c>
      <c r="G62" s="24">
        <v>2.5000000064347607</v>
      </c>
      <c r="H62" s="25">
        <v>807.77687496881276</v>
      </c>
      <c r="I62" s="22">
        <v>2720099.7974</v>
      </c>
      <c r="J62" s="22">
        <v>2720099.8</v>
      </c>
      <c r="K62" s="19">
        <v>1131.0938762661965</v>
      </c>
      <c r="L62" s="19">
        <v>1131.0938762661965</v>
      </c>
      <c r="M62" s="18"/>
      <c r="N62" s="43"/>
      <c r="O62" s="44"/>
      <c r="P62" s="44"/>
      <c r="Q62" s="44"/>
      <c r="R62" s="44"/>
      <c r="S62" s="44"/>
      <c r="T62" s="44"/>
      <c r="U62" s="45"/>
      <c r="V62" s="45"/>
      <c r="W62" s="46"/>
      <c r="X62" s="45"/>
      <c r="Y62" s="45"/>
      <c r="Z62" s="45"/>
      <c r="AA62" s="44"/>
    </row>
    <row r="63" spans="1:28" ht="16.8">
      <c r="A63" s="7" t="s">
        <v>122</v>
      </c>
      <c r="B63" s="7" t="s">
        <v>384</v>
      </c>
      <c r="C63" s="22">
        <v>7998462</v>
      </c>
      <c r="D63" s="22">
        <v>7751412.7400000002</v>
      </c>
      <c r="E63" s="22">
        <v>7998462</v>
      </c>
      <c r="F63" s="22">
        <f t="shared" si="0"/>
        <v>247049.25999999978</v>
      </c>
      <c r="G63" s="24">
        <v>1.5160666851911506</v>
      </c>
      <c r="H63" s="25">
        <v>2606.0599990586275</v>
      </c>
      <c r="I63" s="22">
        <v>0</v>
      </c>
      <c r="J63" s="22">
        <v>0</v>
      </c>
      <c r="K63" s="19">
        <v>0</v>
      </c>
      <c r="L63" s="19">
        <v>0</v>
      </c>
      <c r="M63" s="18"/>
      <c r="N63" s="43"/>
      <c r="O63" s="44"/>
      <c r="P63" s="44"/>
      <c r="Q63" s="44"/>
      <c r="R63" s="44"/>
      <c r="S63" s="44"/>
      <c r="T63" s="44"/>
      <c r="U63" s="45"/>
      <c r="V63" s="45"/>
      <c r="W63" s="46"/>
      <c r="X63" s="45"/>
      <c r="Y63" s="45"/>
      <c r="Z63" s="45"/>
      <c r="AA63" s="44"/>
    </row>
    <row r="64" spans="1:28" ht="16.8">
      <c r="A64" s="7" t="s">
        <v>20</v>
      </c>
      <c r="B64" s="7" t="s">
        <v>21</v>
      </c>
      <c r="C64" s="22">
        <v>1082316</v>
      </c>
      <c r="D64" s="22">
        <v>1082316</v>
      </c>
      <c r="E64" s="22">
        <v>1082316</v>
      </c>
      <c r="F64" s="22">
        <f t="shared" si="0"/>
        <v>0</v>
      </c>
      <c r="G64" s="24">
        <v>2.5000000094703374</v>
      </c>
      <c r="H64" s="25">
        <v>1470.9476218071591</v>
      </c>
      <c r="I64" s="22">
        <v>657907.33420000004</v>
      </c>
      <c r="J64" s="22">
        <v>657907.32999999996</v>
      </c>
      <c r="K64" s="19">
        <v>733.19143025899348</v>
      </c>
      <c r="L64" s="19">
        <v>733.19143025899348</v>
      </c>
      <c r="M64" s="18"/>
      <c r="N64" s="43"/>
      <c r="O64" s="44"/>
      <c r="P64" s="44"/>
      <c r="Q64" s="44"/>
      <c r="R64" s="44"/>
      <c r="S64" s="44"/>
      <c r="T64" s="44"/>
      <c r="U64" s="45"/>
      <c r="V64" s="45"/>
      <c r="W64" s="46"/>
      <c r="X64" s="45"/>
      <c r="Y64" s="45"/>
      <c r="Z64" s="45"/>
      <c r="AA64" s="44"/>
    </row>
    <row r="65" spans="1:27" ht="16.8">
      <c r="A65" s="7" t="s">
        <v>118</v>
      </c>
      <c r="B65" s="7" t="s">
        <v>567</v>
      </c>
      <c r="C65" s="22">
        <v>366318</v>
      </c>
      <c r="D65" s="22">
        <v>366318</v>
      </c>
      <c r="E65" s="22">
        <v>366318</v>
      </c>
      <c r="F65" s="22">
        <f t="shared" si="0"/>
        <v>0</v>
      </c>
      <c r="G65" s="24">
        <v>2.5000000219995853</v>
      </c>
      <c r="H65" s="25">
        <v>2605.3122105552757</v>
      </c>
      <c r="I65" s="22">
        <v>11465.577399999987</v>
      </c>
      <c r="J65" s="22">
        <v>11465.58</v>
      </c>
      <c r="K65" s="19">
        <v>52.57268742262363</v>
      </c>
      <c r="L65" s="19">
        <v>52.57268742262363</v>
      </c>
      <c r="M65" s="18"/>
      <c r="N65" s="43"/>
      <c r="O65" s="44"/>
      <c r="P65" s="44"/>
      <c r="Q65" s="44"/>
      <c r="R65" s="44"/>
      <c r="S65" s="44"/>
      <c r="T65" s="44"/>
      <c r="U65" s="45"/>
      <c r="V65" s="45"/>
      <c r="W65" s="46"/>
      <c r="X65" s="45"/>
      <c r="Y65" s="45"/>
      <c r="Z65" s="45"/>
      <c r="AA65" s="44"/>
    </row>
    <row r="66" spans="1:27" ht="16.8">
      <c r="A66" s="7" t="s">
        <v>116</v>
      </c>
      <c r="B66" s="7" t="s">
        <v>379</v>
      </c>
      <c r="C66" s="22">
        <v>579000</v>
      </c>
      <c r="D66" s="22">
        <v>579000</v>
      </c>
      <c r="E66" s="22">
        <v>579000</v>
      </c>
      <c r="F66" s="22">
        <f t="shared" si="0"/>
        <v>0</v>
      </c>
      <c r="G66" s="24">
        <v>2.4999999999999996</v>
      </c>
      <c r="H66" s="25">
        <v>1085.2430466252708</v>
      </c>
      <c r="I66" s="22">
        <v>525078.0784</v>
      </c>
      <c r="J66" s="22">
        <v>525078.07999999996</v>
      </c>
      <c r="K66" s="19">
        <v>964.61417202483744</v>
      </c>
      <c r="L66" s="19">
        <v>964.61417202483744</v>
      </c>
      <c r="M66" s="18"/>
      <c r="N66" s="43"/>
      <c r="O66" s="44"/>
      <c r="P66" s="44"/>
      <c r="Q66" s="44"/>
      <c r="R66" s="44"/>
      <c r="S66" s="44"/>
      <c r="T66" s="44"/>
      <c r="U66" s="45"/>
      <c r="V66" s="45"/>
      <c r="W66" s="46"/>
      <c r="X66" s="45"/>
      <c r="Y66" s="45"/>
      <c r="Z66" s="45"/>
      <c r="AA66" s="44"/>
    </row>
    <row r="67" spans="1:27" ht="16.8">
      <c r="A67" s="7" t="s">
        <v>119</v>
      </c>
      <c r="B67" s="7" t="s">
        <v>381</v>
      </c>
      <c r="C67" s="22">
        <v>1370000</v>
      </c>
      <c r="D67" s="22">
        <v>1370000</v>
      </c>
      <c r="E67" s="22">
        <v>1370000</v>
      </c>
      <c r="F67" s="22">
        <f t="shared" si="0"/>
        <v>0</v>
      </c>
      <c r="G67" s="24">
        <v>2.500000003053612</v>
      </c>
      <c r="H67" s="25">
        <v>1189.2348945714004</v>
      </c>
      <c r="I67" s="22">
        <v>1552782.1647000001</v>
      </c>
      <c r="J67" s="22">
        <v>1552782.16</v>
      </c>
      <c r="K67" s="19">
        <v>902.21906412871067</v>
      </c>
      <c r="L67" s="19">
        <v>902.21906412871067</v>
      </c>
      <c r="M67" s="18"/>
      <c r="N67" s="43"/>
      <c r="O67" s="44"/>
      <c r="P67" s="44"/>
      <c r="Q67" s="44"/>
      <c r="R67" s="44"/>
      <c r="S67" s="44"/>
      <c r="T67" s="44"/>
      <c r="U67" s="45"/>
      <c r="V67" s="45"/>
      <c r="W67" s="46"/>
      <c r="X67" s="45"/>
      <c r="Y67" s="45"/>
      <c r="Z67" s="45"/>
      <c r="AA67" s="44"/>
    </row>
    <row r="68" spans="1:27" ht="16.8">
      <c r="A68" s="7" t="s">
        <v>120</v>
      </c>
      <c r="B68" s="7" t="s">
        <v>382</v>
      </c>
      <c r="C68" s="22">
        <v>6952565</v>
      </c>
      <c r="D68" s="22">
        <v>6952565</v>
      </c>
      <c r="E68" s="22">
        <v>6952565</v>
      </c>
      <c r="F68" s="22">
        <f t="shared" si="0"/>
        <v>0</v>
      </c>
      <c r="G68" s="24">
        <v>2.4999999994449467</v>
      </c>
      <c r="H68" s="25">
        <v>1286.0503401811179</v>
      </c>
      <c r="I68" s="22">
        <v>7390888.1632999992</v>
      </c>
      <c r="J68" s="22">
        <v>7390888.1600000001</v>
      </c>
      <c r="K68" s="19">
        <v>844.12979572001097</v>
      </c>
      <c r="L68" s="19">
        <v>844.12979572001097</v>
      </c>
      <c r="M68" s="18"/>
      <c r="N68" s="43"/>
      <c r="O68" s="44"/>
      <c r="P68" s="44"/>
      <c r="Q68" s="44"/>
      <c r="R68" s="44"/>
      <c r="S68" s="44"/>
      <c r="T68" s="44"/>
      <c r="U68" s="45"/>
      <c r="V68" s="45"/>
      <c r="W68" s="46"/>
      <c r="X68" s="45"/>
      <c r="Y68" s="45"/>
      <c r="Z68" s="45"/>
      <c r="AA68" s="44"/>
    </row>
    <row r="69" spans="1:27" ht="16.8">
      <c r="A69" s="7" t="s">
        <v>123</v>
      </c>
      <c r="B69" s="7" t="s">
        <v>385</v>
      </c>
      <c r="C69" s="22">
        <v>1694000</v>
      </c>
      <c r="D69" s="22">
        <v>1694000</v>
      </c>
      <c r="E69" s="22">
        <v>1694000</v>
      </c>
      <c r="F69" s="22">
        <f t="shared" ref="F69:F132" si="1">E69-D69</f>
        <v>0</v>
      </c>
      <c r="G69" s="24">
        <v>2.5000000025082008</v>
      </c>
      <c r="H69" s="25">
        <v>952.38364400074909</v>
      </c>
      <c r="I69" s="22">
        <v>2732394.9690999999</v>
      </c>
      <c r="J69" s="22">
        <v>2732394.97</v>
      </c>
      <c r="K69" s="19">
        <v>1044.3298141728551</v>
      </c>
      <c r="L69" s="19">
        <v>1044.3298141728551</v>
      </c>
      <c r="M69" s="18"/>
      <c r="N69" s="43"/>
      <c r="O69" s="44"/>
      <c r="P69" s="44"/>
      <c r="Q69" s="44"/>
      <c r="R69" s="44"/>
      <c r="S69" s="44"/>
      <c r="T69" s="44"/>
      <c r="U69" s="45"/>
      <c r="V69" s="45"/>
      <c r="W69" s="46"/>
      <c r="X69" s="45"/>
      <c r="Y69" s="45"/>
      <c r="Z69" s="45"/>
      <c r="AA69" s="44"/>
    </row>
    <row r="70" spans="1:27" ht="16.8">
      <c r="A70" s="7" t="s">
        <v>121</v>
      </c>
      <c r="B70" s="7" t="s">
        <v>383</v>
      </c>
      <c r="C70" s="22">
        <v>212375</v>
      </c>
      <c r="D70" s="22">
        <v>212375</v>
      </c>
      <c r="E70" s="22">
        <v>212375</v>
      </c>
      <c r="F70" s="22">
        <f t="shared" si="1"/>
        <v>0</v>
      </c>
      <c r="G70" s="24">
        <v>2.5000000260329385</v>
      </c>
      <c r="H70" s="25">
        <v>1687.4989105222464</v>
      </c>
      <c r="I70" s="22">
        <v>85825.894700000019</v>
      </c>
      <c r="J70" s="22">
        <v>85825.89</v>
      </c>
      <c r="K70" s="19">
        <v>603.26066422998531</v>
      </c>
      <c r="L70" s="19">
        <v>603.26066422998531</v>
      </c>
      <c r="M70" s="18"/>
      <c r="N70" s="43"/>
      <c r="O70" s="44"/>
      <c r="P70" s="44"/>
      <c r="Q70" s="44"/>
      <c r="R70" s="44"/>
      <c r="S70" s="44"/>
      <c r="T70" s="44"/>
      <c r="U70" s="45"/>
      <c r="V70" s="45"/>
      <c r="W70" s="46"/>
      <c r="X70" s="45"/>
      <c r="Y70" s="45"/>
      <c r="Z70" s="45"/>
      <c r="AA70" s="44"/>
    </row>
    <row r="71" spans="1:27" ht="16.8">
      <c r="A71" s="7" t="s">
        <v>124</v>
      </c>
      <c r="B71" s="7" t="s">
        <v>386</v>
      </c>
      <c r="C71" s="22">
        <v>806022</v>
      </c>
      <c r="D71" s="22">
        <v>769453.31</v>
      </c>
      <c r="E71" s="22">
        <v>806022</v>
      </c>
      <c r="F71" s="22">
        <f t="shared" si="1"/>
        <v>36568.689999999944</v>
      </c>
      <c r="G71" s="24">
        <v>2.5000000081226501</v>
      </c>
      <c r="H71" s="25">
        <v>1125.3430493601463</v>
      </c>
      <c r="I71" s="22">
        <v>643103.9155</v>
      </c>
      <c r="J71" s="22">
        <v>643103.92000000004</v>
      </c>
      <c r="K71" s="19">
        <v>940.55417257769648</v>
      </c>
      <c r="L71" s="19">
        <v>940.55417257769648</v>
      </c>
      <c r="M71" s="18"/>
      <c r="N71" s="43"/>
      <c r="O71" s="44"/>
      <c r="P71" s="44"/>
      <c r="Q71" s="44"/>
      <c r="R71" s="44"/>
      <c r="S71" s="44"/>
      <c r="T71" s="44"/>
      <c r="U71" s="45"/>
      <c r="V71" s="45"/>
      <c r="W71" s="46"/>
      <c r="X71" s="45"/>
      <c r="Y71" s="45"/>
      <c r="Z71" s="45"/>
      <c r="AA71" s="44"/>
    </row>
    <row r="72" spans="1:27" ht="16.8">
      <c r="A72" s="7" t="s">
        <v>127</v>
      </c>
      <c r="B72" s="7" t="s">
        <v>389</v>
      </c>
      <c r="C72" s="22">
        <v>5200000</v>
      </c>
      <c r="D72" s="22">
        <v>3703952.66</v>
      </c>
      <c r="E72" s="22">
        <v>5200000</v>
      </c>
      <c r="F72" s="22">
        <f t="shared" si="1"/>
        <v>1496047.3399999999</v>
      </c>
      <c r="G72" s="24">
        <v>2.4999999983126138</v>
      </c>
      <c r="H72" s="25">
        <v>1148.8936360280777</v>
      </c>
      <c r="I72" s="22">
        <v>2986725.5392999994</v>
      </c>
      <c r="J72" s="22">
        <v>2986725.54</v>
      </c>
      <c r="K72" s="19">
        <v>926.42381791788273</v>
      </c>
      <c r="L72" s="19">
        <v>926.42381791788273</v>
      </c>
      <c r="M72" s="18"/>
      <c r="N72" s="43"/>
      <c r="O72" s="44"/>
      <c r="P72" s="44"/>
      <c r="Q72" s="44"/>
      <c r="R72" s="44"/>
      <c r="S72" s="44"/>
      <c r="T72" s="44"/>
      <c r="U72" s="45"/>
      <c r="V72" s="45"/>
      <c r="W72" s="46"/>
      <c r="X72" s="45"/>
      <c r="Y72" s="45"/>
      <c r="Z72" s="45"/>
      <c r="AA72" s="44"/>
    </row>
    <row r="73" spans="1:27" ht="16.8">
      <c r="A73" s="7" t="s">
        <v>128</v>
      </c>
      <c r="B73" s="7" t="s">
        <v>390</v>
      </c>
      <c r="C73" s="22">
        <v>1999296</v>
      </c>
      <c r="D73" s="22">
        <v>1890334.24</v>
      </c>
      <c r="E73" s="22">
        <v>1999296</v>
      </c>
      <c r="F73" s="22">
        <f t="shared" si="1"/>
        <v>108961.76000000001</v>
      </c>
      <c r="G73" s="24">
        <v>2.5</v>
      </c>
      <c r="H73" s="25">
        <v>1181.7912787971618</v>
      </c>
      <c r="I73" s="22">
        <v>1450288.3639999998</v>
      </c>
      <c r="J73" s="22">
        <v>1450288.36</v>
      </c>
      <c r="K73" s="19">
        <v>906.68523272170296</v>
      </c>
      <c r="L73" s="19">
        <v>906.68523272170296</v>
      </c>
      <c r="M73" s="18"/>
      <c r="N73" s="43"/>
      <c r="O73" s="44"/>
      <c r="P73" s="44"/>
      <c r="Q73" s="44"/>
      <c r="R73" s="44"/>
      <c r="S73" s="44"/>
      <c r="T73" s="44"/>
      <c r="U73" s="45"/>
      <c r="V73" s="45"/>
      <c r="W73" s="46"/>
      <c r="X73" s="45"/>
      <c r="Y73" s="45"/>
      <c r="Z73" s="45"/>
      <c r="AA73" s="44"/>
    </row>
    <row r="74" spans="1:27" ht="16.8">
      <c r="A74" s="7" t="s">
        <v>129</v>
      </c>
      <c r="B74" s="7" t="s">
        <v>391</v>
      </c>
      <c r="C74" s="22">
        <v>2504168</v>
      </c>
      <c r="D74" s="22">
        <v>1842119.57</v>
      </c>
      <c r="E74" s="22">
        <v>1923615</v>
      </c>
      <c r="F74" s="22">
        <f t="shared" si="1"/>
        <v>81495.429999999935</v>
      </c>
      <c r="G74" s="24">
        <v>0.84473381393665958</v>
      </c>
      <c r="H74" s="25">
        <v>2606.0599977364682</v>
      </c>
      <c r="I74" s="22">
        <v>0</v>
      </c>
      <c r="J74" s="22">
        <v>0</v>
      </c>
      <c r="K74" s="19">
        <v>0</v>
      </c>
      <c r="L74" s="19">
        <v>0</v>
      </c>
      <c r="M74" s="18"/>
      <c r="N74" s="43"/>
      <c r="O74" s="44"/>
      <c r="P74" s="44"/>
      <c r="Q74" s="44"/>
      <c r="R74" s="44"/>
      <c r="S74" s="44"/>
      <c r="T74" s="44"/>
      <c r="U74" s="45"/>
      <c r="V74" s="45"/>
      <c r="W74" s="46"/>
      <c r="X74" s="45"/>
      <c r="Y74" s="45"/>
      <c r="Z74" s="45"/>
      <c r="AA74" s="44"/>
    </row>
    <row r="75" spans="1:27" ht="16.8">
      <c r="A75" s="7" t="s">
        <v>130</v>
      </c>
      <c r="B75" s="7" t="s">
        <v>568</v>
      </c>
      <c r="C75" s="22">
        <v>815591</v>
      </c>
      <c r="D75" s="22">
        <v>792339.88</v>
      </c>
      <c r="E75" s="22">
        <v>815591</v>
      </c>
      <c r="F75" s="22">
        <f t="shared" si="1"/>
        <v>23251.119999999995</v>
      </c>
      <c r="G75" s="24">
        <v>2.4999999921119707</v>
      </c>
      <c r="H75" s="25">
        <v>1866.305217288894</v>
      </c>
      <c r="I75" s="22">
        <v>210566.97850000003</v>
      </c>
      <c r="J75" s="22">
        <v>210566.98</v>
      </c>
      <c r="K75" s="19">
        <v>495.97686609351081</v>
      </c>
      <c r="L75" s="19">
        <v>495.97686609351081</v>
      </c>
      <c r="M75" s="18"/>
      <c r="N75" s="43"/>
      <c r="O75" s="44"/>
      <c r="P75" s="44"/>
      <c r="Q75" s="44"/>
      <c r="R75" s="44"/>
      <c r="S75" s="44"/>
      <c r="T75" s="44"/>
      <c r="U75" s="45"/>
      <c r="V75" s="45"/>
      <c r="W75" s="46"/>
      <c r="X75" s="45"/>
      <c r="Y75" s="45"/>
      <c r="Z75" s="45"/>
      <c r="AA75" s="44"/>
    </row>
    <row r="76" spans="1:27" ht="16.8">
      <c r="A76" s="7" t="s">
        <v>125</v>
      </c>
      <c r="B76" s="7" t="s">
        <v>387</v>
      </c>
      <c r="C76" s="22">
        <v>2125182</v>
      </c>
      <c r="D76" s="22">
        <v>2125182</v>
      </c>
      <c r="E76" s="22">
        <v>2125182</v>
      </c>
      <c r="F76" s="22">
        <f t="shared" si="1"/>
        <v>0</v>
      </c>
      <c r="G76" s="24">
        <v>2.5000000028581866</v>
      </c>
      <c r="H76" s="25">
        <v>1536.3601419236986</v>
      </c>
      <c r="I76" s="22">
        <v>987690.37549999985</v>
      </c>
      <c r="J76" s="22">
        <v>987690.38</v>
      </c>
      <c r="K76" s="19">
        <v>693.94391589966972</v>
      </c>
      <c r="L76" s="19">
        <v>693.94391589966972</v>
      </c>
      <c r="M76" s="18"/>
      <c r="N76" s="43"/>
      <c r="O76" s="44"/>
      <c r="P76" s="44"/>
      <c r="Q76" s="44"/>
      <c r="R76" s="44"/>
      <c r="S76" s="44"/>
      <c r="T76" s="44"/>
      <c r="U76" s="45"/>
      <c r="V76" s="45"/>
      <c r="W76" s="46"/>
      <c r="X76" s="45"/>
      <c r="Y76" s="45"/>
      <c r="Z76" s="45"/>
      <c r="AA76" s="44"/>
    </row>
    <row r="77" spans="1:27" ht="16.8">
      <c r="A77" s="7" t="s">
        <v>131</v>
      </c>
      <c r="B77" s="7" t="s">
        <v>392</v>
      </c>
      <c r="C77" s="22">
        <v>2643570</v>
      </c>
      <c r="D77" s="22">
        <v>2615296.6800000002</v>
      </c>
      <c r="E77" s="22">
        <v>2643570</v>
      </c>
      <c r="F77" s="22">
        <f t="shared" si="1"/>
        <v>28273.319999999832</v>
      </c>
      <c r="G77" s="24">
        <v>2.5000000023897861</v>
      </c>
      <c r="H77" s="25">
        <v>1775.7069295636943</v>
      </c>
      <c r="I77" s="22">
        <v>810545.63669999992</v>
      </c>
      <c r="J77" s="22">
        <v>810545.64</v>
      </c>
      <c r="K77" s="19">
        <v>550.3358432802379</v>
      </c>
      <c r="L77" s="19">
        <v>550.3358432802379</v>
      </c>
      <c r="M77" s="18"/>
      <c r="N77" s="43"/>
      <c r="O77" s="44"/>
      <c r="P77" s="44"/>
      <c r="Q77" s="44"/>
      <c r="R77" s="44"/>
      <c r="S77" s="44"/>
      <c r="T77" s="44"/>
      <c r="U77" s="45"/>
      <c r="V77" s="45"/>
      <c r="W77" s="46"/>
      <c r="X77" s="45"/>
      <c r="Y77" s="45"/>
      <c r="Z77" s="45"/>
      <c r="AA77" s="44"/>
    </row>
    <row r="78" spans="1:27" ht="16.8">
      <c r="A78" s="7" t="s">
        <v>132</v>
      </c>
      <c r="B78" s="7" t="s">
        <v>393</v>
      </c>
      <c r="C78" s="22">
        <v>35000</v>
      </c>
      <c r="D78" s="22">
        <v>35000</v>
      </c>
      <c r="E78" s="22">
        <v>35000</v>
      </c>
      <c r="F78" s="22">
        <f t="shared" si="1"/>
        <v>0</v>
      </c>
      <c r="G78" s="24">
        <v>2.4999998512620207</v>
      </c>
      <c r="H78" s="25">
        <v>246.93071634248105</v>
      </c>
      <c r="I78" s="22">
        <v>249741.75769999999</v>
      </c>
      <c r="J78" s="22">
        <v>249741.76</v>
      </c>
      <c r="K78" s="19">
        <v>1467.6015613797967</v>
      </c>
      <c r="L78" s="19">
        <v>1467.6015613797965</v>
      </c>
      <c r="M78" s="18"/>
      <c r="N78" s="43"/>
      <c r="O78" s="44"/>
      <c r="P78" s="44"/>
      <c r="Q78" s="44"/>
      <c r="R78" s="44"/>
      <c r="S78" s="44"/>
      <c r="T78" s="44"/>
      <c r="U78" s="45"/>
      <c r="V78" s="45"/>
      <c r="W78" s="46"/>
      <c r="X78" s="45"/>
      <c r="Y78" s="45"/>
      <c r="Z78" s="45"/>
      <c r="AA78" s="44"/>
    </row>
    <row r="79" spans="1:27" ht="16.8">
      <c r="A79" s="7" t="s">
        <v>133</v>
      </c>
      <c r="B79" s="7" t="s">
        <v>394</v>
      </c>
      <c r="C79" s="22">
        <v>331448</v>
      </c>
      <c r="D79" s="22">
        <v>331448</v>
      </c>
      <c r="E79" s="22">
        <v>331448</v>
      </c>
      <c r="F79" s="22">
        <f t="shared" si="1"/>
        <v>0</v>
      </c>
      <c r="G79" s="24">
        <v>2.5000000314682271</v>
      </c>
      <c r="H79" s="25">
        <v>2146.0079416531607</v>
      </c>
      <c r="I79" s="22">
        <v>60741.536999999975</v>
      </c>
      <c r="J79" s="22">
        <v>60741.54</v>
      </c>
      <c r="K79" s="19">
        <v>328.15525121555902</v>
      </c>
      <c r="L79" s="19">
        <v>328.15525121555902</v>
      </c>
      <c r="M79" s="18"/>
      <c r="N79" s="43"/>
      <c r="O79" s="44"/>
      <c r="P79" s="44"/>
      <c r="Q79" s="44"/>
      <c r="R79" s="44"/>
      <c r="S79" s="44"/>
      <c r="T79" s="44"/>
      <c r="U79" s="45"/>
      <c r="V79" s="45"/>
      <c r="W79" s="46"/>
      <c r="X79" s="45"/>
      <c r="Y79" s="45"/>
      <c r="Z79" s="45"/>
      <c r="AA79" s="44"/>
    </row>
    <row r="80" spans="1:27" ht="16.8">
      <c r="A80" s="7" t="s">
        <v>134</v>
      </c>
      <c r="B80" s="7" t="s">
        <v>395</v>
      </c>
      <c r="C80" s="22">
        <v>593758</v>
      </c>
      <c r="D80" s="22">
        <v>557010.66</v>
      </c>
      <c r="E80" s="22">
        <v>593758</v>
      </c>
      <c r="F80" s="22">
        <f t="shared" si="1"/>
        <v>36747.339999999967</v>
      </c>
      <c r="G80" s="24">
        <v>2.4999999887793893</v>
      </c>
      <c r="H80" s="25">
        <v>1955.109371709372</v>
      </c>
      <c r="I80" s="22">
        <v>126123.62649999995</v>
      </c>
      <c r="J80" s="22">
        <v>126123.63</v>
      </c>
      <c r="K80" s="19">
        <v>442.69437170937158</v>
      </c>
      <c r="L80" s="19">
        <v>442.69437170937158</v>
      </c>
      <c r="M80" s="18"/>
      <c r="N80" s="43"/>
      <c r="O80" s="44"/>
      <c r="P80" s="44"/>
      <c r="Q80" s="44"/>
      <c r="R80" s="44"/>
      <c r="S80" s="44"/>
      <c r="T80" s="44"/>
      <c r="U80" s="45"/>
      <c r="V80" s="45"/>
      <c r="W80" s="46"/>
      <c r="X80" s="45"/>
      <c r="Y80" s="45"/>
      <c r="Z80" s="45"/>
      <c r="AA80" s="44"/>
    </row>
    <row r="81" spans="1:27" ht="16.8">
      <c r="A81" s="7" t="s">
        <v>135</v>
      </c>
      <c r="B81" s="7" t="s">
        <v>396</v>
      </c>
      <c r="C81" s="22">
        <v>80000</v>
      </c>
      <c r="D81" s="22">
        <v>80000</v>
      </c>
      <c r="E81" s="22">
        <v>80000</v>
      </c>
      <c r="F81" s="22">
        <f t="shared" si="1"/>
        <v>0</v>
      </c>
      <c r="G81" s="24">
        <v>2.5000000941920328</v>
      </c>
      <c r="H81" s="25">
        <v>1603.1362647982603</v>
      </c>
      <c r="I81" s="22">
        <v>54128.043799999999</v>
      </c>
      <c r="J81" s="22">
        <v>54128.04</v>
      </c>
      <c r="K81" s="19">
        <v>653.87827736168151</v>
      </c>
      <c r="L81" s="19">
        <v>653.87827736168151</v>
      </c>
      <c r="M81" s="18"/>
      <c r="N81" s="43"/>
      <c r="O81" s="44"/>
      <c r="P81" s="44"/>
      <c r="Q81" s="44"/>
      <c r="R81" s="44"/>
      <c r="S81" s="44"/>
      <c r="T81" s="44"/>
      <c r="U81" s="45"/>
      <c r="V81" s="45"/>
      <c r="W81" s="46"/>
      <c r="X81" s="45"/>
      <c r="Y81" s="45"/>
      <c r="Z81" s="45"/>
      <c r="AA81" s="44"/>
    </row>
    <row r="82" spans="1:27" ht="16.8">
      <c r="A82" s="7" t="s">
        <v>136</v>
      </c>
      <c r="B82" s="7" t="s">
        <v>397</v>
      </c>
      <c r="C82" s="22">
        <v>392654</v>
      </c>
      <c r="D82" s="22">
        <v>276533.88</v>
      </c>
      <c r="E82" s="22">
        <v>392654</v>
      </c>
      <c r="F82" s="22">
        <f t="shared" si="1"/>
        <v>116120.12</v>
      </c>
      <c r="G82" s="24">
        <v>2.5000000452024187</v>
      </c>
      <c r="H82" s="25">
        <v>1795.3248068558073</v>
      </c>
      <c r="I82" s="22">
        <v>82955.187799999985</v>
      </c>
      <c r="J82" s="22">
        <v>82955.19</v>
      </c>
      <c r="K82" s="19">
        <v>538.56513536324087</v>
      </c>
      <c r="L82" s="19">
        <v>538.56513536324087</v>
      </c>
      <c r="M82" s="18"/>
      <c r="N82" s="43"/>
      <c r="O82" s="44"/>
      <c r="P82" s="44"/>
      <c r="Q82" s="44"/>
      <c r="R82" s="44"/>
      <c r="S82" s="44"/>
      <c r="T82" s="44"/>
      <c r="U82" s="45"/>
      <c r="V82" s="45"/>
      <c r="W82" s="46"/>
      <c r="X82" s="45"/>
      <c r="Y82" s="45"/>
      <c r="Z82" s="45"/>
      <c r="AA82" s="44"/>
    </row>
    <row r="83" spans="1:27" ht="16.8">
      <c r="A83" s="7" t="s">
        <v>126</v>
      </c>
      <c r="B83" s="7" t="s">
        <v>388</v>
      </c>
      <c r="C83" s="22">
        <v>1594640</v>
      </c>
      <c r="D83" s="22">
        <v>1594640</v>
      </c>
      <c r="E83" s="22">
        <v>1594640</v>
      </c>
      <c r="F83" s="22">
        <f t="shared" si="1"/>
        <v>0</v>
      </c>
      <c r="G83" s="24">
        <v>1.7814186333933499</v>
      </c>
      <c r="H83" s="25">
        <v>2606.05999281914</v>
      </c>
      <c r="I83" s="22">
        <v>0</v>
      </c>
      <c r="J83" s="22">
        <v>0</v>
      </c>
      <c r="K83" s="19">
        <v>0</v>
      </c>
      <c r="L83" s="19">
        <v>0</v>
      </c>
      <c r="M83" s="18"/>
      <c r="N83" s="43"/>
      <c r="O83" s="44"/>
      <c r="P83" s="44"/>
      <c r="Q83" s="44"/>
      <c r="R83" s="44"/>
      <c r="S83" s="44"/>
      <c r="T83" s="44"/>
      <c r="U83" s="45"/>
      <c r="V83" s="45"/>
      <c r="W83" s="46"/>
      <c r="X83" s="45"/>
      <c r="Y83" s="45"/>
      <c r="Z83" s="45"/>
      <c r="AA83" s="44"/>
    </row>
    <row r="84" spans="1:27" ht="16.8">
      <c r="A84" s="7" t="s">
        <v>137</v>
      </c>
      <c r="B84" s="7" t="s">
        <v>398</v>
      </c>
      <c r="C84" s="22">
        <v>400000</v>
      </c>
      <c r="D84" s="22">
        <v>400000</v>
      </c>
      <c r="E84" s="22">
        <v>400000</v>
      </c>
      <c r="F84" s="22">
        <f t="shared" si="1"/>
        <v>0</v>
      </c>
      <c r="G84" s="24">
        <v>2.5000000225489671</v>
      </c>
      <c r="H84" s="25">
        <v>1965.0105278083015</v>
      </c>
      <c r="I84" s="22">
        <v>123212.58460000002</v>
      </c>
      <c r="J84" s="22">
        <v>123212.58</v>
      </c>
      <c r="K84" s="19">
        <v>436.75369394916879</v>
      </c>
      <c r="L84" s="19">
        <v>436.75369394916879</v>
      </c>
      <c r="M84" s="18"/>
      <c r="N84" s="43"/>
      <c r="O84" s="44"/>
      <c r="P84" s="44"/>
      <c r="Q84" s="44"/>
      <c r="R84" s="44"/>
      <c r="S84" s="44"/>
      <c r="T84" s="44"/>
      <c r="U84" s="45"/>
      <c r="V84" s="45"/>
      <c r="W84" s="46"/>
      <c r="X84" s="45"/>
      <c r="Y84" s="45"/>
      <c r="Z84" s="45"/>
      <c r="AA84" s="44"/>
    </row>
    <row r="85" spans="1:27" ht="16.8">
      <c r="A85" s="7" t="s">
        <v>138</v>
      </c>
      <c r="B85" s="7" t="s">
        <v>399</v>
      </c>
      <c r="C85" s="22">
        <v>10950000</v>
      </c>
      <c r="D85" s="22">
        <v>10950000</v>
      </c>
      <c r="E85" s="22">
        <v>10950000</v>
      </c>
      <c r="F85" s="22">
        <f t="shared" si="1"/>
        <v>0</v>
      </c>
      <c r="G85" s="24">
        <v>2.5</v>
      </c>
      <c r="H85" s="25">
        <v>2024.2868346324312</v>
      </c>
      <c r="I85" s="22">
        <v>2348064.5127999997</v>
      </c>
      <c r="J85" s="22">
        <v>2348064.5099999998</v>
      </c>
      <c r="K85" s="19">
        <v>401.18789922054134</v>
      </c>
      <c r="L85" s="19">
        <v>401.18789922054134</v>
      </c>
      <c r="M85" s="18"/>
      <c r="N85" s="43"/>
      <c r="O85" s="44"/>
      <c r="P85" s="44"/>
      <c r="Q85" s="44"/>
      <c r="R85" s="44"/>
      <c r="S85" s="44"/>
      <c r="T85" s="44"/>
      <c r="U85" s="45"/>
      <c r="V85" s="45"/>
      <c r="W85" s="46"/>
      <c r="X85" s="45"/>
      <c r="Y85" s="45"/>
      <c r="Z85" s="45"/>
      <c r="AA85" s="44"/>
    </row>
    <row r="86" spans="1:27" ht="16.8">
      <c r="A86" s="7" t="s">
        <v>139</v>
      </c>
      <c r="B86" s="7" t="s">
        <v>400</v>
      </c>
      <c r="C86" s="22">
        <v>2440000</v>
      </c>
      <c r="D86" s="22">
        <v>2440000</v>
      </c>
      <c r="E86" s="22">
        <v>2440000</v>
      </c>
      <c r="F86" s="22">
        <f t="shared" si="1"/>
        <v>0</v>
      </c>
      <c r="G86" s="24">
        <v>0.97056054800882507</v>
      </c>
      <c r="H86" s="25">
        <v>2606.059998434228</v>
      </c>
      <c r="I86" s="22">
        <v>0</v>
      </c>
      <c r="J86" s="22">
        <v>0</v>
      </c>
      <c r="K86" s="19">
        <v>0</v>
      </c>
      <c r="L86" s="19">
        <v>0</v>
      </c>
      <c r="M86" s="18"/>
      <c r="N86" s="43"/>
      <c r="O86" s="44"/>
      <c r="P86" s="44"/>
      <c r="Q86" s="44"/>
      <c r="R86" s="44"/>
      <c r="S86" s="44"/>
      <c r="T86" s="44"/>
      <c r="U86" s="45"/>
      <c r="V86" s="45"/>
      <c r="W86" s="46"/>
      <c r="X86" s="45"/>
      <c r="Y86" s="45"/>
      <c r="Z86" s="45"/>
      <c r="AA86" s="44"/>
    </row>
    <row r="87" spans="1:27" ht="16.8">
      <c r="A87" s="7" t="s">
        <v>22</v>
      </c>
      <c r="B87" s="7" t="s">
        <v>23</v>
      </c>
      <c r="C87" s="22">
        <v>4018000</v>
      </c>
      <c r="D87" s="22">
        <v>3342245.89</v>
      </c>
      <c r="E87" s="22">
        <v>3347945</v>
      </c>
      <c r="F87" s="22">
        <f t="shared" si="1"/>
        <v>5699.1099999998696</v>
      </c>
      <c r="G87" s="24">
        <v>0.62481347222175432</v>
      </c>
      <c r="H87" s="25">
        <v>2606.0600004678399</v>
      </c>
      <c r="I87" s="22">
        <v>0</v>
      </c>
      <c r="J87" s="22">
        <v>0</v>
      </c>
      <c r="K87" s="19">
        <v>0</v>
      </c>
      <c r="L87" s="19">
        <v>0</v>
      </c>
      <c r="M87" s="18"/>
      <c r="N87" s="43"/>
      <c r="O87" s="44"/>
      <c r="P87" s="44"/>
      <c r="Q87" s="44"/>
      <c r="R87" s="44"/>
      <c r="S87" s="44"/>
      <c r="T87" s="44"/>
      <c r="U87" s="45"/>
      <c r="V87" s="45"/>
      <c r="W87" s="46"/>
      <c r="X87" s="45"/>
      <c r="Y87" s="45"/>
      <c r="Z87" s="45"/>
      <c r="AA87" s="44"/>
    </row>
    <row r="88" spans="1:27" ht="16.8">
      <c r="A88" s="7" t="s">
        <v>142</v>
      </c>
      <c r="B88" s="7" t="s">
        <v>403</v>
      </c>
      <c r="C88" s="22">
        <v>75000</v>
      </c>
      <c r="D88" s="22">
        <v>75000</v>
      </c>
      <c r="E88" s="22">
        <v>75000</v>
      </c>
      <c r="F88" s="22">
        <f t="shared" si="1"/>
        <v>0</v>
      </c>
      <c r="G88" s="24">
        <v>2.3491808687840758</v>
      </c>
      <c r="H88" s="25">
        <v>2606.0601290322579</v>
      </c>
      <c r="I88" s="22">
        <v>0</v>
      </c>
      <c r="J88" s="22">
        <v>0</v>
      </c>
      <c r="K88" s="19">
        <v>0</v>
      </c>
      <c r="L88" s="19">
        <v>0</v>
      </c>
      <c r="M88" s="18"/>
      <c r="N88" s="43"/>
      <c r="O88" s="44"/>
      <c r="P88" s="44"/>
      <c r="Q88" s="44"/>
      <c r="R88" s="44"/>
      <c r="S88" s="44"/>
      <c r="T88" s="44"/>
      <c r="U88" s="45"/>
      <c r="V88" s="45"/>
      <c r="W88" s="46"/>
      <c r="X88" s="45"/>
      <c r="Y88" s="45"/>
      <c r="Z88" s="45"/>
      <c r="AA88" s="44"/>
    </row>
    <row r="89" spans="1:27" ht="16.8">
      <c r="A89" s="7" t="s">
        <v>143</v>
      </c>
      <c r="B89" s="7" t="s">
        <v>404</v>
      </c>
      <c r="C89" s="22">
        <v>320975</v>
      </c>
      <c r="D89" s="22">
        <v>246533.28</v>
      </c>
      <c r="E89" s="22">
        <v>247019</v>
      </c>
      <c r="F89" s="22">
        <f t="shared" si="1"/>
        <v>485.72000000000116</v>
      </c>
      <c r="G89" s="24">
        <v>0.78753634404879835</v>
      </c>
      <c r="H89" s="25">
        <v>2606.0600422832981</v>
      </c>
      <c r="I89" s="22">
        <v>0</v>
      </c>
      <c r="J89" s="22">
        <v>0</v>
      </c>
      <c r="K89" s="19">
        <v>0</v>
      </c>
      <c r="L89" s="19">
        <v>0</v>
      </c>
      <c r="M89" s="18"/>
      <c r="N89" s="43"/>
      <c r="O89" s="44"/>
      <c r="P89" s="44"/>
      <c r="Q89" s="44"/>
      <c r="R89" s="44"/>
      <c r="S89" s="44"/>
      <c r="T89" s="44"/>
      <c r="U89" s="45"/>
      <c r="V89" s="45"/>
      <c r="W89" s="46"/>
      <c r="X89" s="45"/>
      <c r="Y89" s="45"/>
      <c r="Z89" s="45"/>
      <c r="AA89" s="44"/>
    </row>
    <row r="90" spans="1:27" ht="16.8">
      <c r="A90" s="7" t="s">
        <v>140</v>
      </c>
      <c r="B90" s="7" t="s">
        <v>401</v>
      </c>
      <c r="C90" s="22">
        <v>599004</v>
      </c>
      <c r="D90" s="22">
        <v>599004</v>
      </c>
      <c r="E90" s="22">
        <v>599004</v>
      </c>
      <c r="F90" s="22">
        <f t="shared" si="1"/>
        <v>0</v>
      </c>
      <c r="G90" s="24">
        <v>2.5000000122247434</v>
      </c>
      <c r="H90" s="25">
        <v>1629.3523487793998</v>
      </c>
      <c r="I90" s="22">
        <v>400476.53259999992</v>
      </c>
      <c r="J90" s="22">
        <v>389797.16</v>
      </c>
      <c r="K90" s="19">
        <v>638.14859551277959</v>
      </c>
      <c r="L90" s="19">
        <v>621.13129963243875</v>
      </c>
      <c r="M90" s="18"/>
      <c r="N90" s="43"/>
      <c r="O90" s="44"/>
      <c r="P90" s="44"/>
      <c r="Q90" s="44"/>
      <c r="R90" s="44"/>
      <c r="S90" s="44"/>
      <c r="T90" s="44"/>
      <c r="U90" s="45"/>
      <c r="V90" s="45"/>
      <c r="W90" s="46"/>
      <c r="X90" s="45"/>
      <c r="Y90" s="45"/>
      <c r="Z90" s="45"/>
      <c r="AA90" s="44"/>
    </row>
    <row r="91" spans="1:27" ht="16.8">
      <c r="A91" s="7" t="s">
        <v>141</v>
      </c>
      <c r="B91" s="7" t="s">
        <v>402</v>
      </c>
      <c r="C91" s="22">
        <v>3965000</v>
      </c>
      <c r="D91" s="22">
        <v>2070201.94</v>
      </c>
      <c r="E91" s="22">
        <v>2074277</v>
      </c>
      <c r="F91" s="22">
        <f t="shared" si="1"/>
        <v>4075.0600000000559</v>
      </c>
      <c r="G91" s="24">
        <v>0.87745371136560446</v>
      </c>
      <c r="H91" s="25">
        <v>2606.0599964752387</v>
      </c>
      <c r="I91" s="22">
        <v>0</v>
      </c>
      <c r="J91" s="22">
        <v>0</v>
      </c>
      <c r="K91" s="19">
        <v>0</v>
      </c>
      <c r="L91" s="19">
        <v>0</v>
      </c>
      <c r="M91" s="18"/>
      <c r="N91" s="43"/>
      <c r="O91" s="44"/>
      <c r="P91" s="44"/>
      <c r="Q91" s="44"/>
      <c r="R91" s="44"/>
      <c r="S91" s="44"/>
      <c r="T91" s="44"/>
      <c r="U91" s="45"/>
      <c r="V91" s="45"/>
      <c r="W91" s="46"/>
      <c r="X91" s="45"/>
      <c r="Y91" s="45"/>
      <c r="Z91" s="45"/>
      <c r="AA91" s="44"/>
    </row>
    <row r="92" spans="1:27" ht="16.8">
      <c r="A92" s="7" t="s">
        <v>24</v>
      </c>
      <c r="B92" s="7" t="s">
        <v>25</v>
      </c>
      <c r="C92" s="22">
        <v>3195000</v>
      </c>
      <c r="D92" s="22">
        <v>3114893.22</v>
      </c>
      <c r="E92" s="22">
        <v>3121025</v>
      </c>
      <c r="F92" s="22">
        <f t="shared" si="1"/>
        <v>6131.7799999997951</v>
      </c>
      <c r="G92" s="24">
        <v>0.98040720812433935</v>
      </c>
      <c r="H92" s="25">
        <v>2606.0600041832254</v>
      </c>
      <c r="I92" s="22">
        <v>0</v>
      </c>
      <c r="J92" s="22">
        <v>0</v>
      </c>
      <c r="K92" s="19">
        <v>0</v>
      </c>
      <c r="L92" s="19">
        <v>0</v>
      </c>
      <c r="M92" s="18"/>
      <c r="N92" s="43"/>
      <c r="O92" s="44"/>
      <c r="P92" s="44"/>
      <c r="Q92" s="44"/>
      <c r="R92" s="44"/>
      <c r="S92" s="44"/>
      <c r="T92" s="44"/>
      <c r="U92" s="45"/>
      <c r="V92" s="45"/>
      <c r="W92" s="46"/>
      <c r="X92" s="45"/>
      <c r="Y92" s="45"/>
      <c r="Z92" s="45"/>
      <c r="AA92" s="44"/>
    </row>
    <row r="93" spans="1:27" ht="16.8">
      <c r="A93" s="7" t="s">
        <v>26</v>
      </c>
      <c r="B93" s="7" t="s">
        <v>27</v>
      </c>
      <c r="C93" s="22">
        <v>271700000</v>
      </c>
      <c r="D93" s="22">
        <v>169025500</v>
      </c>
      <c r="E93" s="22">
        <v>169025500</v>
      </c>
      <c r="F93" s="22">
        <f t="shared" si="1"/>
        <v>0</v>
      </c>
      <c r="G93" s="24">
        <v>0.64751700077588625</v>
      </c>
      <c r="H93" s="25">
        <v>3127.2799999482459</v>
      </c>
      <c r="I93" s="22">
        <v>0</v>
      </c>
      <c r="J93" s="22">
        <v>0</v>
      </c>
      <c r="K93" s="19">
        <v>0</v>
      </c>
      <c r="L93" s="19">
        <v>0</v>
      </c>
      <c r="M93" s="18"/>
      <c r="N93" s="43"/>
      <c r="O93" s="44"/>
      <c r="P93" s="44"/>
      <c r="Q93" s="44"/>
      <c r="R93" s="44"/>
      <c r="S93" s="44"/>
      <c r="T93" s="44"/>
      <c r="U93" s="45"/>
      <c r="V93" s="45"/>
      <c r="W93" s="46"/>
      <c r="X93" s="45"/>
      <c r="Y93" s="45"/>
      <c r="Z93" s="45"/>
      <c r="AA93" s="44"/>
    </row>
    <row r="94" spans="1:27" ht="16.8">
      <c r="A94" s="7" t="s">
        <v>146</v>
      </c>
      <c r="B94" s="7" t="s">
        <v>407</v>
      </c>
      <c r="C94" s="22">
        <v>33000000</v>
      </c>
      <c r="D94" s="22">
        <v>28400000</v>
      </c>
      <c r="E94" s="22">
        <v>28400000</v>
      </c>
      <c r="F94" s="22">
        <f t="shared" si="1"/>
        <v>0</v>
      </c>
      <c r="G94" s="24">
        <v>2.4999999998637494</v>
      </c>
      <c r="H94" s="25">
        <v>2079.4606455520266</v>
      </c>
      <c r="I94" s="22">
        <v>8119652.1120999977</v>
      </c>
      <c r="J94" s="22">
        <v>8119652.1100000003</v>
      </c>
      <c r="K94" s="19">
        <v>368.08361260078527</v>
      </c>
      <c r="L94" s="19">
        <v>368.08361260078527</v>
      </c>
      <c r="M94" s="18"/>
      <c r="N94" s="43"/>
      <c r="O94" s="44"/>
      <c r="P94" s="44"/>
      <c r="Q94" s="44"/>
      <c r="R94" s="44"/>
      <c r="S94" s="44"/>
      <c r="T94" s="44"/>
      <c r="U94" s="45"/>
      <c r="V94" s="45"/>
      <c r="W94" s="46"/>
      <c r="X94" s="45"/>
      <c r="Y94" s="45"/>
      <c r="Z94" s="45"/>
      <c r="AA94" s="44"/>
    </row>
    <row r="95" spans="1:27" ht="16.8">
      <c r="A95" s="7" t="s">
        <v>147</v>
      </c>
      <c r="B95" s="7" t="s">
        <v>408</v>
      </c>
      <c r="C95" s="22">
        <v>8358411</v>
      </c>
      <c r="D95" s="22">
        <v>8358411</v>
      </c>
      <c r="E95" s="22">
        <v>8358411</v>
      </c>
      <c r="F95" s="22">
        <f t="shared" si="1"/>
        <v>0</v>
      </c>
      <c r="G95" s="24">
        <v>2.4999999994806434</v>
      </c>
      <c r="H95" s="25">
        <v>2560.6535216602156</v>
      </c>
      <c r="I95" s="22">
        <v>372999.70130000013</v>
      </c>
      <c r="J95" s="22">
        <v>372999.7</v>
      </c>
      <c r="K95" s="19">
        <v>79.367886684696487</v>
      </c>
      <c r="L95" s="19">
        <v>79.367886684696487</v>
      </c>
      <c r="M95" s="18"/>
      <c r="N95" s="43"/>
      <c r="O95" s="44"/>
      <c r="P95" s="44"/>
      <c r="Q95" s="44"/>
      <c r="R95" s="44"/>
      <c r="S95" s="44"/>
      <c r="T95" s="44"/>
      <c r="U95" s="45"/>
      <c r="V95" s="45"/>
      <c r="W95" s="46"/>
      <c r="X95" s="45"/>
      <c r="Y95" s="45"/>
      <c r="Z95" s="45"/>
      <c r="AA95" s="44"/>
    </row>
    <row r="96" spans="1:27" ht="16.8">
      <c r="A96" s="7" t="s">
        <v>148</v>
      </c>
      <c r="B96" s="7" t="s">
        <v>409</v>
      </c>
      <c r="C96" s="22">
        <v>12300000</v>
      </c>
      <c r="D96" s="22">
        <v>11357626.449999999</v>
      </c>
      <c r="E96" s="22">
        <v>11358411</v>
      </c>
      <c r="F96" s="22">
        <f t="shared" si="1"/>
        <v>784.55000000074506</v>
      </c>
      <c r="G96" s="24">
        <v>0.74432140852607975</v>
      </c>
      <c r="H96" s="25">
        <v>2606.0600000917816</v>
      </c>
      <c r="I96" s="22">
        <v>0</v>
      </c>
      <c r="J96" s="22">
        <v>0</v>
      </c>
      <c r="K96" s="19">
        <v>0</v>
      </c>
      <c r="L96" s="19">
        <v>0</v>
      </c>
      <c r="M96" s="18"/>
      <c r="N96" s="43"/>
      <c r="O96" s="44"/>
      <c r="P96" s="44"/>
      <c r="Q96" s="44"/>
      <c r="R96" s="44"/>
      <c r="S96" s="44"/>
      <c r="T96" s="44"/>
      <c r="U96" s="45"/>
      <c r="V96" s="45"/>
      <c r="W96" s="46"/>
      <c r="X96" s="45"/>
      <c r="Y96" s="45"/>
      <c r="Z96" s="45"/>
      <c r="AA96" s="44"/>
    </row>
    <row r="97" spans="1:27" ht="16.8">
      <c r="A97" s="7" t="s">
        <v>149</v>
      </c>
      <c r="B97" s="7" t="s">
        <v>410</v>
      </c>
      <c r="C97" s="22">
        <v>50211909</v>
      </c>
      <c r="D97" s="22">
        <v>48206767.579999998</v>
      </c>
      <c r="E97" s="22">
        <v>50211909</v>
      </c>
      <c r="F97" s="22">
        <f t="shared" si="1"/>
        <v>2005141.4200000018</v>
      </c>
      <c r="G97" s="24">
        <v>2.04286237212124</v>
      </c>
      <c r="H97" s="25">
        <v>2606.0600001621801</v>
      </c>
      <c r="I97" s="22">
        <v>0</v>
      </c>
      <c r="J97" s="22">
        <v>0</v>
      </c>
      <c r="K97" s="19">
        <v>0</v>
      </c>
      <c r="L97" s="19">
        <v>0</v>
      </c>
      <c r="M97" s="18"/>
      <c r="N97" s="43"/>
      <c r="O97" s="44"/>
      <c r="P97" s="44"/>
      <c r="Q97" s="44"/>
      <c r="R97" s="44"/>
      <c r="S97" s="44"/>
      <c r="T97" s="44"/>
      <c r="U97" s="45"/>
      <c r="V97" s="45"/>
      <c r="W97" s="46"/>
      <c r="X97" s="45"/>
      <c r="Y97" s="45"/>
      <c r="Z97" s="45"/>
      <c r="AA97" s="44"/>
    </row>
    <row r="98" spans="1:27" ht="16.8">
      <c r="A98" s="7" t="s">
        <v>150</v>
      </c>
      <c r="B98" s="7" t="s">
        <v>411</v>
      </c>
      <c r="C98" s="22">
        <v>5023304</v>
      </c>
      <c r="D98" s="22">
        <v>3906182</v>
      </c>
      <c r="E98" s="22">
        <v>3906182</v>
      </c>
      <c r="F98" s="22">
        <f t="shared" si="1"/>
        <v>0</v>
      </c>
      <c r="G98" s="24">
        <v>1.1974749782210103</v>
      </c>
      <c r="H98" s="25">
        <v>2606.0599969341711</v>
      </c>
      <c r="I98" s="22">
        <v>0</v>
      </c>
      <c r="J98" s="22">
        <v>0</v>
      </c>
      <c r="K98" s="19">
        <v>0</v>
      </c>
      <c r="L98" s="19">
        <v>0</v>
      </c>
      <c r="M98" s="18"/>
      <c r="N98" s="43"/>
      <c r="O98" s="44"/>
      <c r="P98" s="44"/>
      <c r="Q98" s="44"/>
      <c r="R98" s="44"/>
      <c r="S98" s="44"/>
      <c r="T98" s="44"/>
      <c r="U98" s="45"/>
      <c r="V98" s="45"/>
      <c r="W98" s="46"/>
      <c r="X98" s="45"/>
      <c r="Y98" s="45"/>
      <c r="Z98" s="45"/>
      <c r="AA98" s="44"/>
    </row>
    <row r="99" spans="1:27" ht="16.8">
      <c r="A99" s="7" t="s">
        <v>159</v>
      </c>
      <c r="B99" s="7" t="s">
        <v>420</v>
      </c>
      <c r="C99" s="22">
        <v>58000000</v>
      </c>
      <c r="D99" s="22">
        <v>40284762.149999999</v>
      </c>
      <c r="E99" s="22">
        <v>58000000</v>
      </c>
      <c r="F99" s="22">
        <f t="shared" si="1"/>
        <v>17715237.850000001</v>
      </c>
      <c r="G99" s="24">
        <v>1.4105256600171729</v>
      </c>
      <c r="H99" s="25">
        <v>2606.060000219949</v>
      </c>
      <c r="I99" s="22">
        <v>0</v>
      </c>
      <c r="J99" s="22">
        <v>0</v>
      </c>
      <c r="K99" s="19">
        <v>0</v>
      </c>
      <c r="L99" s="19">
        <v>0</v>
      </c>
      <c r="M99" s="18"/>
      <c r="N99" s="43"/>
      <c r="O99" s="44"/>
      <c r="P99" s="44"/>
      <c r="Q99" s="44"/>
      <c r="R99" s="44"/>
      <c r="S99" s="44"/>
      <c r="T99" s="44"/>
      <c r="U99" s="45"/>
      <c r="V99" s="45"/>
      <c r="W99" s="46"/>
      <c r="X99" s="45"/>
      <c r="Y99" s="45"/>
      <c r="Z99" s="45"/>
      <c r="AA99" s="44"/>
    </row>
    <row r="100" spans="1:27" ht="16.8">
      <c r="A100" s="7" t="s">
        <v>28</v>
      </c>
      <c r="B100" s="7" t="s">
        <v>29</v>
      </c>
      <c r="C100" s="22">
        <v>352780</v>
      </c>
      <c r="D100" s="22">
        <v>134967.85</v>
      </c>
      <c r="E100" s="22">
        <v>352780</v>
      </c>
      <c r="F100" s="22">
        <f t="shared" si="1"/>
        <v>217812.15</v>
      </c>
      <c r="G100" s="24">
        <v>0.60026870068593663</v>
      </c>
      <c r="H100" s="25">
        <v>2606.0600502027419</v>
      </c>
      <c r="I100" s="22">
        <v>0</v>
      </c>
      <c r="J100" s="22">
        <v>0</v>
      </c>
      <c r="K100" s="19">
        <v>0</v>
      </c>
      <c r="L100" s="19">
        <v>0</v>
      </c>
      <c r="M100" s="18"/>
      <c r="N100" s="43"/>
      <c r="O100" s="44"/>
      <c r="P100" s="44"/>
      <c r="Q100" s="44"/>
      <c r="R100" s="44"/>
      <c r="S100" s="44"/>
      <c r="T100" s="44"/>
      <c r="U100" s="45"/>
      <c r="V100" s="45"/>
      <c r="W100" s="46"/>
      <c r="X100" s="45"/>
      <c r="Y100" s="45"/>
      <c r="Z100" s="45"/>
      <c r="AA100" s="44"/>
    </row>
    <row r="101" spans="1:27" ht="16.8">
      <c r="A101" s="7" t="s">
        <v>151</v>
      </c>
      <c r="B101" s="7" t="s">
        <v>412</v>
      </c>
      <c r="C101" s="22">
        <v>79000000</v>
      </c>
      <c r="D101" s="22">
        <v>53535378.460000001</v>
      </c>
      <c r="E101" s="22">
        <v>68000000</v>
      </c>
      <c r="F101" s="22">
        <f t="shared" si="1"/>
        <v>14464621.539999999</v>
      </c>
      <c r="G101" s="24">
        <v>0.67157549230363967</v>
      </c>
      <c r="H101" s="25">
        <v>2606.0600000486793</v>
      </c>
      <c r="I101" s="22">
        <v>0</v>
      </c>
      <c r="J101" s="22">
        <v>0</v>
      </c>
      <c r="K101" s="19">
        <v>0</v>
      </c>
      <c r="L101" s="19">
        <v>0</v>
      </c>
      <c r="M101" s="18"/>
      <c r="N101" s="43"/>
      <c r="O101" s="44"/>
      <c r="P101" s="44"/>
      <c r="Q101" s="44"/>
      <c r="R101" s="44"/>
      <c r="S101" s="44"/>
      <c r="T101" s="44"/>
      <c r="U101" s="45"/>
      <c r="V101" s="45"/>
      <c r="W101" s="46"/>
      <c r="X101" s="45"/>
      <c r="Y101" s="45"/>
      <c r="Z101" s="45"/>
      <c r="AA101" s="44"/>
    </row>
    <row r="102" spans="1:27" ht="16.8">
      <c r="A102" s="7" t="s">
        <v>144</v>
      </c>
      <c r="B102" s="7" t="s">
        <v>405</v>
      </c>
      <c r="C102" s="22">
        <v>7850000</v>
      </c>
      <c r="D102" s="22">
        <v>7407464.9400000004</v>
      </c>
      <c r="E102" s="22">
        <v>7850000</v>
      </c>
      <c r="F102" s="22">
        <f t="shared" si="1"/>
        <v>442535.05999999959</v>
      </c>
      <c r="G102" s="24">
        <v>1.612954378756186</v>
      </c>
      <c r="H102" s="25">
        <v>2606.0599985927388</v>
      </c>
      <c r="I102" s="22">
        <v>0</v>
      </c>
      <c r="J102" s="22">
        <v>0</v>
      </c>
      <c r="K102" s="19">
        <v>0</v>
      </c>
      <c r="L102" s="19">
        <v>0</v>
      </c>
      <c r="M102" s="18"/>
      <c r="N102" s="43"/>
      <c r="O102" s="44"/>
      <c r="P102" s="44"/>
      <c r="Q102" s="44"/>
      <c r="R102" s="44"/>
      <c r="S102" s="44"/>
      <c r="T102" s="44"/>
      <c r="U102" s="45"/>
      <c r="V102" s="45"/>
      <c r="W102" s="46"/>
      <c r="X102" s="45"/>
      <c r="Y102" s="45"/>
      <c r="Z102" s="45"/>
      <c r="AA102" s="44"/>
    </row>
    <row r="103" spans="1:27" ht="16.8">
      <c r="A103" s="7" t="s">
        <v>152</v>
      </c>
      <c r="B103" s="7" t="s">
        <v>413</v>
      </c>
      <c r="C103" s="22">
        <v>7820000</v>
      </c>
      <c r="D103" s="22">
        <v>7820000</v>
      </c>
      <c r="E103" s="22">
        <v>7820000</v>
      </c>
      <c r="F103" s="22">
        <f t="shared" si="1"/>
        <v>0</v>
      </c>
      <c r="G103" s="24">
        <v>1.7708104060949215</v>
      </c>
      <c r="H103" s="25">
        <v>2606.059999939635</v>
      </c>
      <c r="I103" s="22">
        <v>0</v>
      </c>
      <c r="J103" s="22">
        <v>0</v>
      </c>
      <c r="K103" s="19">
        <v>0</v>
      </c>
      <c r="L103" s="19">
        <v>0</v>
      </c>
      <c r="M103" s="18"/>
      <c r="N103" s="43"/>
      <c r="O103" s="44"/>
      <c r="P103" s="44"/>
      <c r="Q103" s="44"/>
      <c r="R103" s="44"/>
      <c r="S103" s="44"/>
      <c r="T103" s="44"/>
      <c r="U103" s="45"/>
      <c r="V103" s="45"/>
      <c r="W103" s="46"/>
      <c r="X103" s="45"/>
      <c r="Y103" s="45"/>
      <c r="Z103" s="45"/>
      <c r="AA103" s="44"/>
    </row>
    <row r="104" spans="1:27" ht="16.8">
      <c r="A104" s="7" t="s">
        <v>145</v>
      </c>
      <c r="B104" s="7" t="s">
        <v>406</v>
      </c>
      <c r="C104" s="22">
        <v>37652132</v>
      </c>
      <c r="D104" s="22">
        <v>37364779.32</v>
      </c>
      <c r="E104" s="22">
        <v>37652132</v>
      </c>
      <c r="F104" s="22">
        <f t="shared" si="1"/>
        <v>287352.6799999997</v>
      </c>
      <c r="G104" s="24">
        <v>2.5</v>
      </c>
      <c r="H104" s="25">
        <v>2213.0891578424903</v>
      </c>
      <c r="I104" s="22">
        <v>4860880.9984000027</v>
      </c>
      <c r="J104" s="22">
        <v>4860881</v>
      </c>
      <c r="K104" s="19">
        <v>287.90650529450591</v>
      </c>
      <c r="L104" s="19">
        <v>287.90650529450591</v>
      </c>
      <c r="M104" s="18"/>
      <c r="N104" s="43"/>
      <c r="O104" s="44"/>
      <c r="P104" s="44"/>
      <c r="Q104" s="44"/>
      <c r="R104" s="44"/>
      <c r="S104" s="44"/>
      <c r="T104" s="44"/>
      <c r="U104" s="45"/>
      <c r="V104" s="45"/>
      <c r="W104" s="46"/>
      <c r="X104" s="45"/>
      <c r="Y104" s="45"/>
      <c r="Z104" s="45"/>
      <c r="AA104" s="44"/>
    </row>
    <row r="105" spans="1:27" ht="16.8">
      <c r="A105" s="7" t="s">
        <v>153</v>
      </c>
      <c r="B105" s="7" t="s">
        <v>414</v>
      </c>
      <c r="C105" s="22">
        <v>16419347</v>
      </c>
      <c r="D105" s="22">
        <v>15672954</v>
      </c>
      <c r="E105" s="22">
        <v>15672954</v>
      </c>
      <c r="F105" s="22">
        <f t="shared" si="1"/>
        <v>0</v>
      </c>
      <c r="G105" s="24">
        <v>2.500000000317351</v>
      </c>
      <c r="H105" s="25">
        <v>2201.1320237433961</v>
      </c>
      <c r="I105" s="22">
        <v>2640185.1683000005</v>
      </c>
      <c r="J105" s="22">
        <v>2640185.17</v>
      </c>
      <c r="K105" s="19">
        <v>295.08078592161019</v>
      </c>
      <c r="L105" s="19">
        <v>295.08078592161019</v>
      </c>
      <c r="M105" s="18"/>
      <c r="N105" s="43"/>
      <c r="O105" s="44"/>
      <c r="P105" s="44"/>
      <c r="Q105" s="44"/>
      <c r="R105" s="44"/>
      <c r="S105" s="44"/>
      <c r="T105" s="44"/>
      <c r="U105" s="45"/>
      <c r="V105" s="45"/>
      <c r="W105" s="46"/>
      <c r="X105" s="45"/>
      <c r="Y105" s="45"/>
      <c r="Z105" s="45"/>
      <c r="AA105" s="44"/>
    </row>
    <row r="106" spans="1:27" ht="16.8">
      <c r="A106" s="7" t="s">
        <v>154</v>
      </c>
      <c r="B106" s="7" t="s">
        <v>415</v>
      </c>
      <c r="C106" s="22">
        <v>15950000</v>
      </c>
      <c r="D106" s="22">
        <v>15950000</v>
      </c>
      <c r="E106" s="22">
        <v>15950000</v>
      </c>
      <c r="F106" s="22">
        <f t="shared" si="1"/>
        <v>0</v>
      </c>
      <c r="G106" s="24">
        <v>1.8109957705090065</v>
      </c>
      <c r="H106" s="25">
        <v>2606.0599996936944</v>
      </c>
      <c r="I106" s="22">
        <v>0</v>
      </c>
      <c r="J106" s="22">
        <v>0</v>
      </c>
      <c r="K106" s="19">
        <v>0</v>
      </c>
      <c r="L106" s="19">
        <v>0</v>
      </c>
      <c r="M106" s="18"/>
      <c r="N106" s="43"/>
      <c r="O106" s="44"/>
      <c r="P106" s="44"/>
      <c r="Q106" s="44"/>
      <c r="R106" s="44"/>
      <c r="S106" s="44"/>
      <c r="T106" s="44"/>
      <c r="U106" s="45"/>
      <c r="V106" s="45"/>
      <c r="W106" s="46"/>
      <c r="X106" s="45"/>
      <c r="Y106" s="45"/>
      <c r="Z106" s="45"/>
      <c r="AA106" s="44"/>
    </row>
    <row r="107" spans="1:27" ht="16.8">
      <c r="A107" s="7" t="s">
        <v>155</v>
      </c>
      <c r="B107" s="7" t="s">
        <v>416</v>
      </c>
      <c r="C107" s="22">
        <v>49850000</v>
      </c>
      <c r="D107" s="22">
        <v>49850000</v>
      </c>
      <c r="E107" s="22">
        <v>49850000</v>
      </c>
      <c r="F107" s="22">
        <f t="shared" si="1"/>
        <v>0</v>
      </c>
      <c r="G107" s="24">
        <v>1.5478384991482386</v>
      </c>
      <c r="H107" s="25">
        <v>2606.0600000287463</v>
      </c>
      <c r="I107" s="22">
        <v>0</v>
      </c>
      <c r="J107" s="22">
        <v>0</v>
      </c>
      <c r="K107" s="19">
        <v>0</v>
      </c>
      <c r="L107" s="19">
        <v>0</v>
      </c>
      <c r="M107" s="18"/>
      <c r="N107" s="43"/>
      <c r="O107" s="44"/>
      <c r="P107" s="44"/>
      <c r="Q107" s="44"/>
      <c r="R107" s="44"/>
      <c r="S107" s="44"/>
      <c r="T107" s="44"/>
      <c r="U107" s="45"/>
      <c r="V107" s="45"/>
      <c r="W107" s="46"/>
      <c r="X107" s="45"/>
      <c r="Y107" s="45"/>
      <c r="Z107" s="45"/>
      <c r="AA107" s="44"/>
    </row>
    <row r="108" spans="1:27" ht="16.8">
      <c r="A108" s="7" t="s">
        <v>156</v>
      </c>
      <c r="B108" s="7" t="s">
        <v>417</v>
      </c>
      <c r="C108" s="22">
        <v>25602000</v>
      </c>
      <c r="D108" s="22">
        <v>25032669</v>
      </c>
      <c r="E108" s="22">
        <v>25032669</v>
      </c>
      <c r="F108" s="22">
        <f t="shared" si="1"/>
        <v>0</v>
      </c>
      <c r="G108" s="24">
        <v>1.6486611696047473</v>
      </c>
      <c r="H108" s="25">
        <v>2606.0599999791953</v>
      </c>
      <c r="I108" s="22">
        <v>0</v>
      </c>
      <c r="J108" s="22">
        <v>0</v>
      </c>
      <c r="K108" s="19">
        <v>0</v>
      </c>
      <c r="L108" s="19">
        <v>0</v>
      </c>
      <c r="M108" s="18"/>
      <c r="N108" s="43"/>
      <c r="O108" s="44"/>
      <c r="P108" s="44"/>
      <c r="Q108" s="44"/>
      <c r="R108" s="44"/>
      <c r="S108" s="44"/>
      <c r="T108" s="44"/>
      <c r="U108" s="45"/>
      <c r="V108" s="45"/>
      <c r="W108" s="46"/>
      <c r="X108" s="45"/>
      <c r="Y108" s="45"/>
      <c r="Z108" s="45"/>
      <c r="AA108" s="44"/>
    </row>
    <row r="109" spans="1:27" ht="16.8">
      <c r="A109" s="7" t="s">
        <v>2</v>
      </c>
      <c r="B109" s="7" t="s">
        <v>3</v>
      </c>
      <c r="C109" s="22">
        <v>65100000</v>
      </c>
      <c r="D109" s="22">
        <v>65100000</v>
      </c>
      <c r="E109" s="22">
        <v>65100000</v>
      </c>
      <c r="F109" s="22">
        <f t="shared" si="1"/>
        <v>0</v>
      </c>
      <c r="G109" s="24">
        <v>1.1346111889518282</v>
      </c>
      <c r="H109" s="25">
        <v>2606.0599999426609</v>
      </c>
      <c r="I109" s="22">
        <v>0</v>
      </c>
      <c r="J109" s="22">
        <v>0</v>
      </c>
      <c r="K109" s="19">
        <v>0</v>
      </c>
      <c r="L109" s="19">
        <v>0</v>
      </c>
      <c r="M109" s="18"/>
      <c r="N109" s="43"/>
      <c r="O109" s="44"/>
      <c r="P109" s="44"/>
      <c r="Q109" s="44"/>
      <c r="R109" s="44"/>
      <c r="S109" s="44"/>
      <c r="T109" s="44"/>
      <c r="U109" s="45"/>
      <c r="V109" s="45"/>
      <c r="W109" s="46"/>
      <c r="X109" s="45"/>
      <c r="Y109" s="45"/>
      <c r="Z109" s="45"/>
      <c r="AA109" s="44"/>
    </row>
    <row r="110" spans="1:27" ht="16.8">
      <c r="A110" s="7" t="s">
        <v>157</v>
      </c>
      <c r="B110" s="7" t="s">
        <v>418</v>
      </c>
      <c r="C110" s="22">
        <v>69000000</v>
      </c>
      <c r="D110" s="22">
        <v>67800000</v>
      </c>
      <c r="E110" s="22">
        <v>67800000</v>
      </c>
      <c r="F110" s="22">
        <f t="shared" si="1"/>
        <v>0</v>
      </c>
      <c r="G110" s="24">
        <v>2.2248757534967254</v>
      </c>
      <c r="H110" s="25">
        <v>2606.0600000374188</v>
      </c>
      <c r="I110" s="22">
        <v>0</v>
      </c>
      <c r="J110" s="22">
        <v>0</v>
      </c>
      <c r="K110" s="19">
        <v>0</v>
      </c>
      <c r="L110" s="19">
        <v>0</v>
      </c>
      <c r="M110" s="18"/>
      <c r="N110" s="43"/>
      <c r="O110" s="44"/>
      <c r="P110" s="44"/>
      <c r="Q110" s="44"/>
      <c r="R110" s="44"/>
      <c r="S110" s="44"/>
      <c r="T110" s="44"/>
      <c r="U110" s="45"/>
      <c r="V110" s="45"/>
      <c r="W110" s="46"/>
      <c r="X110" s="45"/>
      <c r="Y110" s="45"/>
      <c r="Z110" s="45"/>
      <c r="AA110" s="44"/>
    </row>
    <row r="111" spans="1:27" ht="16.8">
      <c r="A111" s="7" t="s">
        <v>158</v>
      </c>
      <c r="B111" s="7" t="s">
        <v>419</v>
      </c>
      <c r="C111" s="22">
        <v>59000000</v>
      </c>
      <c r="D111" s="22">
        <v>59000000</v>
      </c>
      <c r="E111" s="22">
        <v>59000000</v>
      </c>
      <c r="F111" s="22">
        <f t="shared" si="1"/>
        <v>0</v>
      </c>
      <c r="G111" s="24">
        <v>1.6076320920287046</v>
      </c>
      <c r="H111" s="25">
        <v>2606.0599999567698</v>
      </c>
      <c r="I111" s="22">
        <v>0</v>
      </c>
      <c r="J111" s="22">
        <v>0</v>
      </c>
      <c r="K111" s="19">
        <v>0</v>
      </c>
      <c r="L111" s="19">
        <v>0</v>
      </c>
      <c r="M111" s="18"/>
      <c r="N111" s="43"/>
      <c r="O111" s="44"/>
      <c r="P111" s="44"/>
      <c r="Q111" s="44"/>
      <c r="R111" s="44"/>
      <c r="S111" s="44"/>
      <c r="T111" s="44"/>
      <c r="U111" s="45"/>
      <c r="V111" s="45"/>
      <c r="W111" s="46"/>
      <c r="X111" s="45"/>
      <c r="Y111" s="45"/>
      <c r="Z111" s="45"/>
      <c r="AA111" s="44"/>
    </row>
    <row r="112" spans="1:27" ht="16.8">
      <c r="A112" s="7" t="s">
        <v>4</v>
      </c>
      <c r="B112" s="7" t="s">
        <v>5</v>
      </c>
      <c r="C112" s="22">
        <v>12787991</v>
      </c>
      <c r="D112" s="22">
        <v>12787991</v>
      </c>
      <c r="E112" s="22">
        <v>12787991</v>
      </c>
      <c r="F112" s="22">
        <f t="shared" si="1"/>
        <v>0</v>
      </c>
      <c r="G112" s="24">
        <v>2.4066653169435401</v>
      </c>
      <c r="H112" s="25">
        <v>2606.0600007229004</v>
      </c>
      <c r="I112" s="22">
        <v>0</v>
      </c>
      <c r="J112" s="22">
        <v>0</v>
      </c>
      <c r="K112" s="19">
        <v>0</v>
      </c>
      <c r="L112" s="19">
        <v>0</v>
      </c>
      <c r="M112" s="18"/>
      <c r="N112" s="43"/>
      <c r="O112" s="44"/>
      <c r="P112" s="44"/>
      <c r="Q112" s="44"/>
      <c r="R112" s="44"/>
      <c r="S112" s="44"/>
      <c r="T112" s="44"/>
      <c r="U112" s="45"/>
      <c r="V112" s="45"/>
      <c r="W112" s="46"/>
      <c r="X112" s="45"/>
      <c r="Y112" s="45"/>
      <c r="Z112" s="45"/>
      <c r="AA112" s="44"/>
    </row>
    <row r="113" spans="1:30" ht="16.8">
      <c r="A113" s="7" t="s">
        <v>30</v>
      </c>
      <c r="B113" s="7" t="s">
        <v>31</v>
      </c>
      <c r="C113" s="22">
        <v>11000000</v>
      </c>
      <c r="D113" s="22">
        <v>9822589</v>
      </c>
      <c r="E113" s="22">
        <v>9822589</v>
      </c>
      <c r="F113" s="22">
        <f t="shared" si="1"/>
        <v>0</v>
      </c>
      <c r="G113" s="24">
        <v>1.033121388587938</v>
      </c>
      <c r="H113" s="25">
        <v>2606.0599998939788</v>
      </c>
      <c r="I113" s="22">
        <v>0</v>
      </c>
      <c r="J113" s="22">
        <v>0</v>
      </c>
      <c r="K113" s="19">
        <v>0</v>
      </c>
      <c r="L113" s="19">
        <v>0</v>
      </c>
      <c r="M113" s="18"/>
      <c r="N113" s="43"/>
      <c r="O113" s="44"/>
      <c r="P113" s="44"/>
      <c r="Q113" s="44"/>
      <c r="R113" s="44"/>
      <c r="S113" s="44"/>
      <c r="T113" s="44"/>
      <c r="U113" s="45"/>
      <c r="V113" s="45"/>
      <c r="W113" s="46"/>
      <c r="X113" s="45"/>
      <c r="Y113" s="45"/>
      <c r="Z113" s="45"/>
      <c r="AA113" s="44"/>
    </row>
    <row r="114" spans="1:30" ht="16.8">
      <c r="A114" s="7" t="s">
        <v>161</v>
      </c>
      <c r="B114" s="7" t="s">
        <v>422</v>
      </c>
      <c r="C114" s="22">
        <v>12574688</v>
      </c>
      <c r="D114" s="22">
        <v>12574688</v>
      </c>
      <c r="E114" s="22">
        <v>12574688</v>
      </c>
      <c r="F114" s="22">
        <f t="shared" si="1"/>
        <v>0</v>
      </c>
      <c r="G114" s="24">
        <v>1.6424119596611608</v>
      </c>
      <c r="H114" s="25">
        <v>2606.0600000337249</v>
      </c>
      <c r="I114" s="22">
        <v>0</v>
      </c>
      <c r="J114" s="22">
        <v>0</v>
      </c>
      <c r="K114" s="19">
        <v>0</v>
      </c>
      <c r="L114" s="19">
        <v>0</v>
      </c>
      <c r="M114" s="18"/>
      <c r="N114" s="43"/>
      <c r="O114" s="44"/>
      <c r="P114" s="44"/>
      <c r="Q114" s="44"/>
      <c r="R114" s="44"/>
      <c r="S114" s="44"/>
      <c r="T114" s="44"/>
      <c r="U114" s="45"/>
      <c r="V114" s="45"/>
      <c r="W114" s="46"/>
      <c r="X114" s="45"/>
      <c r="Y114" s="45"/>
      <c r="Z114" s="45"/>
      <c r="AA114" s="44"/>
    </row>
    <row r="115" spans="1:30" ht="16.8">
      <c r="A115" s="7" t="s">
        <v>162</v>
      </c>
      <c r="B115" s="7" t="s">
        <v>423</v>
      </c>
      <c r="C115" s="22">
        <v>18000000</v>
      </c>
      <c r="D115" s="22">
        <v>15500000</v>
      </c>
      <c r="E115" s="22">
        <v>15500000</v>
      </c>
      <c r="F115" s="22">
        <f t="shared" si="1"/>
        <v>0</v>
      </c>
      <c r="G115" s="24">
        <v>2.4999999997498943</v>
      </c>
      <c r="H115" s="25">
        <v>2148.6567700608325</v>
      </c>
      <c r="I115" s="22">
        <v>3798043.4984999993</v>
      </c>
      <c r="J115" s="22">
        <v>3798043.5</v>
      </c>
      <c r="K115" s="19">
        <v>326.56593783452627</v>
      </c>
      <c r="L115" s="19">
        <v>326.56593783452627</v>
      </c>
      <c r="M115" s="18"/>
      <c r="N115" s="43"/>
      <c r="O115" s="44"/>
      <c r="P115" s="44"/>
      <c r="Q115" s="44"/>
      <c r="R115" s="44"/>
      <c r="S115" s="44"/>
      <c r="T115" s="44"/>
      <c r="U115" s="45"/>
      <c r="V115" s="45"/>
      <c r="W115" s="46"/>
      <c r="X115" s="45"/>
      <c r="Y115" s="45"/>
      <c r="Z115" s="45"/>
      <c r="AA115" s="44"/>
    </row>
    <row r="116" spans="1:30" s="6" customFormat="1" ht="16.8">
      <c r="A116" s="7" t="s">
        <v>160</v>
      </c>
      <c r="B116" s="7" t="s">
        <v>421</v>
      </c>
      <c r="C116" s="22">
        <v>25520460</v>
      </c>
      <c r="D116" s="22">
        <v>25351309.260000002</v>
      </c>
      <c r="E116" s="22">
        <v>25520460</v>
      </c>
      <c r="F116" s="22">
        <f t="shared" si="1"/>
        <v>169150.73999999836</v>
      </c>
      <c r="G116" s="24">
        <v>2.5000000002465361</v>
      </c>
      <c r="H116" s="25">
        <v>2567.4733882720634</v>
      </c>
      <c r="I116" s="22">
        <v>743277.15830000106</v>
      </c>
      <c r="J116" s="22">
        <v>743277.16</v>
      </c>
      <c r="K116" s="19">
        <v>75.27596718867585</v>
      </c>
      <c r="L116" s="19">
        <v>75.27596718867585</v>
      </c>
      <c r="M116" s="18"/>
      <c r="N116" s="43"/>
      <c r="O116" s="44"/>
      <c r="P116" s="44"/>
      <c r="Q116" s="44"/>
      <c r="R116" s="44"/>
      <c r="S116" s="44"/>
      <c r="T116" s="44"/>
      <c r="U116" s="45"/>
      <c r="V116" s="45"/>
      <c r="W116" s="46"/>
      <c r="X116" s="45"/>
      <c r="Y116" s="45"/>
      <c r="Z116" s="45"/>
      <c r="AA116" s="44"/>
      <c r="AB116" s="47"/>
      <c r="AC116" s="47"/>
      <c r="AD116" s="47"/>
    </row>
    <row r="117" spans="1:30" ht="16.8">
      <c r="A117" s="7" t="s">
        <v>163</v>
      </c>
      <c r="B117" s="7" t="s">
        <v>424</v>
      </c>
      <c r="C117" s="22">
        <v>85000</v>
      </c>
      <c r="D117" s="22">
        <v>85000</v>
      </c>
      <c r="E117" s="22">
        <v>85000</v>
      </c>
      <c r="F117" s="22">
        <f t="shared" si="1"/>
        <v>0</v>
      </c>
      <c r="G117" s="24">
        <v>1.2153865840860127</v>
      </c>
      <c r="H117" s="25">
        <v>2606.0600309837337</v>
      </c>
      <c r="I117" s="22">
        <v>0</v>
      </c>
      <c r="J117" s="22">
        <v>0</v>
      </c>
      <c r="K117" s="19">
        <v>0</v>
      </c>
      <c r="L117" s="19">
        <v>0</v>
      </c>
      <c r="M117" s="18"/>
      <c r="N117" s="43"/>
      <c r="O117" s="44"/>
      <c r="P117" s="44"/>
      <c r="Q117" s="44"/>
      <c r="R117" s="44"/>
      <c r="S117" s="44"/>
      <c r="T117" s="44"/>
      <c r="U117" s="45"/>
      <c r="V117" s="45"/>
      <c r="W117" s="46"/>
      <c r="X117" s="45"/>
      <c r="Y117" s="45"/>
      <c r="Z117" s="45"/>
      <c r="AA117" s="44"/>
    </row>
    <row r="118" spans="1:30" ht="16.8">
      <c r="A118" s="7" t="s">
        <v>32</v>
      </c>
      <c r="B118" s="7" t="s">
        <v>33</v>
      </c>
      <c r="C118" s="22">
        <v>495000</v>
      </c>
      <c r="D118" s="22">
        <v>244292.06</v>
      </c>
      <c r="E118" s="22">
        <v>254441</v>
      </c>
      <c r="F118" s="22">
        <f t="shared" si="1"/>
        <v>10148.940000000002</v>
      </c>
      <c r="G118" s="24">
        <v>0.33460764732460158</v>
      </c>
      <c r="H118" s="25">
        <v>2606.0599530616601</v>
      </c>
      <c r="I118" s="22">
        <v>0</v>
      </c>
      <c r="J118" s="22">
        <v>0</v>
      </c>
      <c r="K118" s="19">
        <v>0</v>
      </c>
      <c r="L118" s="19">
        <v>0</v>
      </c>
      <c r="M118" s="18"/>
      <c r="N118" s="43"/>
      <c r="O118" s="44"/>
      <c r="P118" s="44"/>
      <c r="Q118" s="44"/>
      <c r="R118" s="44"/>
      <c r="S118" s="44"/>
      <c r="T118" s="44"/>
      <c r="U118" s="45"/>
      <c r="V118" s="45"/>
      <c r="W118" s="46"/>
      <c r="X118" s="45"/>
      <c r="Y118" s="45"/>
      <c r="Z118" s="45"/>
      <c r="AA118" s="44"/>
    </row>
    <row r="119" spans="1:30" ht="16.8">
      <c r="A119" s="7" t="s">
        <v>6</v>
      </c>
      <c r="B119" s="7" t="s">
        <v>7</v>
      </c>
      <c r="C119" s="22">
        <v>776867</v>
      </c>
      <c r="D119" s="22">
        <v>582351</v>
      </c>
      <c r="E119" s="22">
        <v>582351</v>
      </c>
      <c r="F119" s="22">
        <f t="shared" si="1"/>
        <v>0</v>
      </c>
      <c r="G119" s="24">
        <v>1.7166473974709062</v>
      </c>
      <c r="H119" s="25">
        <v>2606.0599812558576</v>
      </c>
      <c r="I119" s="22">
        <v>0</v>
      </c>
      <c r="J119" s="22">
        <v>0</v>
      </c>
      <c r="K119" s="19">
        <v>0</v>
      </c>
      <c r="L119" s="19">
        <v>0</v>
      </c>
      <c r="M119" s="18"/>
      <c r="N119" s="43"/>
      <c r="O119" s="44"/>
      <c r="P119" s="44"/>
      <c r="Q119" s="44"/>
      <c r="R119" s="44"/>
      <c r="S119" s="44"/>
      <c r="T119" s="44"/>
      <c r="U119" s="45"/>
      <c r="V119" s="45"/>
      <c r="W119" s="46"/>
      <c r="X119" s="45"/>
      <c r="Y119" s="45"/>
      <c r="Z119" s="45"/>
      <c r="AA119" s="44"/>
    </row>
    <row r="120" spans="1:30" ht="16.8">
      <c r="A120" s="7" t="s">
        <v>164</v>
      </c>
      <c r="B120" s="7" t="s">
        <v>425</v>
      </c>
      <c r="C120" s="22">
        <v>4741027</v>
      </c>
      <c r="D120" s="22">
        <v>4741027</v>
      </c>
      <c r="E120" s="22">
        <v>4741027</v>
      </c>
      <c r="F120" s="22">
        <f t="shared" si="1"/>
        <v>0</v>
      </c>
      <c r="G120" s="24">
        <v>2.5</v>
      </c>
      <c r="H120" s="25">
        <v>2577.3496289736468</v>
      </c>
      <c r="I120" s="22">
        <v>227101.17399999977</v>
      </c>
      <c r="J120" s="22">
        <v>211961.1</v>
      </c>
      <c r="K120" s="19">
        <v>69.350222615812072</v>
      </c>
      <c r="L120" s="19">
        <v>64.726874441424599</v>
      </c>
      <c r="M120" s="18"/>
      <c r="N120" s="43"/>
      <c r="O120" s="44"/>
      <c r="P120" s="44"/>
      <c r="Q120" s="44"/>
      <c r="R120" s="44"/>
      <c r="S120" s="44"/>
      <c r="T120" s="44"/>
      <c r="U120" s="45"/>
      <c r="V120" s="45"/>
      <c r="W120" s="46"/>
      <c r="X120" s="45"/>
      <c r="Y120" s="45"/>
      <c r="Z120" s="45"/>
      <c r="AA120" s="44"/>
    </row>
    <row r="121" spans="1:30" ht="16.8">
      <c r="A121" s="7" t="s">
        <v>165</v>
      </c>
      <c r="B121" s="7" t="s">
        <v>59</v>
      </c>
      <c r="C121" s="22">
        <v>1683268</v>
      </c>
      <c r="D121" s="22">
        <v>1683268</v>
      </c>
      <c r="E121" s="22">
        <v>1683268</v>
      </c>
      <c r="F121" s="22">
        <f t="shared" si="1"/>
        <v>0</v>
      </c>
      <c r="G121" s="24">
        <v>2.1197456201205611</v>
      </c>
      <c r="H121" s="25">
        <v>2606.0599959920455</v>
      </c>
      <c r="I121" s="22">
        <v>0</v>
      </c>
      <c r="J121" s="22">
        <v>0</v>
      </c>
      <c r="K121" s="19">
        <v>0</v>
      </c>
      <c r="L121" s="19">
        <v>0</v>
      </c>
      <c r="M121" s="18"/>
      <c r="N121" s="43"/>
      <c r="O121" s="44"/>
      <c r="P121" s="44"/>
      <c r="Q121" s="44"/>
      <c r="R121" s="44"/>
      <c r="S121" s="44"/>
      <c r="T121" s="44"/>
      <c r="U121" s="45"/>
      <c r="V121" s="45"/>
      <c r="W121" s="46"/>
      <c r="X121" s="45"/>
      <c r="Y121" s="45"/>
      <c r="Z121" s="45"/>
      <c r="AA121" s="44"/>
    </row>
    <row r="122" spans="1:30" ht="16.8">
      <c r="A122" s="7" t="s">
        <v>34</v>
      </c>
      <c r="B122" s="7" t="s">
        <v>35</v>
      </c>
      <c r="C122" s="22">
        <v>2700000</v>
      </c>
      <c r="D122" s="22">
        <v>2348721</v>
      </c>
      <c r="E122" s="22">
        <v>2348721</v>
      </c>
      <c r="F122" s="22">
        <f t="shared" si="1"/>
        <v>0</v>
      </c>
      <c r="G122" s="24">
        <v>0.5873174915457503</v>
      </c>
      <c r="H122" s="25">
        <v>2606.0599971197835</v>
      </c>
      <c r="I122" s="22">
        <v>0</v>
      </c>
      <c r="J122" s="22">
        <v>0</v>
      </c>
      <c r="K122" s="19">
        <v>0</v>
      </c>
      <c r="L122" s="19">
        <v>0</v>
      </c>
      <c r="M122" s="18"/>
      <c r="N122" s="43"/>
      <c r="O122" s="44"/>
      <c r="P122" s="44"/>
      <c r="Q122" s="44"/>
      <c r="R122" s="44"/>
      <c r="S122" s="44"/>
      <c r="T122" s="44"/>
      <c r="U122" s="45"/>
      <c r="V122" s="45"/>
      <c r="W122" s="46"/>
      <c r="X122" s="45"/>
      <c r="Y122" s="45"/>
      <c r="Z122" s="45"/>
      <c r="AA122" s="44"/>
    </row>
    <row r="123" spans="1:30" ht="16.8">
      <c r="A123" s="7" t="s">
        <v>168</v>
      </c>
      <c r="B123" s="7" t="s">
        <v>427</v>
      </c>
      <c r="C123" s="22">
        <v>75000</v>
      </c>
      <c r="D123" s="22">
        <v>75000</v>
      </c>
      <c r="E123" s="22">
        <v>75000</v>
      </c>
      <c r="F123" s="22">
        <f t="shared" si="1"/>
        <v>0</v>
      </c>
      <c r="G123" s="24">
        <v>2.4999999542166211</v>
      </c>
      <c r="H123" s="25">
        <v>2013.457522123894</v>
      </c>
      <c r="I123" s="22">
        <v>27641.074499999992</v>
      </c>
      <c r="J123" s="22">
        <v>25245.51</v>
      </c>
      <c r="K123" s="19">
        <v>407.68546460176981</v>
      </c>
      <c r="L123" s="19">
        <v>372.35272433628307</v>
      </c>
      <c r="M123" s="18"/>
      <c r="N123" s="43"/>
      <c r="O123" s="44"/>
      <c r="P123" s="44"/>
      <c r="Q123" s="44"/>
      <c r="R123" s="44"/>
      <c r="S123" s="44"/>
      <c r="T123" s="44"/>
      <c r="U123" s="45"/>
      <c r="V123" s="45"/>
      <c r="W123" s="46"/>
      <c r="X123" s="45"/>
      <c r="Y123" s="45"/>
      <c r="Z123" s="45"/>
      <c r="AA123" s="44"/>
    </row>
    <row r="124" spans="1:30" ht="16.8">
      <c r="A124" s="7" t="s">
        <v>169</v>
      </c>
      <c r="B124" s="7" t="s">
        <v>428</v>
      </c>
      <c r="C124" s="22">
        <v>300000</v>
      </c>
      <c r="D124" s="22">
        <v>295527.2</v>
      </c>
      <c r="E124" s="22">
        <v>300000</v>
      </c>
      <c r="F124" s="22">
        <f t="shared" si="1"/>
        <v>4472.7999999999884</v>
      </c>
      <c r="G124" s="24">
        <v>0.70927384859551013</v>
      </c>
      <c r="H124" s="25">
        <v>2606.0599647266313</v>
      </c>
      <c r="I124" s="22">
        <v>0</v>
      </c>
      <c r="J124" s="22">
        <v>0</v>
      </c>
      <c r="K124" s="19">
        <v>0</v>
      </c>
      <c r="L124" s="19">
        <v>0</v>
      </c>
      <c r="M124" s="18"/>
      <c r="N124" s="43"/>
      <c r="O124" s="44"/>
      <c r="P124" s="44"/>
      <c r="Q124" s="44"/>
      <c r="R124" s="44"/>
      <c r="S124" s="44"/>
      <c r="T124" s="44"/>
      <c r="U124" s="45"/>
      <c r="V124" s="45"/>
      <c r="W124" s="46"/>
      <c r="X124" s="45"/>
      <c r="Y124" s="45"/>
      <c r="Z124" s="45"/>
      <c r="AA124" s="44"/>
    </row>
    <row r="125" spans="1:30" ht="16.8">
      <c r="A125" s="7" t="s">
        <v>170</v>
      </c>
      <c r="B125" s="7" t="s">
        <v>429</v>
      </c>
      <c r="C125" s="22">
        <v>295000</v>
      </c>
      <c r="D125" s="22">
        <v>250416.31</v>
      </c>
      <c r="E125" s="22">
        <v>273368</v>
      </c>
      <c r="F125" s="22">
        <f t="shared" si="1"/>
        <v>22951.690000000002</v>
      </c>
      <c r="G125" s="24">
        <v>1.6950220741939193</v>
      </c>
      <c r="H125" s="25">
        <v>2606.0600478717865</v>
      </c>
      <c r="I125" s="22">
        <v>0</v>
      </c>
      <c r="J125" s="22">
        <v>0</v>
      </c>
      <c r="K125" s="19">
        <v>0</v>
      </c>
      <c r="L125" s="19">
        <v>0</v>
      </c>
      <c r="M125" s="18"/>
      <c r="N125" s="43"/>
      <c r="O125" s="44"/>
      <c r="P125" s="44"/>
      <c r="Q125" s="44"/>
      <c r="R125" s="44"/>
      <c r="S125" s="44"/>
      <c r="T125" s="44"/>
      <c r="U125" s="45"/>
      <c r="V125" s="45"/>
      <c r="W125" s="46"/>
      <c r="X125" s="45"/>
      <c r="Y125" s="45"/>
      <c r="Z125" s="45"/>
      <c r="AA125" s="44"/>
    </row>
    <row r="126" spans="1:30" ht="16.8">
      <c r="A126" s="7" t="s">
        <v>174</v>
      </c>
      <c r="B126" s="7" t="s">
        <v>433</v>
      </c>
      <c r="C126" s="22">
        <v>290000</v>
      </c>
      <c r="D126" s="22">
        <v>290000</v>
      </c>
      <c r="E126" s="22">
        <v>290000</v>
      </c>
      <c r="F126" s="22">
        <f t="shared" si="1"/>
        <v>0</v>
      </c>
      <c r="G126" s="24">
        <v>2.500000012070752</v>
      </c>
      <c r="H126" s="25">
        <v>2298.1824678206835</v>
      </c>
      <c r="I126" s="22">
        <v>53362.423499999968</v>
      </c>
      <c r="J126" s="22">
        <v>49804.93</v>
      </c>
      <c r="K126" s="19">
        <v>236.85052596537935</v>
      </c>
      <c r="L126" s="19">
        <v>221.0604909010207</v>
      </c>
      <c r="M126" s="18"/>
      <c r="N126" s="43"/>
      <c r="O126" s="44"/>
      <c r="P126" s="44"/>
      <c r="Q126" s="44"/>
      <c r="R126" s="44"/>
      <c r="S126" s="44"/>
      <c r="T126" s="44"/>
      <c r="U126" s="45"/>
      <c r="V126" s="45"/>
      <c r="W126" s="46"/>
      <c r="X126" s="45"/>
      <c r="Y126" s="45"/>
      <c r="Z126" s="45"/>
      <c r="AA126" s="44"/>
    </row>
    <row r="127" spans="1:30" ht="16.8">
      <c r="A127" s="7" t="s">
        <v>171</v>
      </c>
      <c r="B127" s="7" t="s">
        <v>430</v>
      </c>
      <c r="C127" s="22">
        <v>110000</v>
      </c>
      <c r="D127" s="22">
        <v>110000</v>
      </c>
      <c r="E127" s="22">
        <v>110000</v>
      </c>
      <c r="F127" s="22">
        <f t="shared" si="1"/>
        <v>0</v>
      </c>
      <c r="G127" s="24">
        <v>2.4999999569701341</v>
      </c>
      <c r="H127" s="25">
        <v>2219.898364664527</v>
      </c>
      <c r="I127" s="22">
        <v>18570.405300000009</v>
      </c>
      <c r="J127" s="22">
        <v>18570.41</v>
      </c>
      <c r="K127" s="19">
        <v>283.82095827602029</v>
      </c>
      <c r="L127" s="19">
        <v>283.82095827602029</v>
      </c>
      <c r="M127" s="18"/>
      <c r="N127" s="43"/>
      <c r="O127" s="44"/>
      <c r="P127" s="44"/>
      <c r="Q127" s="44"/>
      <c r="R127" s="44"/>
      <c r="S127" s="44"/>
      <c r="T127" s="44"/>
      <c r="U127" s="45"/>
      <c r="V127" s="45"/>
      <c r="W127" s="46"/>
      <c r="X127" s="45"/>
      <c r="Y127" s="45"/>
      <c r="Z127" s="45"/>
      <c r="AA127" s="44"/>
    </row>
    <row r="128" spans="1:30" ht="16.8">
      <c r="A128" s="7" t="s">
        <v>175</v>
      </c>
      <c r="B128" s="7" t="s">
        <v>166</v>
      </c>
      <c r="C128" s="22">
        <v>90000</v>
      </c>
      <c r="D128" s="22">
        <v>90000</v>
      </c>
      <c r="E128" s="22">
        <v>90000</v>
      </c>
      <c r="F128" s="22">
        <f t="shared" si="1"/>
        <v>0</v>
      </c>
      <c r="G128" s="24">
        <v>2.5000000510105651</v>
      </c>
      <c r="H128" s="25">
        <v>1529.6334581772785</v>
      </c>
      <c r="I128" s="22">
        <v>55908.193499999994</v>
      </c>
      <c r="J128" s="22">
        <v>55908.19</v>
      </c>
      <c r="K128" s="19">
        <v>697.97994382022466</v>
      </c>
      <c r="L128" s="19">
        <v>697.97994382022478</v>
      </c>
      <c r="M128" s="18"/>
      <c r="N128" s="43"/>
      <c r="O128" s="44"/>
      <c r="P128" s="44"/>
      <c r="Q128" s="44"/>
      <c r="R128" s="44"/>
      <c r="S128" s="44"/>
      <c r="T128" s="44"/>
      <c r="U128" s="45"/>
      <c r="V128" s="45"/>
      <c r="W128" s="46"/>
      <c r="X128" s="45"/>
      <c r="Y128" s="45"/>
      <c r="Z128" s="45"/>
      <c r="AA128" s="44"/>
    </row>
    <row r="129" spans="1:27" ht="16.8">
      <c r="A129" s="7" t="s">
        <v>172</v>
      </c>
      <c r="B129" s="7" t="s">
        <v>431</v>
      </c>
      <c r="C129" s="22">
        <v>60000</v>
      </c>
      <c r="D129" s="22">
        <v>60000</v>
      </c>
      <c r="E129" s="22">
        <v>60000</v>
      </c>
      <c r="F129" s="22">
        <f t="shared" si="1"/>
        <v>0</v>
      </c>
      <c r="G129" s="24">
        <v>0.82543713935731822</v>
      </c>
      <c r="H129" s="25">
        <v>2606.0599747474748</v>
      </c>
      <c r="I129" s="22">
        <v>0</v>
      </c>
      <c r="J129" s="22">
        <v>0</v>
      </c>
      <c r="K129" s="19">
        <v>0</v>
      </c>
      <c r="L129" s="19">
        <v>0</v>
      </c>
      <c r="M129" s="18"/>
      <c r="N129" s="43"/>
      <c r="O129" s="44"/>
      <c r="P129" s="44"/>
      <c r="Q129" s="44"/>
      <c r="R129" s="44"/>
      <c r="S129" s="44"/>
      <c r="T129" s="44"/>
      <c r="U129" s="45"/>
      <c r="V129" s="45"/>
      <c r="W129" s="46"/>
      <c r="X129" s="45"/>
      <c r="Y129" s="45"/>
      <c r="Z129" s="45"/>
      <c r="AA129" s="44"/>
    </row>
    <row r="130" spans="1:27" ht="16.8">
      <c r="A130" s="7" t="s">
        <v>173</v>
      </c>
      <c r="B130" s="7" t="s">
        <v>432</v>
      </c>
      <c r="C130" s="22">
        <v>2472769</v>
      </c>
      <c r="D130" s="22">
        <v>2304773.4</v>
      </c>
      <c r="E130" s="22">
        <v>2315399</v>
      </c>
      <c r="F130" s="22">
        <f t="shared" si="1"/>
        <v>10625.600000000093</v>
      </c>
      <c r="G130" s="24">
        <v>2.0364025434042414</v>
      </c>
      <c r="H130" s="25">
        <v>2606.0599961555422</v>
      </c>
      <c r="I130" s="22">
        <v>0</v>
      </c>
      <c r="J130" s="22">
        <v>0</v>
      </c>
      <c r="K130" s="19">
        <v>0</v>
      </c>
      <c r="L130" s="19">
        <v>0</v>
      </c>
      <c r="M130" s="18"/>
      <c r="N130" s="43"/>
      <c r="O130" s="44"/>
      <c r="P130" s="44"/>
      <c r="Q130" s="44"/>
      <c r="R130" s="44"/>
      <c r="S130" s="44"/>
      <c r="T130" s="44"/>
      <c r="U130" s="45"/>
      <c r="V130" s="45"/>
      <c r="W130" s="46"/>
      <c r="X130" s="45"/>
      <c r="Y130" s="45"/>
      <c r="Z130" s="45"/>
      <c r="AA130" s="44"/>
    </row>
    <row r="131" spans="1:27" ht="16.8">
      <c r="A131" s="7" t="s">
        <v>167</v>
      </c>
      <c r="B131" s="7" t="s">
        <v>426</v>
      </c>
      <c r="C131" s="22">
        <v>3260000</v>
      </c>
      <c r="D131" s="22">
        <v>3260000</v>
      </c>
      <c r="E131" s="22">
        <v>3260000</v>
      </c>
      <c r="F131" s="22">
        <f t="shared" si="1"/>
        <v>0</v>
      </c>
      <c r="G131" s="24">
        <v>2.1796949954755154</v>
      </c>
      <c r="H131" s="25">
        <v>2606.0600004786634</v>
      </c>
      <c r="I131" s="22">
        <v>0</v>
      </c>
      <c r="J131" s="22">
        <v>0</v>
      </c>
      <c r="K131" s="19">
        <v>0</v>
      </c>
      <c r="L131" s="19">
        <v>0</v>
      </c>
      <c r="M131" s="18"/>
      <c r="N131" s="43"/>
      <c r="O131" s="44"/>
      <c r="P131" s="44"/>
      <c r="Q131" s="44"/>
      <c r="R131" s="44"/>
      <c r="S131" s="44"/>
      <c r="T131" s="44"/>
      <c r="U131" s="45"/>
      <c r="V131" s="45"/>
      <c r="W131" s="46"/>
      <c r="X131" s="45"/>
      <c r="Y131" s="45"/>
      <c r="Z131" s="45"/>
      <c r="AA131" s="44"/>
    </row>
    <row r="132" spans="1:27" ht="16.8">
      <c r="A132" s="7" t="s">
        <v>176</v>
      </c>
      <c r="B132" s="7" t="s">
        <v>434</v>
      </c>
      <c r="C132" s="22">
        <v>700000</v>
      </c>
      <c r="D132" s="22">
        <v>625881</v>
      </c>
      <c r="E132" s="22">
        <v>625881</v>
      </c>
      <c r="F132" s="22">
        <f t="shared" si="1"/>
        <v>0</v>
      </c>
      <c r="G132" s="24">
        <v>1.5212219949947949</v>
      </c>
      <c r="H132" s="25">
        <v>2606.0600082372321</v>
      </c>
      <c r="I132" s="22">
        <v>0</v>
      </c>
      <c r="J132" s="22">
        <v>0</v>
      </c>
      <c r="K132" s="19">
        <v>0</v>
      </c>
      <c r="L132" s="19">
        <v>0</v>
      </c>
      <c r="M132" s="18"/>
      <c r="N132" s="43"/>
      <c r="O132" s="44"/>
      <c r="P132" s="44"/>
      <c r="Q132" s="44"/>
      <c r="R132" s="44"/>
      <c r="S132" s="44"/>
      <c r="T132" s="44"/>
      <c r="U132" s="45"/>
      <c r="V132" s="45"/>
      <c r="W132" s="46"/>
      <c r="X132" s="45"/>
      <c r="Y132" s="45"/>
      <c r="Z132" s="45"/>
      <c r="AA132" s="44"/>
    </row>
    <row r="133" spans="1:27" ht="16.8">
      <c r="A133" s="7" t="s">
        <v>184</v>
      </c>
      <c r="B133" s="7" t="s">
        <v>442</v>
      </c>
      <c r="C133" s="22">
        <v>756716</v>
      </c>
      <c r="D133" s="22">
        <v>756716</v>
      </c>
      <c r="E133" s="22">
        <v>756716</v>
      </c>
      <c r="F133" s="22">
        <f t="shared" ref="F133:F196" si="2">E133-D133</f>
        <v>0</v>
      </c>
      <c r="G133" s="24">
        <v>2.5</v>
      </c>
      <c r="H133" s="25">
        <v>1799.9889354525478</v>
      </c>
      <c r="I133" s="22">
        <v>419333.8327999998</v>
      </c>
      <c r="J133" s="22">
        <v>374604.89</v>
      </c>
      <c r="K133" s="19">
        <v>535.76663872847121</v>
      </c>
      <c r="L133" s="19">
        <v>478.61819726410096</v>
      </c>
      <c r="M133" s="18"/>
      <c r="N133" s="43"/>
      <c r="O133" s="44"/>
      <c r="P133" s="44"/>
      <c r="Q133" s="44"/>
      <c r="R133" s="44"/>
      <c r="S133" s="44"/>
      <c r="T133" s="44"/>
      <c r="U133" s="45"/>
      <c r="V133" s="45"/>
      <c r="W133" s="46"/>
      <c r="X133" s="45"/>
      <c r="Y133" s="45"/>
      <c r="Z133" s="45"/>
      <c r="AA133" s="44"/>
    </row>
    <row r="134" spans="1:27" ht="16.8">
      <c r="A134" s="7" t="s">
        <v>185</v>
      </c>
      <c r="B134" s="7" t="s">
        <v>443</v>
      </c>
      <c r="C134" s="22">
        <v>190000</v>
      </c>
      <c r="D134" s="22">
        <v>190000</v>
      </c>
      <c r="E134" s="22">
        <v>190000</v>
      </c>
      <c r="F134" s="22">
        <f t="shared" si="2"/>
        <v>0</v>
      </c>
      <c r="G134" s="24">
        <v>1.7187203242488682</v>
      </c>
      <c r="H134" s="25">
        <v>2606.0600216144317</v>
      </c>
      <c r="I134" s="22">
        <v>0</v>
      </c>
      <c r="J134" s="22">
        <v>0</v>
      </c>
      <c r="K134" s="19">
        <v>0</v>
      </c>
      <c r="L134" s="19">
        <v>0</v>
      </c>
      <c r="M134" s="18"/>
      <c r="N134" s="43"/>
      <c r="O134" s="44"/>
      <c r="P134" s="44"/>
      <c r="Q134" s="44"/>
      <c r="R134" s="44"/>
      <c r="S134" s="44"/>
      <c r="T134" s="44"/>
      <c r="U134" s="45"/>
      <c r="V134" s="45"/>
      <c r="W134" s="46"/>
      <c r="X134" s="45"/>
      <c r="Y134" s="45"/>
      <c r="Z134" s="45"/>
      <c r="AA134" s="44"/>
    </row>
    <row r="135" spans="1:27" ht="16.8">
      <c r="A135" s="7" t="s">
        <v>186</v>
      </c>
      <c r="B135" s="7" t="s">
        <v>444</v>
      </c>
      <c r="C135" s="22">
        <v>721664</v>
      </c>
      <c r="D135" s="22">
        <v>721664</v>
      </c>
      <c r="E135" s="22">
        <v>721664</v>
      </c>
      <c r="F135" s="22">
        <f t="shared" si="2"/>
        <v>0</v>
      </c>
      <c r="G135" s="24">
        <v>2.2939095456594982</v>
      </c>
      <c r="H135" s="25">
        <v>2606.0600014252118</v>
      </c>
      <c r="I135" s="22">
        <v>0</v>
      </c>
      <c r="J135" s="22">
        <v>0</v>
      </c>
      <c r="K135" s="19">
        <v>0</v>
      </c>
      <c r="L135" s="19">
        <v>0</v>
      </c>
      <c r="M135" s="18"/>
      <c r="N135" s="43"/>
      <c r="O135" s="44"/>
      <c r="P135" s="44"/>
      <c r="Q135" s="44"/>
      <c r="R135" s="44"/>
      <c r="S135" s="44"/>
      <c r="T135" s="44"/>
      <c r="U135" s="45"/>
      <c r="V135" s="45"/>
      <c r="W135" s="46"/>
      <c r="X135" s="45"/>
      <c r="Y135" s="45"/>
      <c r="Z135" s="45"/>
      <c r="AA135" s="44"/>
    </row>
    <row r="136" spans="1:27" ht="16.8">
      <c r="A136" s="7" t="s">
        <v>177</v>
      </c>
      <c r="B136" s="7" t="s">
        <v>435</v>
      </c>
      <c r="C136" s="22">
        <v>900000</v>
      </c>
      <c r="D136" s="22">
        <v>892966.46</v>
      </c>
      <c r="E136" s="22">
        <v>900000</v>
      </c>
      <c r="F136" s="22">
        <f t="shared" si="2"/>
        <v>7033.5400000000373</v>
      </c>
      <c r="G136" s="24">
        <v>2.082117071697561</v>
      </c>
      <c r="H136" s="25">
        <v>2606.0600029184297</v>
      </c>
      <c r="I136" s="22">
        <v>0</v>
      </c>
      <c r="J136" s="22">
        <v>0</v>
      </c>
      <c r="K136" s="19">
        <v>0</v>
      </c>
      <c r="L136" s="19">
        <v>0</v>
      </c>
      <c r="M136" s="18"/>
      <c r="N136" s="43"/>
      <c r="O136" s="44"/>
      <c r="P136" s="44"/>
      <c r="Q136" s="44"/>
      <c r="R136" s="44"/>
      <c r="S136" s="44"/>
      <c r="T136" s="44"/>
      <c r="U136" s="45"/>
      <c r="V136" s="45"/>
      <c r="W136" s="46"/>
      <c r="X136" s="45"/>
      <c r="Y136" s="45"/>
      <c r="Z136" s="45"/>
      <c r="AA136" s="44"/>
    </row>
    <row r="137" spans="1:27" ht="16.8">
      <c r="A137" s="7" t="s">
        <v>180</v>
      </c>
      <c r="B137" s="7" t="s">
        <v>438</v>
      </c>
      <c r="C137" s="22">
        <v>906687</v>
      </c>
      <c r="D137" s="22">
        <v>906687</v>
      </c>
      <c r="E137" s="22">
        <v>906687</v>
      </c>
      <c r="F137" s="22">
        <f t="shared" si="2"/>
        <v>0</v>
      </c>
      <c r="G137" s="24">
        <v>2.5000000045574629</v>
      </c>
      <c r="H137" s="25">
        <v>2189.6837567261173</v>
      </c>
      <c r="I137" s="22">
        <v>189108.10789999994</v>
      </c>
      <c r="J137" s="22">
        <v>189108.11</v>
      </c>
      <c r="K137" s="19">
        <v>301.94974835938615</v>
      </c>
      <c r="L137" s="19">
        <v>301.94974835938615</v>
      </c>
      <c r="M137" s="18"/>
      <c r="N137" s="43"/>
      <c r="O137" s="44"/>
      <c r="P137" s="44"/>
      <c r="Q137" s="44"/>
      <c r="R137" s="44"/>
      <c r="S137" s="44"/>
      <c r="T137" s="44"/>
      <c r="U137" s="45"/>
      <c r="V137" s="45"/>
      <c r="W137" s="46"/>
      <c r="X137" s="45"/>
      <c r="Y137" s="45"/>
      <c r="Z137" s="45"/>
      <c r="AA137" s="44"/>
    </row>
    <row r="138" spans="1:27" ht="16.8">
      <c r="A138" s="7" t="s">
        <v>181</v>
      </c>
      <c r="B138" s="7" t="s">
        <v>439</v>
      </c>
      <c r="C138" s="22">
        <v>640000</v>
      </c>
      <c r="D138" s="22">
        <v>640000</v>
      </c>
      <c r="E138" s="22">
        <v>640000</v>
      </c>
      <c r="F138" s="22">
        <f t="shared" si="2"/>
        <v>0</v>
      </c>
      <c r="G138" s="24">
        <v>2.5</v>
      </c>
      <c r="H138" s="25">
        <v>1933.1492328937586</v>
      </c>
      <c r="I138" s="22">
        <v>300404.9572</v>
      </c>
      <c r="J138" s="22">
        <v>252340.16</v>
      </c>
      <c r="K138" s="19">
        <v>455.87046026374492</v>
      </c>
      <c r="L138" s="19">
        <v>382.93118662154575</v>
      </c>
      <c r="M138" s="18"/>
      <c r="N138" s="43"/>
      <c r="O138" s="44"/>
      <c r="P138" s="44"/>
      <c r="Q138" s="44"/>
      <c r="R138" s="44"/>
      <c r="S138" s="44"/>
      <c r="T138" s="44"/>
      <c r="U138" s="45"/>
      <c r="V138" s="45"/>
      <c r="W138" s="46"/>
      <c r="X138" s="45"/>
      <c r="Y138" s="45"/>
      <c r="Z138" s="45"/>
      <c r="AA138" s="44"/>
    </row>
    <row r="139" spans="1:27" ht="16.8">
      <c r="A139" s="7" t="s">
        <v>187</v>
      </c>
      <c r="B139" s="7" t="s">
        <v>445</v>
      </c>
      <c r="C139" s="22">
        <v>250000</v>
      </c>
      <c r="D139" s="22">
        <v>250000</v>
      </c>
      <c r="E139" s="22">
        <v>250000</v>
      </c>
      <c r="F139" s="22">
        <f t="shared" si="2"/>
        <v>0</v>
      </c>
      <c r="G139" s="24">
        <v>1.8624398973180341</v>
      </c>
      <c r="H139" s="25">
        <v>2606.06</v>
      </c>
      <c r="I139" s="22">
        <v>0</v>
      </c>
      <c r="J139" s="22">
        <v>0</v>
      </c>
      <c r="K139" s="19">
        <v>0</v>
      </c>
      <c r="L139" s="19">
        <v>0</v>
      </c>
      <c r="M139" s="18"/>
      <c r="N139" s="43"/>
      <c r="O139" s="44"/>
      <c r="P139" s="44"/>
      <c r="Q139" s="44"/>
      <c r="R139" s="44"/>
      <c r="S139" s="44"/>
      <c r="T139" s="44"/>
      <c r="U139" s="45"/>
      <c r="V139" s="45"/>
      <c r="W139" s="46"/>
      <c r="X139" s="45"/>
      <c r="Y139" s="45"/>
      <c r="Z139" s="45"/>
      <c r="AA139" s="44"/>
    </row>
    <row r="140" spans="1:27" ht="16.8">
      <c r="A140" s="7" t="s">
        <v>188</v>
      </c>
      <c r="B140" s="7" t="s">
        <v>446</v>
      </c>
      <c r="C140" s="22">
        <v>895000</v>
      </c>
      <c r="D140" s="22">
        <v>895000</v>
      </c>
      <c r="E140" s="22">
        <v>895000</v>
      </c>
      <c r="F140" s="22">
        <f t="shared" si="2"/>
        <v>0</v>
      </c>
      <c r="G140" s="24">
        <v>2.5000000074644135</v>
      </c>
      <c r="H140" s="25">
        <v>2028.1861034069302</v>
      </c>
      <c r="I140" s="22">
        <v>329317.11019999988</v>
      </c>
      <c r="J140" s="22">
        <v>294189.95</v>
      </c>
      <c r="K140" s="19">
        <v>398.84834158925469</v>
      </c>
      <c r="L140" s="19">
        <v>356.30451848640087</v>
      </c>
      <c r="M140" s="18"/>
      <c r="N140" s="43"/>
      <c r="O140" s="44"/>
      <c r="P140" s="44"/>
      <c r="Q140" s="44"/>
      <c r="R140" s="44"/>
      <c r="S140" s="44"/>
      <c r="T140" s="44"/>
      <c r="U140" s="45"/>
      <c r="V140" s="45"/>
      <c r="W140" s="46"/>
      <c r="X140" s="45"/>
      <c r="Y140" s="45"/>
      <c r="Z140" s="45"/>
      <c r="AA140" s="44"/>
    </row>
    <row r="141" spans="1:27" ht="16.8">
      <c r="A141" s="7" t="s">
        <v>189</v>
      </c>
      <c r="B141" s="7" t="s">
        <v>447</v>
      </c>
      <c r="C141" s="22">
        <v>916740</v>
      </c>
      <c r="D141" s="22">
        <v>916740</v>
      </c>
      <c r="E141" s="22">
        <v>916740</v>
      </c>
      <c r="F141" s="22">
        <f t="shared" si="2"/>
        <v>0</v>
      </c>
      <c r="G141" s="24">
        <v>2.4999999963794299</v>
      </c>
      <c r="H141" s="25">
        <v>2096.5127946659541</v>
      </c>
      <c r="I141" s="22">
        <v>294652.02289999992</v>
      </c>
      <c r="J141" s="22">
        <v>261258.13</v>
      </c>
      <c r="K141" s="19">
        <v>357.85232137869048</v>
      </c>
      <c r="L141" s="19">
        <v>317.29572495577224</v>
      </c>
      <c r="M141" s="18"/>
      <c r="N141" s="43"/>
      <c r="O141" s="44"/>
      <c r="P141" s="44"/>
      <c r="Q141" s="44"/>
      <c r="R141" s="44"/>
      <c r="S141" s="44"/>
      <c r="T141" s="44"/>
      <c r="U141" s="45"/>
      <c r="V141" s="45"/>
      <c r="W141" s="46"/>
      <c r="X141" s="45"/>
      <c r="Y141" s="45"/>
      <c r="Z141" s="45"/>
      <c r="AA141" s="44"/>
    </row>
    <row r="142" spans="1:27" ht="16.8">
      <c r="A142" s="7" t="s">
        <v>182</v>
      </c>
      <c r="B142" s="7" t="s">
        <v>440</v>
      </c>
      <c r="C142" s="22">
        <v>350000</v>
      </c>
      <c r="D142" s="22">
        <v>350000</v>
      </c>
      <c r="E142" s="22">
        <v>350000</v>
      </c>
      <c r="F142" s="22">
        <f t="shared" si="2"/>
        <v>0</v>
      </c>
      <c r="G142" s="24">
        <v>2.5000000198076902</v>
      </c>
      <c r="H142" s="25">
        <v>2480.515820918989</v>
      </c>
      <c r="I142" s="22">
        <v>32424.686600000001</v>
      </c>
      <c r="J142" s="22">
        <v>30046.880000000001</v>
      </c>
      <c r="K142" s="19">
        <v>127.4505192405959</v>
      </c>
      <c r="L142" s="19">
        <v>118.10414782961885</v>
      </c>
      <c r="M142" s="18"/>
      <c r="N142" s="43"/>
      <c r="O142" s="44"/>
      <c r="P142" s="44"/>
      <c r="Q142" s="44"/>
      <c r="R142" s="44"/>
      <c r="S142" s="44"/>
      <c r="T142" s="44"/>
      <c r="U142" s="45"/>
      <c r="V142" s="45"/>
      <c r="W142" s="46"/>
      <c r="X142" s="45"/>
      <c r="Y142" s="45"/>
      <c r="Z142" s="45"/>
      <c r="AA142" s="44"/>
    </row>
    <row r="143" spans="1:27" ht="16.8">
      <c r="A143" s="7" t="s">
        <v>178</v>
      </c>
      <c r="B143" s="7" t="s">
        <v>436</v>
      </c>
      <c r="C143" s="22">
        <v>5215000</v>
      </c>
      <c r="D143" s="22">
        <v>5215000</v>
      </c>
      <c r="E143" s="22">
        <v>5215000</v>
      </c>
      <c r="F143" s="22">
        <f t="shared" si="2"/>
        <v>0</v>
      </c>
      <c r="G143" s="24">
        <v>2.5000000010844405</v>
      </c>
      <c r="H143" s="25">
        <v>1955.8950910355825</v>
      </c>
      <c r="I143" s="22">
        <v>1303076.2434999999</v>
      </c>
      <c r="J143" s="22">
        <v>1303076.24</v>
      </c>
      <c r="K143" s="19">
        <v>442.22294588770296</v>
      </c>
      <c r="L143" s="19">
        <v>442.22294588770296</v>
      </c>
      <c r="M143" s="18"/>
      <c r="N143" s="43"/>
      <c r="O143" s="44"/>
      <c r="P143" s="44"/>
      <c r="Q143" s="44"/>
      <c r="R143" s="44"/>
      <c r="S143" s="44"/>
      <c r="T143" s="44"/>
      <c r="U143" s="45"/>
      <c r="V143" s="45"/>
      <c r="W143" s="46"/>
      <c r="X143" s="45"/>
      <c r="Y143" s="45"/>
      <c r="Z143" s="45"/>
      <c r="AA143" s="44"/>
    </row>
    <row r="144" spans="1:27" ht="16.8">
      <c r="A144" s="7" t="s">
        <v>179</v>
      </c>
      <c r="B144" s="7" t="s">
        <v>437</v>
      </c>
      <c r="C144" s="22">
        <v>1188000</v>
      </c>
      <c r="D144" s="22">
        <v>964997.96</v>
      </c>
      <c r="E144" s="22">
        <v>1188000</v>
      </c>
      <c r="F144" s="22">
        <f t="shared" si="2"/>
        <v>223002.04000000004</v>
      </c>
      <c r="G144" s="24">
        <v>1.1166705530355585</v>
      </c>
      <c r="H144" s="25">
        <v>2606.0600070215232</v>
      </c>
      <c r="I144" s="22">
        <v>0</v>
      </c>
      <c r="J144" s="22">
        <v>0</v>
      </c>
      <c r="K144" s="19">
        <v>0</v>
      </c>
      <c r="L144" s="19">
        <v>0</v>
      </c>
      <c r="M144" s="18"/>
      <c r="N144" s="43"/>
      <c r="O144" s="44"/>
      <c r="P144" s="44"/>
      <c r="Q144" s="44"/>
      <c r="R144" s="44"/>
      <c r="S144" s="44"/>
      <c r="T144" s="44"/>
      <c r="U144" s="45"/>
      <c r="V144" s="45"/>
      <c r="W144" s="46"/>
      <c r="X144" s="45"/>
      <c r="Y144" s="45"/>
      <c r="Z144" s="45"/>
      <c r="AA144" s="44"/>
    </row>
    <row r="145" spans="1:27" ht="16.8">
      <c r="A145" s="7" t="s">
        <v>183</v>
      </c>
      <c r="B145" s="7" t="s">
        <v>441</v>
      </c>
      <c r="C145" s="22">
        <v>0</v>
      </c>
      <c r="D145" s="22">
        <v>0</v>
      </c>
      <c r="E145" s="22">
        <v>0</v>
      </c>
      <c r="F145" s="22">
        <f t="shared" si="2"/>
        <v>0</v>
      </c>
      <c r="G145" s="24">
        <v>2.5000000008389014</v>
      </c>
      <c r="H145" s="25">
        <v>2148.9570538521443</v>
      </c>
      <c r="I145" s="22">
        <v>1131546.8195000002</v>
      </c>
      <c r="J145" s="22">
        <v>0</v>
      </c>
      <c r="K145" s="19">
        <v>326.38576812137649</v>
      </c>
      <c r="L145" s="19">
        <v>0</v>
      </c>
      <c r="M145" s="18"/>
      <c r="N145" s="43"/>
      <c r="O145" s="44"/>
      <c r="P145" s="44"/>
      <c r="Q145" s="44"/>
      <c r="R145" s="44"/>
      <c r="S145" s="44"/>
      <c r="T145" s="44"/>
      <c r="U145" s="45"/>
      <c r="V145" s="45"/>
      <c r="W145" s="46"/>
      <c r="X145" s="45"/>
      <c r="Y145" s="45"/>
      <c r="Z145" s="45"/>
      <c r="AA145" s="44"/>
    </row>
    <row r="146" spans="1:27" ht="16.8">
      <c r="A146" s="7" t="s">
        <v>195</v>
      </c>
      <c r="B146" s="7" t="s">
        <v>453</v>
      </c>
      <c r="C146" s="22">
        <v>195000</v>
      </c>
      <c r="D146" s="22">
        <v>163955</v>
      </c>
      <c r="E146" s="22">
        <v>163955</v>
      </c>
      <c r="F146" s="22">
        <f t="shared" si="2"/>
        <v>0</v>
      </c>
      <c r="G146" s="24">
        <v>1.4521075291337906</v>
      </c>
      <c r="H146" s="25">
        <v>2606.0600674226171</v>
      </c>
      <c r="I146" s="22">
        <v>0</v>
      </c>
      <c r="J146" s="22">
        <v>0</v>
      </c>
      <c r="K146" s="19">
        <v>0</v>
      </c>
      <c r="L146" s="19">
        <v>0</v>
      </c>
      <c r="M146" s="18"/>
      <c r="N146" s="43"/>
      <c r="O146" s="44"/>
      <c r="P146" s="44"/>
      <c r="Q146" s="44"/>
      <c r="R146" s="44"/>
      <c r="S146" s="44"/>
      <c r="T146" s="44"/>
      <c r="U146" s="45"/>
      <c r="V146" s="45"/>
      <c r="W146" s="46"/>
      <c r="X146" s="45"/>
      <c r="Y146" s="45"/>
      <c r="Z146" s="45"/>
      <c r="AA146" s="44"/>
    </row>
    <row r="147" spans="1:27" ht="16.8">
      <c r="A147" s="7" t="s">
        <v>192</v>
      </c>
      <c r="B147" s="7" t="s">
        <v>450</v>
      </c>
      <c r="C147" s="22">
        <v>1300462</v>
      </c>
      <c r="D147" s="22">
        <v>1300462</v>
      </c>
      <c r="E147" s="22">
        <v>1300462</v>
      </c>
      <c r="F147" s="22">
        <f t="shared" si="2"/>
        <v>0</v>
      </c>
      <c r="G147" s="24">
        <v>2.4999999960110335</v>
      </c>
      <c r="H147" s="25">
        <v>2413.2053074991913</v>
      </c>
      <c r="I147" s="22">
        <v>108971.40769999998</v>
      </c>
      <c r="J147" s="22">
        <v>108971.41</v>
      </c>
      <c r="K147" s="19">
        <v>167.8368131901982</v>
      </c>
      <c r="L147" s="19">
        <v>167.8368131901982</v>
      </c>
      <c r="M147" s="18"/>
      <c r="N147" s="43"/>
      <c r="O147" s="44"/>
      <c r="P147" s="44"/>
      <c r="Q147" s="44"/>
      <c r="R147" s="44"/>
      <c r="S147" s="44"/>
      <c r="T147" s="44"/>
      <c r="U147" s="45"/>
      <c r="V147" s="45"/>
      <c r="W147" s="46"/>
      <c r="X147" s="45"/>
      <c r="Y147" s="45"/>
      <c r="Z147" s="45"/>
      <c r="AA147" s="44"/>
    </row>
    <row r="148" spans="1:27" ht="16.8">
      <c r="A148" s="7" t="s">
        <v>191</v>
      </c>
      <c r="B148" s="7" t="s">
        <v>449</v>
      </c>
      <c r="C148" s="22">
        <v>215000</v>
      </c>
      <c r="D148" s="22">
        <v>195758</v>
      </c>
      <c r="E148" s="22">
        <v>195758</v>
      </c>
      <c r="F148" s="22">
        <f t="shared" si="2"/>
        <v>0</v>
      </c>
      <c r="G148" s="24">
        <v>2.4999999689874066</v>
      </c>
      <c r="H148" s="25">
        <v>2200.8412143715191</v>
      </c>
      <c r="I148" s="22">
        <v>27036.523699999987</v>
      </c>
      <c r="J148" s="22">
        <v>27036.52</v>
      </c>
      <c r="K148" s="19">
        <v>295.25525499617765</v>
      </c>
      <c r="L148" s="19">
        <v>295.25525499617765</v>
      </c>
      <c r="M148" s="18"/>
      <c r="N148" s="43"/>
      <c r="O148" s="44"/>
      <c r="P148" s="44"/>
      <c r="Q148" s="44"/>
      <c r="R148" s="44"/>
      <c r="S148" s="44"/>
      <c r="T148" s="44"/>
      <c r="U148" s="45"/>
      <c r="V148" s="45"/>
      <c r="W148" s="46"/>
      <c r="X148" s="45"/>
      <c r="Y148" s="45"/>
      <c r="Z148" s="45"/>
      <c r="AA148" s="44"/>
    </row>
    <row r="149" spans="1:27" ht="16.8">
      <c r="A149" s="7" t="s">
        <v>193</v>
      </c>
      <c r="B149" s="7" t="s">
        <v>451</v>
      </c>
      <c r="C149" s="22">
        <v>240000</v>
      </c>
      <c r="D149" s="22">
        <v>232851.46</v>
      </c>
      <c r="E149" s="22">
        <v>240000</v>
      </c>
      <c r="F149" s="22">
        <f t="shared" si="2"/>
        <v>7148.5400000000081</v>
      </c>
      <c r="G149" s="24">
        <v>0.83681300351744237</v>
      </c>
      <c r="H149" s="25">
        <v>2606.0599888080583</v>
      </c>
      <c r="I149" s="22">
        <v>0</v>
      </c>
      <c r="J149" s="22">
        <v>0</v>
      </c>
      <c r="K149" s="19">
        <v>0</v>
      </c>
      <c r="L149" s="19">
        <v>0</v>
      </c>
      <c r="M149" s="18"/>
      <c r="N149" s="43"/>
      <c r="O149" s="44"/>
      <c r="P149" s="44"/>
      <c r="Q149" s="44"/>
      <c r="R149" s="44"/>
      <c r="S149" s="44"/>
      <c r="T149" s="44"/>
      <c r="U149" s="45"/>
      <c r="V149" s="45"/>
      <c r="W149" s="46"/>
      <c r="X149" s="45"/>
      <c r="Y149" s="45"/>
      <c r="Z149" s="45"/>
      <c r="AA149" s="44"/>
    </row>
    <row r="150" spans="1:27" ht="16.8">
      <c r="A150" s="7" t="s">
        <v>0</v>
      </c>
      <c r="B150" s="7" t="s">
        <v>1</v>
      </c>
      <c r="C150" s="22">
        <v>600000</v>
      </c>
      <c r="D150" s="22">
        <v>592036</v>
      </c>
      <c r="E150" s="22">
        <v>592036</v>
      </c>
      <c r="F150" s="22">
        <f t="shared" si="2"/>
        <v>0</v>
      </c>
      <c r="G150" s="24">
        <v>2.1566561619537232</v>
      </c>
      <c r="H150" s="25">
        <v>2606.0600148400331</v>
      </c>
      <c r="I150" s="22">
        <v>0</v>
      </c>
      <c r="J150" s="22">
        <v>0</v>
      </c>
      <c r="K150" s="19">
        <v>0</v>
      </c>
      <c r="L150" s="19">
        <v>0</v>
      </c>
      <c r="M150" s="18"/>
      <c r="N150" s="43"/>
      <c r="O150" s="44"/>
      <c r="P150" s="44"/>
      <c r="Q150" s="44"/>
      <c r="R150" s="44"/>
      <c r="S150" s="44"/>
      <c r="T150" s="44"/>
      <c r="U150" s="45"/>
      <c r="V150" s="45"/>
      <c r="W150" s="46"/>
      <c r="X150" s="45"/>
      <c r="Y150" s="45"/>
      <c r="Z150" s="45"/>
      <c r="AA150" s="44"/>
    </row>
    <row r="151" spans="1:27" ht="16.8">
      <c r="A151" s="7" t="s">
        <v>194</v>
      </c>
      <c r="B151" s="7" t="s">
        <v>452</v>
      </c>
      <c r="C151" s="22">
        <v>465000</v>
      </c>
      <c r="D151" s="22">
        <v>465000</v>
      </c>
      <c r="E151" s="22">
        <v>465000</v>
      </c>
      <c r="F151" s="22">
        <f t="shared" si="2"/>
        <v>0</v>
      </c>
      <c r="G151" s="24">
        <v>2.5</v>
      </c>
      <c r="H151" s="25">
        <v>2278.4946448297392</v>
      </c>
      <c r="I151" s="22">
        <v>51774.167600000015</v>
      </c>
      <c r="J151" s="22">
        <v>51774.17</v>
      </c>
      <c r="K151" s="19">
        <v>248.66321310215653</v>
      </c>
      <c r="L151" s="19">
        <v>248.66321310215653</v>
      </c>
      <c r="M151" s="18"/>
      <c r="N151" s="43"/>
      <c r="O151" s="44"/>
      <c r="P151" s="44"/>
      <c r="Q151" s="44"/>
      <c r="R151" s="44"/>
      <c r="S151" s="44"/>
      <c r="T151" s="44"/>
      <c r="U151" s="45"/>
      <c r="V151" s="45"/>
      <c r="W151" s="46"/>
      <c r="X151" s="45"/>
      <c r="Y151" s="45"/>
      <c r="Z151" s="45"/>
      <c r="AA151" s="44"/>
    </row>
    <row r="152" spans="1:27" ht="16.8">
      <c r="A152" s="7" t="s">
        <v>196</v>
      </c>
      <c r="B152" s="7" t="s">
        <v>454</v>
      </c>
      <c r="C152" s="22">
        <v>375000</v>
      </c>
      <c r="D152" s="22">
        <v>325000</v>
      </c>
      <c r="E152" s="22">
        <v>325000</v>
      </c>
      <c r="F152" s="22">
        <f t="shared" si="2"/>
        <v>0</v>
      </c>
      <c r="G152" s="24">
        <v>2.0776701295523297</v>
      </c>
      <c r="H152" s="25">
        <v>2606.0600364818779</v>
      </c>
      <c r="I152" s="22">
        <v>0</v>
      </c>
      <c r="J152" s="22">
        <v>0</v>
      </c>
      <c r="K152" s="19">
        <v>0</v>
      </c>
      <c r="L152" s="19">
        <v>0</v>
      </c>
      <c r="M152" s="18"/>
      <c r="N152" s="43"/>
      <c r="O152" s="44"/>
      <c r="P152" s="44"/>
      <c r="Q152" s="44"/>
      <c r="R152" s="44"/>
      <c r="S152" s="44"/>
      <c r="T152" s="44"/>
      <c r="U152" s="45"/>
      <c r="V152" s="45"/>
      <c r="W152" s="46"/>
      <c r="X152" s="45"/>
      <c r="Y152" s="45"/>
      <c r="Z152" s="45"/>
      <c r="AA152" s="44"/>
    </row>
    <row r="153" spans="1:27" ht="16.8">
      <c r="A153" s="7" t="s">
        <v>190</v>
      </c>
      <c r="B153" s="7" t="s">
        <v>448</v>
      </c>
      <c r="C153" s="22">
        <v>738000</v>
      </c>
      <c r="D153" s="22">
        <v>738000</v>
      </c>
      <c r="E153" s="22">
        <v>738000</v>
      </c>
      <c r="F153" s="22">
        <f t="shared" si="2"/>
        <v>0</v>
      </c>
      <c r="G153" s="24">
        <v>2.4999999921939593</v>
      </c>
      <c r="H153" s="25">
        <v>1438.7456424079064</v>
      </c>
      <c r="I153" s="22">
        <v>418773.26849999995</v>
      </c>
      <c r="J153" s="22">
        <v>418773.27</v>
      </c>
      <c r="K153" s="19">
        <v>752.51261185983822</v>
      </c>
      <c r="L153" s="19">
        <v>752.51261185983822</v>
      </c>
      <c r="M153" s="18"/>
      <c r="N153" s="43"/>
      <c r="O153" s="44"/>
      <c r="P153" s="44"/>
      <c r="Q153" s="44"/>
      <c r="R153" s="44"/>
      <c r="S153" s="44"/>
      <c r="T153" s="44"/>
      <c r="U153" s="45"/>
      <c r="V153" s="45"/>
      <c r="W153" s="46"/>
      <c r="X153" s="45"/>
      <c r="Y153" s="45"/>
      <c r="Z153" s="45"/>
      <c r="AA153" s="44"/>
    </row>
    <row r="154" spans="1:27" ht="16.8">
      <c r="A154" s="7" t="s">
        <v>36</v>
      </c>
      <c r="B154" s="7" t="s">
        <v>37</v>
      </c>
      <c r="C154" s="22">
        <v>597090</v>
      </c>
      <c r="D154" s="22">
        <v>597090</v>
      </c>
      <c r="E154" s="22">
        <v>597090</v>
      </c>
      <c r="F154" s="22">
        <f t="shared" si="2"/>
        <v>0</v>
      </c>
      <c r="G154" s="24">
        <v>2.5000000092389643</v>
      </c>
      <c r="H154" s="25">
        <v>2282.7926368360668</v>
      </c>
      <c r="I154" s="22">
        <v>72924.657899999947</v>
      </c>
      <c r="J154" s="22">
        <v>72924.66</v>
      </c>
      <c r="K154" s="19">
        <v>246.08442296011322</v>
      </c>
      <c r="L154" s="19">
        <v>246.08442296011322</v>
      </c>
      <c r="M154" s="18"/>
      <c r="N154" s="43"/>
      <c r="O154" s="44"/>
      <c r="P154" s="44"/>
      <c r="Q154" s="44"/>
      <c r="R154" s="44"/>
      <c r="S154" s="44"/>
      <c r="T154" s="44"/>
      <c r="U154" s="45"/>
      <c r="V154" s="45"/>
      <c r="W154" s="46"/>
      <c r="X154" s="45"/>
      <c r="Y154" s="45"/>
      <c r="Z154" s="45"/>
      <c r="AA154" s="44"/>
    </row>
    <row r="155" spans="1:27" ht="16.8">
      <c r="A155" s="7" t="s">
        <v>198</v>
      </c>
      <c r="B155" s="7" t="s">
        <v>456</v>
      </c>
      <c r="C155" s="22">
        <v>735020</v>
      </c>
      <c r="D155" s="22">
        <v>698493</v>
      </c>
      <c r="E155" s="22">
        <v>698493</v>
      </c>
      <c r="F155" s="22">
        <f t="shared" si="2"/>
        <v>0</v>
      </c>
      <c r="G155" s="24">
        <v>0.73654738655196916</v>
      </c>
      <c r="H155" s="25">
        <v>2606.0600096910057</v>
      </c>
      <c r="I155" s="22">
        <v>0</v>
      </c>
      <c r="J155" s="22">
        <v>0</v>
      </c>
      <c r="K155" s="19">
        <v>0</v>
      </c>
      <c r="L155" s="19">
        <v>0</v>
      </c>
      <c r="M155" s="18"/>
      <c r="N155" s="43"/>
      <c r="O155" s="44"/>
      <c r="P155" s="44"/>
      <c r="Q155" s="44"/>
      <c r="R155" s="44"/>
      <c r="S155" s="44"/>
      <c r="T155" s="44"/>
      <c r="U155" s="45"/>
      <c r="V155" s="45"/>
      <c r="W155" s="46"/>
      <c r="X155" s="45"/>
      <c r="Y155" s="45"/>
      <c r="Z155" s="45"/>
      <c r="AA155" s="44"/>
    </row>
    <row r="156" spans="1:27" ht="16.8">
      <c r="A156" s="7" t="s">
        <v>199</v>
      </c>
      <c r="B156" s="7" t="s">
        <v>457</v>
      </c>
      <c r="C156" s="22">
        <v>5500000</v>
      </c>
      <c r="D156" s="22">
        <v>5500000</v>
      </c>
      <c r="E156" s="22">
        <v>5500000</v>
      </c>
      <c r="F156" s="22">
        <f t="shared" si="2"/>
        <v>0</v>
      </c>
      <c r="G156" s="24">
        <v>2.4999999989312873</v>
      </c>
      <c r="H156" s="25">
        <v>1463.5178655441996</v>
      </c>
      <c r="I156" s="22">
        <v>2947617.0181</v>
      </c>
      <c r="J156" s="22">
        <v>2947617.02</v>
      </c>
      <c r="K156" s="19">
        <v>737.64928029810108</v>
      </c>
      <c r="L156" s="19">
        <v>737.64928029810108</v>
      </c>
      <c r="M156" s="18"/>
      <c r="N156" s="43"/>
      <c r="O156" s="44"/>
      <c r="P156" s="44"/>
      <c r="Q156" s="44"/>
      <c r="R156" s="44"/>
      <c r="S156" s="44"/>
      <c r="T156" s="44"/>
      <c r="U156" s="45"/>
      <c r="V156" s="45"/>
      <c r="W156" s="46"/>
      <c r="X156" s="45"/>
      <c r="Y156" s="45"/>
      <c r="Z156" s="45"/>
      <c r="AA156" s="44"/>
    </row>
    <row r="157" spans="1:27" ht="16.8">
      <c r="A157" s="7" t="s">
        <v>200</v>
      </c>
      <c r="B157" s="7" t="s">
        <v>569</v>
      </c>
      <c r="C157" s="22">
        <v>560397</v>
      </c>
      <c r="D157" s="22">
        <v>512595.06</v>
      </c>
      <c r="E157" s="22">
        <v>522624</v>
      </c>
      <c r="F157" s="22">
        <f t="shared" si="2"/>
        <v>10028.940000000002</v>
      </c>
      <c r="G157" s="24">
        <v>2.4999999878071395</v>
      </c>
      <c r="H157" s="25">
        <v>295.11895262276107</v>
      </c>
      <c r="I157" s="22">
        <v>2498872.6641000002</v>
      </c>
      <c r="J157" s="22">
        <v>2498872.66</v>
      </c>
      <c r="K157" s="19">
        <v>1438.6886275627407</v>
      </c>
      <c r="L157" s="19">
        <v>1438.688627562741</v>
      </c>
      <c r="M157" s="18"/>
      <c r="N157" s="43"/>
      <c r="O157" s="44"/>
      <c r="P157" s="44"/>
      <c r="Q157" s="44"/>
      <c r="R157" s="44"/>
      <c r="S157" s="44"/>
      <c r="T157" s="44"/>
      <c r="U157" s="45"/>
      <c r="V157" s="45"/>
      <c r="W157" s="46"/>
      <c r="X157" s="45"/>
      <c r="Y157" s="45"/>
      <c r="Z157" s="45"/>
      <c r="AA157" s="44"/>
    </row>
    <row r="158" spans="1:27" ht="16.8">
      <c r="A158" s="7" t="s">
        <v>38</v>
      </c>
      <c r="B158" s="7" t="s">
        <v>39</v>
      </c>
      <c r="C158" s="22">
        <v>2641258</v>
      </c>
      <c r="D158" s="22">
        <v>2641258</v>
      </c>
      <c r="E158" s="22">
        <v>2641258</v>
      </c>
      <c r="F158" s="22">
        <f t="shared" si="2"/>
        <v>0</v>
      </c>
      <c r="G158" s="24">
        <v>1.5878685882631216</v>
      </c>
      <c r="H158" s="25">
        <v>2606.0599963164191</v>
      </c>
      <c r="I158" s="22">
        <v>0</v>
      </c>
      <c r="J158" s="22">
        <v>0</v>
      </c>
      <c r="K158" s="19">
        <v>0</v>
      </c>
      <c r="L158" s="19">
        <v>0</v>
      </c>
      <c r="M158" s="18"/>
      <c r="N158" s="43"/>
      <c r="O158" s="44"/>
      <c r="P158" s="44"/>
      <c r="Q158" s="44"/>
      <c r="R158" s="44"/>
      <c r="S158" s="44"/>
      <c r="T158" s="44"/>
      <c r="U158" s="45"/>
      <c r="V158" s="45"/>
      <c r="W158" s="46"/>
      <c r="X158" s="45"/>
      <c r="Y158" s="45"/>
      <c r="Z158" s="45"/>
      <c r="AA158" s="44"/>
    </row>
    <row r="159" spans="1:27" ht="16.8">
      <c r="A159" s="7" t="s">
        <v>197</v>
      </c>
      <c r="B159" s="7" t="s">
        <v>455</v>
      </c>
      <c r="C159" s="22">
        <v>0</v>
      </c>
      <c r="D159" s="22">
        <v>0</v>
      </c>
      <c r="E159" s="22">
        <v>0</v>
      </c>
      <c r="F159" s="22">
        <f t="shared" si="2"/>
        <v>0</v>
      </c>
      <c r="G159" s="24">
        <v>2.1453862158253756</v>
      </c>
      <c r="H159" s="25">
        <v>2606.0599985603226</v>
      </c>
      <c r="I159" s="22">
        <v>0</v>
      </c>
      <c r="J159" s="22">
        <v>0</v>
      </c>
      <c r="K159" s="19">
        <v>0</v>
      </c>
      <c r="L159" s="19">
        <v>0</v>
      </c>
      <c r="M159" s="18"/>
      <c r="N159" s="43"/>
      <c r="O159" s="44"/>
      <c r="P159" s="44"/>
      <c r="Q159" s="44"/>
      <c r="R159" s="44"/>
      <c r="S159" s="44"/>
      <c r="T159" s="44"/>
      <c r="U159" s="45"/>
      <c r="V159" s="45"/>
      <c r="W159" s="46"/>
      <c r="X159" s="45"/>
      <c r="Y159" s="45"/>
      <c r="Z159" s="45"/>
      <c r="AA159" s="44"/>
    </row>
    <row r="160" spans="1:27" ht="16.8">
      <c r="A160" s="7" t="s">
        <v>40</v>
      </c>
      <c r="B160" s="7" t="s">
        <v>41</v>
      </c>
      <c r="C160" s="22">
        <v>1418528</v>
      </c>
      <c r="D160" s="22">
        <v>1165612.46</v>
      </c>
      <c r="E160" s="22">
        <v>1418528</v>
      </c>
      <c r="F160" s="22">
        <f t="shared" si="2"/>
        <v>252915.54000000004</v>
      </c>
      <c r="G160" s="24">
        <v>0.93087030207963706</v>
      </c>
      <c r="H160" s="25">
        <v>2606.0600084959869</v>
      </c>
      <c r="I160" s="22">
        <v>0</v>
      </c>
      <c r="J160" s="22">
        <v>0</v>
      </c>
      <c r="K160" s="19">
        <v>0</v>
      </c>
      <c r="L160" s="19">
        <v>0</v>
      </c>
      <c r="M160" s="18"/>
      <c r="N160" s="43"/>
      <c r="O160" s="44"/>
      <c r="P160" s="44"/>
      <c r="Q160" s="44"/>
      <c r="R160" s="44"/>
      <c r="S160" s="44"/>
      <c r="T160" s="44"/>
      <c r="U160" s="45"/>
      <c r="V160" s="45"/>
      <c r="W160" s="46"/>
      <c r="X160" s="45"/>
      <c r="Y160" s="45"/>
      <c r="Z160" s="45"/>
      <c r="AA160" s="44"/>
    </row>
    <row r="161" spans="1:28" ht="16.8">
      <c r="A161" s="7" t="s">
        <v>201</v>
      </c>
      <c r="B161" s="7" t="s">
        <v>458</v>
      </c>
      <c r="C161" s="22">
        <v>36000</v>
      </c>
      <c r="D161" s="22">
        <v>36000</v>
      </c>
      <c r="E161" s="22">
        <v>36000</v>
      </c>
      <c r="F161" s="22">
        <f t="shared" si="2"/>
        <v>0</v>
      </c>
      <c r="G161" s="24">
        <v>2.4999998394109748</v>
      </c>
      <c r="H161" s="25">
        <v>227.3451720310766</v>
      </c>
      <c r="I161" s="22">
        <v>253250.4209</v>
      </c>
      <c r="J161" s="22">
        <v>253250.42</v>
      </c>
      <c r="K161" s="19">
        <v>1479.35288801916</v>
      </c>
      <c r="L161" s="19">
        <v>1479.35288801916</v>
      </c>
      <c r="M161" s="18"/>
      <c r="N161" s="43"/>
      <c r="O161" s="44"/>
      <c r="P161" s="44"/>
      <c r="Q161" s="44"/>
      <c r="R161" s="44"/>
      <c r="S161" s="44"/>
      <c r="T161" s="44"/>
      <c r="U161" s="45"/>
      <c r="V161" s="45"/>
      <c r="W161" s="46"/>
      <c r="X161" s="45"/>
      <c r="Y161" s="45"/>
      <c r="Z161" s="45"/>
      <c r="AA161" s="44"/>
    </row>
    <row r="162" spans="1:28" ht="16.8">
      <c r="A162" s="7" t="s">
        <v>203</v>
      </c>
      <c r="B162" s="7" t="s">
        <v>460</v>
      </c>
      <c r="C162" s="22">
        <v>1175719</v>
      </c>
      <c r="D162" s="22">
        <v>1175719</v>
      </c>
      <c r="E162" s="22">
        <v>1175719</v>
      </c>
      <c r="F162" s="22">
        <f t="shared" si="2"/>
        <v>0</v>
      </c>
      <c r="G162" s="24">
        <v>2.4999999963452328</v>
      </c>
      <c r="H162" s="25">
        <v>318.99944597924565</v>
      </c>
      <c r="I162" s="22">
        <v>7635725.1121000005</v>
      </c>
      <c r="J162" s="22">
        <v>7635725.1100000003</v>
      </c>
      <c r="K162" s="19">
        <v>1424.3603321326441</v>
      </c>
      <c r="L162" s="19">
        <v>1424.3603321326439</v>
      </c>
      <c r="M162" s="18"/>
      <c r="N162" s="43"/>
      <c r="O162" s="44"/>
      <c r="P162" s="44"/>
      <c r="Q162" s="44"/>
      <c r="R162" s="44"/>
      <c r="S162" s="44"/>
      <c r="T162" s="44"/>
      <c r="U162" s="45"/>
      <c r="V162" s="45"/>
      <c r="W162" s="46"/>
      <c r="X162" s="45"/>
      <c r="Y162" s="45"/>
      <c r="Z162" s="45"/>
      <c r="AA162" s="44"/>
    </row>
    <row r="163" spans="1:28" ht="16.8">
      <c r="A163" s="7" t="s">
        <v>207</v>
      </c>
      <c r="B163" s="7" t="s">
        <v>60</v>
      </c>
      <c r="C163" s="22">
        <v>642766</v>
      </c>
      <c r="D163" s="22">
        <v>642766</v>
      </c>
      <c r="E163" s="22">
        <v>642766</v>
      </c>
      <c r="F163" s="22">
        <f t="shared" si="2"/>
        <v>0</v>
      </c>
      <c r="G163" s="24">
        <v>2.5</v>
      </c>
      <c r="H163" s="25">
        <v>793.5794646298308</v>
      </c>
      <c r="I163" s="22">
        <v>1301027.0104</v>
      </c>
      <c r="J163" s="22">
        <v>1301027.01</v>
      </c>
      <c r="K163" s="19">
        <v>1139.6123212221014</v>
      </c>
      <c r="L163" s="19">
        <v>1139.6123212221014</v>
      </c>
      <c r="M163" s="18"/>
      <c r="N163" s="43"/>
      <c r="O163" s="44"/>
      <c r="P163" s="44"/>
      <c r="Q163" s="44"/>
      <c r="R163" s="44"/>
      <c r="S163" s="44"/>
      <c r="T163" s="44"/>
      <c r="U163" s="45"/>
      <c r="V163" s="45"/>
      <c r="W163" s="46"/>
      <c r="X163" s="45"/>
      <c r="Y163" s="45"/>
      <c r="Z163" s="45"/>
      <c r="AA163" s="44"/>
    </row>
    <row r="164" spans="1:28" ht="16.8">
      <c r="A164" s="7" t="s">
        <v>206</v>
      </c>
      <c r="B164" s="7" t="s">
        <v>463</v>
      </c>
      <c r="C164" s="22">
        <v>931940</v>
      </c>
      <c r="D164" s="22">
        <v>931940</v>
      </c>
      <c r="E164" s="22">
        <v>931940</v>
      </c>
      <c r="F164" s="22">
        <f t="shared" si="2"/>
        <v>0</v>
      </c>
      <c r="G164" s="24">
        <v>2.5000000101018216</v>
      </c>
      <c r="H164" s="25">
        <v>1287.6980560700981</v>
      </c>
      <c r="I164" s="22">
        <v>810208.07540000009</v>
      </c>
      <c r="J164" s="22">
        <v>810208.08</v>
      </c>
      <c r="K164" s="19">
        <v>843.1411694798843</v>
      </c>
      <c r="L164" s="19">
        <v>843.1411694798843</v>
      </c>
      <c r="M164" s="18"/>
      <c r="N164" s="43"/>
      <c r="O164" s="44"/>
      <c r="P164" s="44"/>
      <c r="Q164" s="44"/>
      <c r="R164" s="44"/>
      <c r="S164" s="44"/>
      <c r="T164" s="44"/>
      <c r="U164" s="45"/>
      <c r="V164" s="45"/>
      <c r="W164" s="46"/>
      <c r="X164" s="45"/>
      <c r="Y164" s="45"/>
      <c r="Z164" s="45"/>
      <c r="AA164" s="44"/>
    </row>
    <row r="165" spans="1:28" ht="16.8">
      <c r="A165" s="7" t="s">
        <v>42</v>
      </c>
      <c r="B165" s="7" t="s">
        <v>43</v>
      </c>
      <c r="C165" s="22">
        <v>664000</v>
      </c>
      <c r="D165" s="22">
        <v>325000</v>
      </c>
      <c r="E165" s="22">
        <v>325000</v>
      </c>
      <c r="F165" s="22">
        <f t="shared" si="2"/>
        <v>0</v>
      </c>
      <c r="G165" s="24">
        <v>2.4999999886875437</v>
      </c>
      <c r="H165" s="25">
        <v>1818.2331994997694</v>
      </c>
      <c r="I165" s="22">
        <v>159471.82809999998</v>
      </c>
      <c r="J165" s="22">
        <v>156282.39000000001</v>
      </c>
      <c r="K165" s="19">
        <v>524.82007536365427</v>
      </c>
      <c r="L165" s="19">
        <v>514.32367385638111</v>
      </c>
      <c r="M165" s="18"/>
      <c r="N165" s="43"/>
      <c r="O165" s="44"/>
      <c r="P165" s="44"/>
      <c r="Q165" s="44"/>
      <c r="R165" s="44"/>
      <c r="S165" s="44"/>
      <c r="T165" s="44"/>
      <c r="U165" s="45"/>
      <c r="V165" s="45"/>
      <c r="W165" s="46"/>
      <c r="X165" s="45"/>
      <c r="Y165" s="45"/>
      <c r="Z165" s="45"/>
      <c r="AA165" s="44"/>
    </row>
    <row r="166" spans="1:28" ht="16.8">
      <c r="A166" s="7" t="s">
        <v>202</v>
      </c>
      <c r="B166" s="7" t="s">
        <v>459</v>
      </c>
      <c r="C166" s="22">
        <v>2000000</v>
      </c>
      <c r="D166" s="22">
        <v>1812671.09</v>
      </c>
      <c r="E166" s="22">
        <v>2000000</v>
      </c>
      <c r="F166" s="22">
        <f t="shared" si="2"/>
        <v>187328.90999999992</v>
      </c>
      <c r="G166" s="24">
        <v>1.1400024409786744</v>
      </c>
      <c r="H166" s="25">
        <v>2606.0599948243143</v>
      </c>
      <c r="I166" s="22">
        <v>0</v>
      </c>
      <c r="J166" s="22">
        <v>0</v>
      </c>
      <c r="K166" s="19">
        <v>0</v>
      </c>
      <c r="L166" s="19">
        <v>0</v>
      </c>
      <c r="M166" s="18"/>
      <c r="N166" s="43"/>
      <c r="O166" s="44"/>
      <c r="P166" s="44"/>
      <c r="Q166" s="44"/>
      <c r="R166" s="44"/>
      <c r="S166" s="44"/>
      <c r="T166" s="44"/>
      <c r="U166" s="45"/>
      <c r="V166" s="45"/>
      <c r="W166" s="46"/>
      <c r="X166" s="45"/>
      <c r="Y166" s="45"/>
      <c r="Z166" s="45"/>
      <c r="AA166" s="44"/>
    </row>
    <row r="167" spans="1:28" ht="16.8">
      <c r="A167" s="7" t="s">
        <v>204</v>
      </c>
      <c r="B167" s="7" t="s">
        <v>461</v>
      </c>
      <c r="C167" s="22">
        <v>878240</v>
      </c>
      <c r="D167" s="22">
        <v>878240</v>
      </c>
      <c r="E167" s="22">
        <v>878240</v>
      </c>
      <c r="F167" s="22">
        <f t="shared" si="2"/>
        <v>0</v>
      </c>
      <c r="G167" s="24">
        <v>2.4999999956597891</v>
      </c>
      <c r="H167" s="25">
        <v>1295.007293296642</v>
      </c>
      <c r="I167" s="22">
        <v>932679.47730000003</v>
      </c>
      <c r="J167" s="22">
        <v>932679.48</v>
      </c>
      <c r="K167" s="19">
        <v>838.75562267306964</v>
      </c>
      <c r="L167" s="19">
        <v>838.75562267306975</v>
      </c>
      <c r="M167" s="18"/>
      <c r="N167" s="43"/>
      <c r="O167" s="44"/>
      <c r="P167" s="44"/>
      <c r="Q167" s="44"/>
      <c r="R167" s="44"/>
      <c r="S167" s="44"/>
      <c r="T167" s="44"/>
      <c r="U167" s="45"/>
      <c r="V167" s="45"/>
      <c r="W167" s="46"/>
      <c r="X167" s="45"/>
      <c r="Y167" s="45"/>
      <c r="Z167" s="45"/>
      <c r="AA167" s="44"/>
    </row>
    <row r="168" spans="1:28" ht="16.8">
      <c r="A168" s="7" t="s">
        <v>205</v>
      </c>
      <c r="B168" s="7" t="s">
        <v>462</v>
      </c>
      <c r="C168" s="22">
        <v>1229600</v>
      </c>
      <c r="D168" s="22">
        <v>1229600</v>
      </c>
      <c r="E168" s="22">
        <v>1229600</v>
      </c>
      <c r="F168" s="22">
        <f t="shared" si="2"/>
        <v>0</v>
      </c>
      <c r="G168" s="24">
        <v>2.4999999953168519</v>
      </c>
      <c r="H168" s="25">
        <v>2396.3019230423934</v>
      </c>
      <c r="I168" s="22">
        <v>99121.757299999954</v>
      </c>
      <c r="J168" s="22">
        <v>99121.76</v>
      </c>
      <c r="K168" s="19">
        <v>177.97884348122739</v>
      </c>
      <c r="L168" s="19">
        <v>177.97884348122739</v>
      </c>
      <c r="M168" s="18"/>
      <c r="N168" s="43"/>
      <c r="O168" s="44"/>
      <c r="P168" s="44"/>
      <c r="Q168" s="44"/>
      <c r="R168" s="44"/>
      <c r="S168" s="44"/>
      <c r="T168" s="44"/>
      <c r="U168" s="45"/>
      <c r="V168" s="45"/>
      <c r="W168" s="46"/>
      <c r="X168" s="45"/>
      <c r="Y168" s="45"/>
      <c r="Z168" s="45"/>
      <c r="AA168" s="44"/>
    </row>
    <row r="169" spans="1:28" ht="16.8">
      <c r="A169" s="7" t="s">
        <v>44</v>
      </c>
      <c r="B169" s="7" t="s">
        <v>45</v>
      </c>
      <c r="C169" s="22">
        <v>2756000</v>
      </c>
      <c r="D169" s="22">
        <v>2719136.94</v>
      </c>
      <c r="E169" s="22">
        <v>2756000</v>
      </c>
      <c r="F169" s="22">
        <f t="shared" si="2"/>
        <v>36863.060000000056</v>
      </c>
      <c r="G169" s="24">
        <v>1.2389914343025412</v>
      </c>
      <c r="H169" s="25">
        <v>2606.0599967413909</v>
      </c>
      <c r="I169" s="22">
        <v>0</v>
      </c>
      <c r="J169" s="22">
        <v>0</v>
      </c>
      <c r="K169" s="19">
        <v>0</v>
      </c>
      <c r="L169" s="19">
        <v>0</v>
      </c>
      <c r="M169" s="18"/>
      <c r="N169" s="43"/>
      <c r="O169" s="44"/>
      <c r="P169" s="44"/>
      <c r="Q169" s="44"/>
      <c r="R169" s="44"/>
      <c r="S169" s="44"/>
      <c r="T169" s="44"/>
      <c r="U169" s="45"/>
      <c r="V169" s="45"/>
      <c r="W169" s="46"/>
      <c r="X169" s="45"/>
      <c r="Y169" s="45"/>
      <c r="Z169" s="45"/>
      <c r="AA169" s="44"/>
    </row>
    <row r="170" spans="1:28" ht="16.8">
      <c r="A170" s="7" t="s">
        <v>208</v>
      </c>
      <c r="B170" s="7" t="s">
        <v>464</v>
      </c>
      <c r="C170" s="22">
        <v>632000</v>
      </c>
      <c r="D170" s="22">
        <v>632000</v>
      </c>
      <c r="E170" s="22">
        <v>632000</v>
      </c>
      <c r="F170" s="22">
        <f t="shared" si="2"/>
        <v>0</v>
      </c>
      <c r="G170" s="24">
        <v>2.5000000087913121</v>
      </c>
      <c r="H170" s="25">
        <v>1295.519298053794</v>
      </c>
      <c r="I170" s="22">
        <v>460106.95709999994</v>
      </c>
      <c r="J170" s="22">
        <v>460106.96</v>
      </c>
      <c r="K170" s="19">
        <v>838.44842390115889</v>
      </c>
      <c r="L170" s="19">
        <v>838.44842390115889</v>
      </c>
      <c r="M170" s="18"/>
      <c r="N170" s="43"/>
      <c r="O170" s="44"/>
      <c r="P170" s="44"/>
      <c r="Q170" s="44"/>
      <c r="R170" s="44"/>
      <c r="S170" s="44"/>
      <c r="T170" s="44"/>
      <c r="U170" s="45"/>
      <c r="V170" s="45"/>
      <c r="W170" s="46"/>
      <c r="X170" s="45"/>
      <c r="Y170" s="45"/>
      <c r="Z170" s="45"/>
      <c r="AA170" s="44"/>
    </row>
    <row r="171" spans="1:28" ht="16.8">
      <c r="A171" s="7" t="s">
        <v>209</v>
      </c>
      <c r="B171" s="7" t="s">
        <v>465</v>
      </c>
      <c r="C171" s="22">
        <v>525000</v>
      </c>
      <c r="D171" s="22">
        <v>525000</v>
      </c>
      <c r="E171" s="22">
        <v>525000</v>
      </c>
      <c r="F171" s="22">
        <f t="shared" si="2"/>
        <v>0</v>
      </c>
      <c r="G171" s="24">
        <v>2.5000000102167563</v>
      </c>
      <c r="H171" s="25">
        <v>1132.453655195394</v>
      </c>
      <c r="I171" s="22">
        <v>505773.31190000003</v>
      </c>
      <c r="J171" s="22">
        <v>505773.31</v>
      </c>
      <c r="K171" s="19">
        <v>936.28780965956423</v>
      </c>
      <c r="L171" s="19">
        <v>936.28780965956423</v>
      </c>
      <c r="M171" s="18"/>
      <c r="N171" s="43"/>
      <c r="O171" s="44"/>
      <c r="P171" s="44"/>
      <c r="Q171" s="44"/>
      <c r="R171" s="44"/>
      <c r="S171" s="44"/>
      <c r="T171" s="44"/>
      <c r="U171" s="45"/>
      <c r="V171" s="45"/>
      <c r="W171" s="46"/>
      <c r="X171" s="45"/>
      <c r="Y171" s="45"/>
      <c r="Z171" s="45"/>
      <c r="AA171" s="44"/>
    </row>
    <row r="172" spans="1:28" ht="16.8">
      <c r="A172" s="7" t="s">
        <v>211</v>
      </c>
      <c r="B172" s="7" t="s">
        <v>570</v>
      </c>
      <c r="C172" s="22">
        <v>450000</v>
      </c>
      <c r="D172" s="22">
        <v>450000</v>
      </c>
      <c r="E172" s="22">
        <v>450000</v>
      </c>
      <c r="F172" s="22">
        <f t="shared" si="2"/>
        <v>0</v>
      </c>
      <c r="G172" s="24">
        <v>2.5</v>
      </c>
      <c r="H172" s="25">
        <v>2538.6863213323536</v>
      </c>
      <c r="I172" s="22">
        <v>30229.946399999979</v>
      </c>
      <c r="J172" s="22">
        <v>27408.48</v>
      </c>
      <c r="K172" s="19">
        <v>92.54820720058774</v>
      </c>
      <c r="L172" s="19">
        <v>83.910374528532898</v>
      </c>
      <c r="M172" s="18"/>
      <c r="N172" s="43"/>
      <c r="O172" s="44"/>
      <c r="P172" s="44"/>
      <c r="Q172" s="44"/>
      <c r="R172" s="44"/>
      <c r="S172" s="44"/>
      <c r="T172" s="44"/>
      <c r="U172" s="45"/>
      <c r="V172" s="45"/>
      <c r="W172" s="46"/>
      <c r="X172" s="45"/>
      <c r="Y172" s="45"/>
      <c r="Z172" s="45"/>
      <c r="AA172" s="44"/>
    </row>
    <row r="173" spans="1:28" ht="16.8">
      <c r="A173" s="7" t="s">
        <v>210</v>
      </c>
      <c r="B173" s="7" t="s">
        <v>466</v>
      </c>
      <c r="C173" s="22">
        <v>0</v>
      </c>
      <c r="D173" s="22">
        <v>0</v>
      </c>
      <c r="E173" s="22">
        <v>0</v>
      </c>
      <c r="F173" s="22">
        <f t="shared" si="2"/>
        <v>0</v>
      </c>
      <c r="G173" s="24">
        <v>2.5</v>
      </c>
      <c r="H173" s="25">
        <v>2303.4715675487869</v>
      </c>
      <c r="I173" s="22">
        <v>80707.382800000021</v>
      </c>
      <c r="J173" s="22">
        <v>0</v>
      </c>
      <c r="K173" s="19">
        <v>233.67705947072795</v>
      </c>
      <c r="L173" s="19">
        <v>0</v>
      </c>
      <c r="M173" s="18"/>
      <c r="N173" s="43"/>
      <c r="O173" s="44"/>
      <c r="P173" s="44"/>
      <c r="Q173" s="44"/>
      <c r="R173" s="44"/>
      <c r="S173" s="44"/>
      <c r="T173" s="44"/>
      <c r="U173" s="45"/>
      <c r="V173" s="45"/>
      <c r="W173" s="46"/>
      <c r="X173" s="45"/>
      <c r="Y173" s="45"/>
      <c r="Z173" s="45"/>
      <c r="AA173" s="44"/>
    </row>
    <row r="174" spans="1:28" ht="16.8">
      <c r="A174" s="7" t="s">
        <v>583</v>
      </c>
      <c r="B174" s="7" t="s">
        <v>584</v>
      </c>
      <c r="C174" s="22">
        <v>0</v>
      </c>
      <c r="D174" s="22">
        <v>0</v>
      </c>
      <c r="E174" s="22">
        <v>0</v>
      </c>
      <c r="F174" s="22">
        <f t="shared" si="2"/>
        <v>0</v>
      </c>
      <c r="G174" s="24">
        <v>2.3943310022300008</v>
      </c>
      <c r="H174" s="25">
        <v>2606.0599564562049</v>
      </c>
      <c r="I174" s="22">
        <v>0</v>
      </c>
      <c r="J174" s="22">
        <v>0</v>
      </c>
      <c r="K174" s="19">
        <v>0</v>
      </c>
      <c r="L174" s="19">
        <v>0</v>
      </c>
      <c r="M174" s="18"/>
      <c r="N174" s="43"/>
      <c r="O174" s="44"/>
      <c r="P174" s="44"/>
      <c r="Q174" s="44"/>
      <c r="R174" s="44"/>
      <c r="S174" s="44"/>
      <c r="T174" s="44"/>
      <c r="U174" s="45"/>
      <c r="V174" s="45"/>
      <c r="W174" s="46"/>
      <c r="X174" s="45"/>
      <c r="Y174" s="45"/>
      <c r="Z174" s="45"/>
      <c r="AA174" s="44"/>
      <c r="AB174" s="44"/>
    </row>
    <row r="175" spans="1:28" ht="16.8">
      <c r="A175" s="7" t="s">
        <v>212</v>
      </c>
      <c r="B175" s="7" t="s">
        <v>467</v>
      </c>
      <c r="C175" s="22">
        <v>1573148</v>
      </c>
      <c r="D175" s="22">
        <v>1573148</v>
      </c>
      <c r="E175" s="22">
        <v>1573148</v>
      </c>
      <c r="F175" s="22">
        <f t="shared" si="2"/>
        <v>0</v>
      </c>
      <c r="G175" s="24">
        <v>2.5000000023970044</v>
      </c>
      <c r="H175" s="25">
        <v>2349.5781714635859</v>
      </c>
      <c r="I175" s="22">
        <v>228620.97590000019</v>
      </c>
      <c r="J175" s="22">
        <v>228620.98</v>
      </c>
      <c r="K175" s="19">
        <v>206.01309847351649</v>
      </c>
      <c r="L175" s="19">
        <v>206.01309847351649</v>
      </c>
      <c r="M175" s="18"/>
      <c r="N175" s="43"/>
      <c r="O175" s="44"/>
      <c r="P175" s="44"/>
      <c r="Q175" s="44"/>
      <c r="R175" s="44"/>
      <c r="S175" s="44"/>
      <c r="T175" s="44"/>
      <c r="U175" s="45"/>
      <c r="V175" s="45"/>
      <c r="W175" s="46"/>
      <c r="X175" s="45"/>
      <c r="Y175" s="45"/>
      <c r="Z175" s="45"/>
      <c r="AA175" s="44"/>
    </row>
    <row r="176" spans="1:28" ht="16.8">
      <c r="A176" s="7" t="s">
        <v>213</v>
      </c>
      <c r="B176" s="7" t="s">
        <v>468</v>
      </c>
      <c r="C176" s="22">
        <v>495000</v>
      </c>
      <c r="D176" s="22">
        <v>495000</v>
      </c>
      <c r="E176" s="22">
        <v>495000</v>
      </c>
      <c r="F176" s="22">
        <f t="shared" si="2"/>
        <v>0</v>
      </c>
      <c r="G176" s="24">
        <v>2.0550631689499359</v>
      </c>
      <c r="H176" s="25">
        <v>2606.0600169061709</v>
      </c>
      <c r="I176" s="22">
        <v>0</v>
      </c>
      <c r="J176" s="22">
        <v>0</v>
      </c>
      <c r="K176" s="19">
        <v>0</v>
      </c>
      <c r="L176" s="19">
        <v>0</v>
      </c>
      <c r="M176" s="18"/>
      <c r="N176" s="43"/>
      <c r="O176" s="44"/>
      <c r="P176" s="44"/>
      <c r="Q176" s="44"/>
      <c r="R176" s="44"/>
      <c r="S176" s="44"/>
      <c r="T176" s="44"/>
      <c r="U176" s="45"/>
      <c r="V176" s="45"/>
      <c r="W176" s="46"/>
      <c r="X176" s="45"/>
      <c r="Y176" s="45"/>
      <c r="Z176" s="45"/>
      <c r="AA176" s="44"/>
    </row>
    <row r="177" spans="1:27" ht="16.8">
      <c r="A177" s="7" t="s">
        <v>214</v>
      </c>
      <c r="B177" s="7" t="s">
        <v>469</v>
      </c>
      <c r="C177" s="22">
        <v>675910</v>
      </c>
      <c r="D177" s="22">
        <v>675910</v>
      </c>
      <c r="E177" s="22">
        <v>675910</v>
      </c>
      <c r="F177" s="22">
        <f t="shared" si="2"/>
        <v>0</v>
      </c>
      <c r="G177" s="24">
        <v>2.3778814202355409</v>
      </c>
      <c r="H177" s="25">
        <v>2606.0599903061034</v>
      </c>
      <c r="I177" s="22">
        <v>0</v>
      </c>
      <c r="J177" s="22">
        <v>0</v>
      </c>
      <c r="K177" s="19">
        <v>0</v>
      </c>
      <c r="L177" s="19">
        <v>0</v>
      </c>
      <c r="M177" s="18"/>
      <c r="N177" s="43"/>
      <c r="O177" s="44"/>
      <c r="P177" s="44"/>
      <c r="Q177" s="44"/>
      <c r="R177" s="44"/>
      <c r="S177" s="44"/>
      <c r="T177" s="44"/>
      <c r="U177" s="45"/>
      <c r="V177" s="45"/>
      <c r="W177" s="46"/>
      <c r="X177" s="45"/>
      <c r="Y177" s="45"/>
      <c r="Z177" s="45"/>
      <c r="AA177" s="44"/>
    </row>
    <row r="178" spans="1:27" ht="16.8">
      <c r="A178" s="7" t="s">
        <v>218</v>
      </c>
      <c r="B178" s="7" t="s">
        <v>473</v>
      </c>
      <c r="C178" s="22">
        <v>6025000</v>
      </c>
      <c r="D178" s="22">
        <v>6025000</v>
      </c>
      <c r="E178" s="22">
        <v>6025000</v>
      </c>
      <c r="F178" s="22">
        <f t="shared" si="2"/>
        <v>0</v>
      </c>
      <c r="G178" s="24">
        <v>2.2034309579008293</v>
      </c>
      <c r="H178" s="25">
        <v>2606.0599991676277</v>
      </c>
      <c r="I178" s="22">
        <v>0</v>
      </c>
      <c r="J178" s="22">
        <v>0</v>
      </c>
      <c r="K178" s="19">
        <v>0</v>
      </c>
      <c r="L178" s="19">
        <v>0</v>
      </c>
      <c r="M178" s="18"/>
      <c r="N178" s="43"/>
      <c r="O178" s="44"/>
      <c r="P178" s="44"/>
      <c r="Q178" s="44"/>
      <c r="R178" s="44"/>
      <c r="S178" s="44"/>
      <c r="T178" s="44"/>
      <c r="U178" s="45"/>
      <c r="V178" s="45"/>
      <c r="W178" s="46"/>
      <c r="X178" s="45"/>
      <c r="Y178" s="45"/>
      <c r="Z178" s="45"/>
      <c r="AA178" s="44"/>
    </row>
    <row r="179" spans="1:27" ht="16.8">
      <c r="A179" s="7" t="s">
        <v>219</v>
      </c>
      <c r="B179" s="7" t="s">
        <v>474</v>
      </c>
      <c r="C179" s="22">
        <v>52349127</v>
      </c>
      <c r="D179" s="22">
        <v>51866244.840000004</v>
      </c>
      <c r="E179" s="22">
        <v>52349127</v>
      </c>
      <c r="F179" s="22">
        <f t="shared" si="2"/>
        <v>482882.15999999642</v>
      </c>
      <c r="G179" s="24">
        <v>2.5000000001205027</v>
      </c>
      <c r="H179" s="25">
        <v>2175.6814793188328</v>
      </c>
      <c r="I179" s="22">
        <v>7398484.9983000048</v>
      </c>
      <c r="J179" s="22">
        <v>7398485</v>
      </c>
      <c r="K179" s="19">
        <v>310.3511124716224</v>
      </c>
      <c r="L179" s="19">
        <v>310.3511124716224</v>
      </c>
      <c r="M179" s="18"/>
      <c r="N179" s="43"/>
      <c r="O179" s="44"/>
      <c r="P179" s="44"/>
      <c r="Q179" s="44"/>
      <c r="R179" s="44"/>
      <c r="S179" s="44"/>
      <c r="T179" s="44"/>
      <c r="U179" s="45"/>
      <c r="V179" s="45"/>
      <c r="W179" s="46"/>
      <c r="X179" s="45"/>
      <c r="Y179" s="45"/>
      <c r="Z179" s="45"/>
      <c r="AA179" s="44"/>
    </row>
    <row r="180" spans="1:27" ht="16.8">
      <c r="A180" s="7" t="s">
        <v>220</v>
      </c>
      <c r="B180" s="7" t="s">
        <v>475</v>
      </c>
      <c r="C180" s="22">
        <v>74000000</v>
      </c>
      <c r="D180" s="22">
        <v>73871787</v>
      </c>
      <c r="E180" s="22">
        <v>73871787</v>
      </c>
      <c r="F180" s="22">
        <f t="shared" si="2"/>
        <v>0</v>
      </c>
      <c r="G180" s="24">
        <v>2.1710246554044721</v>
      </c>
      <c r="H180" s="25">
        <v>2606.0599999365618</v>
      </c>
      <c r="I180" s="22">
        <v>0</v>
      </c>
      <c r="J180" s="22">
        <v>0</v>
      </c>
      <c r="K180" s="19">
        <v>0</v>
      </c>
      <c r="L180" s="19">
        <v>0</v>
      </c>
      <c r="M180" s="18"/>
      <c r="N180" s="43"/>
      <c r="O180" s="44"/>
      <c r="P180" s="44"/>
      <c r="Q180" s="44"/>
      <c r="R180" s="44"/>
      <c r="S180" s="44"/>
      <c r="T180" s="44"/>
      <c r="U180" s="45"/>
      <c r="V180" s="45"/>
      <c r="W180" s="46"/>
      <c r="X180" s="45"/>
      <c r="Y180" s="45"/>
      <c r="Z180" s="45"/>
      <c r="AA180" s="44"/>
    </row>
    <row r="181" spans="1:27" ht="16.8">
      <c r="A181" s="7" t="s">
        <v>215</v>
      </c>
      <c r="B181" s="7" t="s">
        <v>470</v>
      </c>
      <c r="C181" s="22">
        <v>383145</v>
      </c>
      <c r="D181" s="22">
        <v>365491.01</v>
      </c>
      <c r="E181" s="22">
        <v>383145</v>
      </c>
      <c r="F181" s="22">
        <f t="shared" si="2"/>
        <v>17653.989999999991</v>
      </c>
      <c r="G181" s="24">
        <v>2.5000000342005682</v>
      </c>
      <c r="H181" s="25">
        <v>1582.8288510675156</v>
      </c>
      <c r="I181" s="22">
        <v>153800.53859999997</v>
      </c>
      <c r="J181" s="22">
        <v>153800.54</v>
      </c>
      <c r="K181" s="19">
        <v>666.06270235156546</v>
      </c>
      <c r="L181" s="19">
        <v>666.06270235156546</v>
      </c>
      <c r="M181" s="18"/>
      <c r="N181" s="43"/>
      <c r="O181" s="44"/>
      <c r="P181" s="44"/>
      <c r="Q181" s="44"/>
      <c r="R181" s="44"/>
      <c r="S181" s="44"/>
      <c r="T181" s="44"/>
      <c r="U181" s="45"/>
      <c r="V181" s="45"/>
      <c r="W181" s="46"/>
      <c r="X181" s="45"/>
      <c r="Y181" s="45"/>
      <c r="Z181" s="45"/>
      <c r="AA181" s="44"/>
    </row>
    <row r="182" spans="1:27" ht="16.8">
      <c r="A182" s="7" t="s">
        <v>221</v>
      </c>
      <c r="B182" s="7" t="s">
        <v>476</v>
      </c>
      <c r="C182" s="22">
        <v>12053000</v>
      </c>
      <c r="D182" s="22">
        <v>11743745.52</v>
      </c>
      <c r="E182" s="22">
        <v>12053000</v>
      </c>
      <c r="F182" s="22">
        <f t="shared" si="2"/>
        <v>309254.48000000045</v>
      </c>
      <c r="G182" s="24">
        <v>2.5000000005321978</v>
      </c>
      <c r="H182" s="25">
        <v>2092.4193624254344</v>
      </c>
      <c r="I182" s="22">
        <v>2022238.0047000013</v>
      </c>
      <c r="J182" s="22">
        <v>2022238</v>
      </c>
      <c r="K182" s="19">
        <v>360.30838281199908</v>
      </c>
      <c r="L182" s="19">
        <v>360.30838281199908</v>
      </c>
      <c r="M182" s="18"/>
      <c r="N182" s="43"/>
      <c r="O182" s="44"/>
      <c r="P182" s="44"/>
      <c r="Q182" s="44"/>
      <c r="R182" s="44"/>
      <c r="S182" s="44"/>
      <c r="T182" s="44"/>
      <c r="U182" s="45"/>
      <c r="V182" s="45"/>
      <c r="W182" s="46"/>
      <c r="X182" s="45"/>
      <c r="Y182" s="45"/>
      <c r="Z182" s="45"/>
      <c r="AA182" s="44"/>
    </row>
    <row r="183" spans="1:27" ht="16.8">
      <c r="A183" s="7" t="s">
        <v>222</v>
      </c>
      <c r="B183" s="7" t="s">
        <v>477</v>
      </c>
      <c r="C183" s="22">
        <v>28000000</v>
      </c>
      <c r="D183" s="22">
        <v>24948359.649999999</v>
      </c>
      <c r="E183" s="22">
        <v>28000000</v>
      </c>
      <c r="F183" s="22">
        <f t="shared" si="2"/>
        <v>3051640.3500000015</v>
      </c>
      <c r="G183" s="24">
        <v>2.3867654485241645</v>
      </c>
      <c r="H183" s="25">
        <v>2606.0599997284089</v>
      </c>
      <c r="I183" s="22">
        <v>0</v>
      </c>
      <c r="J183" s="22">
        <v>0</v>
      </c>
      <c r="K183" s="19">
        <v>0</v>
      </c>
      <c r="L183" s="19">
        <v>0</v>
      </c>
      <c r="M183" s="18"/>
      <c r="N183" s="43"/>
      <c r="O183" s="44"/>
      <c r="P183" s="44"/>
      <c r="Q183" s="44"/>
      <c r="R183" s="44"/>
      <c r="S183" s="44"/>
      <c r="T183" s="44"/>
      <c r="U183" s="45"/>
      <c r="V183" s="45"/>
      <c r="W183" s="46"/>
      <c r="X183" s="45"/>
      <c r="Y183" s="45"/>
      <c r="Z183" s="45"/>
      <c r="AA183" s="44"/>
    </row>
    <row r="184" spans="1:27" ht="16.8">
      <c r="A184" s="7" t="s">
        <v>223</v>
      </c>
      <c r="B184" s="7" t="s">
        <v>478</v>
      </c>
      <c r="C184" s="22">
        <v>6000000</v>
      </c>
      <c r="D184" s="22">
        <v>5378595.1100000003</v>
      </c>
      <c r="E184" s="22">
        <v>6000000</v>
      </c>
      <c r="F184" s="22">
        <f t="shared" si="2"/>
        <v>621404.88999999966</v>
      </c>
      <c r="G184" s="24">
        <v>2.1423639381398463</v>
      </c>
      <c r="H184" s="25">
        <v>2606.0599986433322</v>
      </c>
      <c r="I184" s="22">
        <v>0</v>
      </c>
      <c r="J184" s="22">
        <v>0</v>
      </c>
      <c r="K184" s="19">
        <v>0</v>
      </c>
      <c r="L184" s="19">
        <v>0</v>
      </c>
      <c r="M184" s="18"/>
      <c r="N184" s="43"/>
      <c r="O184" s="44"/>
      <c r="P184" s="44"/>
      <c r="Q184" s="44"/>
      <c r="R184" s="44"/>
      <c r="S184" s="44"/>
      <c r="T184" s="44"/>
      <c r="U184" s="45"/>
      <c r="V184" s="45"/>
      <c r="W184" s="46"/>
      <c r="X184" s="45"/>
      <c r="Y184" s="45"/>
      <c r="Z184" s="45"/>
      <c r="AA184" s="44"/>
    </row>
    <row r="185" spans="1:27" ht="16.8">
      <c r="A185" s="7" t="s">
        <v>224</v>
      </c>
      <c r="B185" s="7" t="s">
        <v>479</v>
      </c>
      <c r="C185" s="22">
        <v>3900000</v>
      </c>
      <c r="D185" s="22">
        <v>3900000</v>
      </c>
      <c r="E185" s="22">
        <v>3900000</v>
      </c>
      <c r="F185" s="22">
        <f t="shared" si="2"/>
        <v>0</v>
      </c>
      <c r="G185" s="24">
        <v>2.5000000011916876</v>
      </c>
      <c r="H185" s="25">
        <v>1948.8125267073174</v>
      </c>
      <c r="I185" s="22">
        <v>1201551.2151000004</v>
      </c>
      <c r="J185" s="22">
        <v>1201551.22</v>
      </c>
      <c r="K185" s="19">
        <v>446.47248453297971</v>
      </c>
      <c r="L185" s="19">
        <v>446.47248453297971</v>
      </c>
      <c r="M185" s="18"/>
      <c r="N185" s="43"/>
      <c r="O185" s="44"/>
      <c r="P185" s="44"/>
      <c r="Q185" s="44"/>
      <c r="R185" s="44"/>
      <c r="S185" s="44"/>
      <c r="T185" s="44"/>
      <c r="U185" s="45"/>
      <c r="V185" s="45"/>
      <c r="W185" s="46"/>
      <c r="X185" s="45"/>
      <c r="Y185" s="45"/>
      <c r="Z185" s="45"/>
      <c r="AA185" s="44"/>
    </row>
    <row r="186" spans="1:27" ht="16.8">
      <c r="A186" s="7" t="s">
        <v>216</v>
      </c>
      <c r="B186" s="7" t="s">
        <v>471</v>
      </c>
      <c r="C186" s="22">
        <v>20467699</v>
      </c>
      <c r="D186" s="22">
        <v>20267327.5</v>
      </c>
      <c r="E186" s="22">
        <v>20467699</v>
      </c>
      <c r="F186" s="22">
        <f t="shared" si="2"/>
        <v>200371.5</v>
      </c>
      <c r="G186" s="24">
        <v>2.4999999996916218</v>
      </c>
      <c r="H186" s="25">
        <v>1614.0031042001467</v>
      </c>
      <c r="I186" s="22">
        <v>8128992.6553000007</v>
      </c>
      <c r="J186" s="22">
        <v>8128992.6600000001</v>
      </c>
      <c r="K186" s="19">
        <v>647.35813736045839</v>
      </c>
      <c r="L186" s="19">
        <v>647.35813736045839</v>
      </c>
      <c r="M186" s="18"/>
      <c r="N186" s="43"/>
      <c r="O186" s="44"/>
      <c r="P186" s="44"/>
      <c r="Q186" s="44"/>
      <c r="R186" s="44"/>
      <c r="S186" s="44"/>
      <c r="T186" s="44"/>
      <c r="U186" s="45"/>
      <c r="V186" s="45"/>
      <c r="W186" s="46"/>
      <c r="X186" s="45"/>
      <c r="Y186" s="45"/>
      <c r="Z186" s="45"/>
      <c r="AA186" s="44"/>
    </row>
    <row r="187" spans="1:27" ht="16.8">
      <c r="A187" s="7" t="s">
        <v>217</v>
      </c>
      <c r="B187" s="7" t="s">
        <v>472</v>
      </c>
      <c r="C187" s="22">
        <v>25140000</v>
      </c>
      <c r="D187" s="22">
        <v>24077518.640000001</v>
      </c>
      <c r="E187" s="22">
        <v>25140000</v>
      </c>
      <c r="F187" s="22">
        <f t="shared" si="2"/>
        <v>1062481.3599999994</v>
      </c>
      <c r="G187" s="24">
        <v>1.4364617576413832</v>
      </c>
      <c r="H187" s="25">
        <v>2606.0599996752917</v>
      </c>
      <c r="I187" s="22">
        <v>0</v>
      </c>
      <c r="J187" s="22">
        <v>0</v>
      </c>
      <c r="K187" s="19">
        <v>0</v>
      </c>
      <c r="L187" s="19">
        <v>0</v>
      </c>
      <c r="M187" s="18"/>
      <c r="N187" s="43"/>
      <c r="O187" s="44"/>
      <c r="P187" s="44"/>
      <c r="Q187" s="44"/>
      <c r="R187" s="44"/>
      <c r="S187" s="44"/>
      <c r="T187" s="44"/>
      <c r="U187" s="45"/>
      <c r="V187" s="45"/>
      <c r="W187" s="46"/>
      <c r="X187" s="45"/>
      <c r="Y187" s="45"/>
      <c r="Z187" s="45"/>
      <c r="AA187" s="44"/>
    </row>
    <row r="188" spans="1:27" ht="16.8">
      <c r="A188" s="7" t="s">
        <v>225</v>
      </c>
      <c r="B188" s="7" t="s">
        <v>480</v>
      </c>
      <c r="C188" s="22">
        <v>21000000</v>
      </c>
      <c r="D188" s="22">
        <v>14237594.75</v>
      </c>
      <c r="E188" s="22">
        <v>21000000</v>
      </c>
      <c r="F188" s="22">
        <f t="shared" si="2"/>
        <v>6762405.25</v>
      </c>
      <c r="G188" s="24">
        <v>2.4999999995610214</v>
      </c>
      <c r="H188" s="25">
        <v>1842.0361495975685</v>
      </c>
      <c r="I188" s="22">
        <v>3946088.4436999992</v>
      </c>
      <c r="J188" s="22">
        <v>3946088.44</v>
      </c>
      <c r="K188" s="19">
        <v>510.53831004739118</v>
      </c>
      <c r="L188" s="19">
        <v>510.53831004739118</v>
      </c>
      <c r="M188" s="18"/>
      <c r="N188" s="43"/>
      <c r="O188" s="44"/>
      <c r="P188" s="44"/>
      <c r="Q188" s="44"/>
      <c r="R188" s="44"/>
      <c r="S188" s="44"/>
      <c r="T188" s="44"/>
      <c r="U188" s="45"/>
      <c r="V188" s="45"/>
      <c r="W188" s="46"/>
      <c r="X188" s="45"/>
      <c r="Y188" s="45"/>
      <c r="Z188" s="45"/>
      <c r="AA188" s="44"/>
    </row>
    <row r="189" spans="1:27" ht="16.8">
      <c r="A189" s="7" t="s">
        <v>226</v>
      </c>
      <c r="B189" s="7" t="s">
        <v>481</v>
      </c>
      <c r="C189" s="22">
        <v>34000000</v>
      </c>
      <c r="D189" s="22">
        <v>34000000</v>
      </c>
      <c r="E189" s="22">
        <v>34000000</v>
      </c>
      <c r="F189" s="22">
        <f t="shared" si="2"/>
        <v>0</v>
      </c>
      <c r="G189" s="24">
        <v>2.4999999998370228</v>
      </c>
      <c r="H189" s="25">
        <v>1881.1898563976483</v>
      </c>
      <c r="I189" s="22">
        <v>9928658.506099999</v>
      </c>
      <c r="J189" s="22">
        <v>9928658.5099999998</v>
      </c>
      <c r="K189" s="19">
        <v>487.04608608782928</v>
      </c>
      <c r="L189" s="19">
        <v>487.04608608782928</v>
      </c>
      <c r="M189" s="18"/>
      <c r="N189" s="43"/>
      <c r="O189" s="44"/>
      <c r="P189" s="44"/>
      <c r="Q189" s="44"/>
      <c r="R189" s="44"/>
      <c r="S189" s="44"/>
      <c r="T189" s="44"/>
      <c r="U189" s="45"/>
      <c r="V189" s="45"/>
      <c r="W189" s="46"/>
      <c r="X189" s="45"/>
      <c r="Y189" s="45"/>
      <c r="Z189" s="45"/>
      <c r="AA189" s="44"/>
    </row>
    <row r="190" spans="1:27" ht="16.8">
      <c r="A190" s="7" t="s">
        <v>227</v>
      </c>
      <c r="B190" s="7" t="s">
        <v>482</v>
      </c>
      <c r="C190" s="22">
        <v>5745000</v>
      </c>
      <c r="D190" s="22">
        <v>4934476.4400000004</v>
      </c>
      <c r="E190" s="22">
        <v>5745000</v>
      </c>
      <c r="F190" s="22">
        <f t="shared" si="2"/>
        <v>810523.55999999959</v>
      </c>
      <c r="G190" s="24">
        <v>2.5</v>
      </c>
      <c r="H190" s="25">
        <v>2537.8540077660919</v>
      </c>
      <c r="I190" s="22">
        <v>180917.09199999974</v>
      </c>
      <c r="J190" s="22">
        <v>180917.09</v>
      </c>
      <c r="K190" s="19">
        <v>93.047595340344969</v>
      </c>
      <c r="L190" s="19">
        <v>93.047595340344969</v>
      </c>
      <c r="M190" s="18"/>
      <c r="N190" s="43"/>
      <c r="O190" s="44"/>
      <c r="P190" s="44"/>
      <c r="Q190" s="44"/>
      <c r="R190" s="44"/>
      <c r="S190" s="44"/>
      <c r="T190" s="44"/>
      <c r="U190" s="45"/>
      <c r="V190" s="45"/>
      <c r="W190" s="46"/>
      <c r="X190" s="45"/>
      <c r="Y190" s="45"/>
      <c r="Z190" s="45"/>
      <c r="AA190" s="44"/>
    </row>
    <row r="191" spans="1:27" ht="16.8">
      <c r="A191" s="7" t="s">
        <v>228</v>
      </c>
      <c r="B191" s="7" t="s">
        <v>483</v>
      </c>
      <c r="C191" s="22">
        <v>9250000</v>
      </c>
      <c r="D191" s="22">
        <v>9250000</v>
      </c>
      <c r="E191" s="22">
        <v>9250000</v>
      </c>
      <c r="F191" s="22">
        <f t="shared" si="2"/>
        <v>0</v>
      </c>
      <c r="G191" s="24">
        <v>2.4601286282720345</v>
      </c>
      <c r="H191" s="25">
        <v>2606.0599990269457</v>
      </c>
      <c r="I191" s="22">
        <v>104590.29680000039</v>
      </c>
      <c r="J191" s="22">
        <v>104590.3</v>
      </c>
      <c r="K191" s="19">
        <v>26.782109325187093</v>
      </c>
      <c r="L191" s="19">
        <v>26.782109325187093</v>
      </c>
      <c r="M191" s="18"/>
      <c r="N191" s="43"/>
      <c r="O191" s="44"/>
      <c r="P191" s="44"/>
      <c r="Q191" s="44"/>
      <c r="R191" s="44"/>
      <c r="S191" s="44"/>
      <c r="T191" s="44"/>
      <c r="U191" s="45"/>
      <c r="V191" s="45"/>
      <c r="W191" s="46"/>
      <c r="X191" s="45"/>
      <c r="Y191" s="45"/>
      <c r="Z191" s="45"/>
      <c r="AA191" s="44"/>
    </row>
    <row r="192" spans="1:27" ht="16.8">
      <c r="A192" s="7" t="s">
        <v>229</v>
      </c>
      <c r="B192" s="7" t="s">
        <v>484</v>
      </c>
      <c r="C192" s="22">
        <v>9800000</v>
      </c>
      <c r="D192" s="22">
        <v>9800000</v>
      </c>
      <c r="E192" s="22">
        <v>9800000</v>
      </c>
      <c r="F192" s="22">
        <f t="shared" si="2"/>
        <v>0</v>
      </c>
      <c r="G192" s="24">
        <v>2.0741423037860685</v>
      </c>
      <c r="H192" s="25">
        <v>2606.0600006265568</v>
      </c>
      <c r="I192" s="22">
        <v>0</v>
      </c>
      <c r="J192" s="22">
        <v>0</v>
      </c>
      <c r="K192" s="19">
        <v>0</v>
      </c>
      <c r="L192" s="19">
        <v>0</v>
      </c>
      <c r="M192" s="18"/>
      <c r="N192" s="43"/>
      <c r="O192" s="44"/>
      <c r="P192" s="44"/>
      <c r="Q192" s="44"/>
      <c r="R192" s="44"/>
      <c r="S192" s="44"/>
      <c r="T192" s="44"/>
      <c r="U192" s="45"/>
      <c r="V192" s="45"/>
      <c r="W192" s="46"/>
      <c r="X192" s="45"/>
      <c r="Y192" s="45"/>
      <c r="Z192" s="45"/>
      <c r="AA192" s="44"/>
    </row>
    <row r="193" spans="1:28" ht="16.8">
      <c r="A193" s="7" t="s">
        <v>585</v>
      </c>
      <c r="B193" s="7" t="s">
        <v>586</v>
      </c>
      <c r="C193" s="22">
        <v>0</v>
      </c>
      <c r="D193" s="22">
        <v>0</v>
      </c>
      <c r="E193" s="22">
        <v>0</v>
      </c>
      <c r="F193" s="22">
        <f t="shared" si="2"/>
        <v>0</v>
      </c>
      <c r="G193" s="24">
        <v>9.264125486815615E-2</v>
      </c>
      <c r="H193" s="25">
        <v>2606.06</v>
      </c>
      <c r="I193" s="22">
        <v>0</v>
      </c>
      <c r="J193" s="22">
        <v>0</v>
      </c>
      <c r="K193" s="19">
        <v>0</v>
      </c>
      <c r="L193" s="19">
        <v>0</v>
      </c>
      <c r="M193" s="18"/>
      <c r="N193" s="43"/>
      <c r="O193" s="44"/>
      <c r="P193" s="44"/>
      <c r="Q193" s="44"/>
      <c r="R193" s="44"/>
      <c r="S193" s="44"/>
      <c r="T193" s="44"/>
      <c r="U193" s="45"/>
      <c r="V193" s="45"/>
      <c r="W193" s="46"/>
      <c r="X193" s="45"/>
      <c r="Y193" s="45"/>
      <c r="Z193" s="45"/>
      <c r="AA193" s="44"/>
      <c r="AB193" s="44"/>
    </row>
    <row r="194" spans="1:28" ht="16.8">
      <c r="A194" s="7" t="s">
        <v>231</v>
      </c>
      <c r="B194" s="7" t="s">
        <v>485</v>
      </c>
      <c r="C194" s="22">
        <v>2225000</v>
      </c>
      <c r="D194" s="22">
        <v>2059543.16</v>
      </c>
      <c r="E194" s="22">
        <v>2225000</v>
      </c>
      <c r="F194" s="22">
        <f t="shared" si="2"/>
        <v>165456.84000000008</v>
      </c>
      <c r="G194" s="24">
        <v>0.68918339062947442</v>
      </c>
      <c r="H194" s="25">
        <v>2606.0600032899315</v>
      </c>
      <c r="I194" s="22">
        <v>0</v>
      </c>
      <c r="J194" s="22">
        <v>0</v>
      </c>
      <c r="K194" s="19">
        <v>0</v>
      </c>
      <c r="L194" s="19">
        <v>0</v>
      </c>
      <c r="M194" s="18"/>
      <c r="N194" s="43"/>
      <c r="O194" s="44"/>
      <c r="P194" s="44"/>
      <c r="Q194" s="44"/>
      <c r="R194" s="44"/>
      <c r="S194" s="44"/>
      <c r="T194" s="44"/>
      <c r="U194" s="45"/>
      <c r="V194" s="45"/>
      <c r="W194" s="46"/>
      <c r="X194" s="45"/>
      <c r="Y194" s="45"/>
      <c r="Z194" s="45"/>
      <c r="AA194" s="44"/>
    </row>
    <row r="195" spans="1:28" ht="16.8">
      <c r="A195" s="7" t="s">
        <v>233</v>
      </c>
      <c r="B195" s="7" t="s">
        <v>486</v>
      </c>
      <c r="C195" s="22">
        <v>988350</v>
      </c>
      <c r="D195" s="22">
        <v>624672.57999999996</v>
      </c>
      <c r="E195" s="22">
        <v>988350</v>
      </c>
      <c r="F195" s="22">
        <f t="shared" si="2"/>
        <v>363677.42000000004</v>
      </c>
      <c r="G195" s="24">
        <v>0.42156510587805135</v>
      </c>
      <c r="H195" s="25">
        <v>2606.0599916562369</v>
      </c>
      <c r="I195" s="22">
        <v>0</v>
      </c>
      <c r="J195" s="22">
        <v>0</v>
      </c>
      <c r="K195" s="19">
        <v>0</v>
      </c>
      <c r="L195" s="19">
        <v>0</v>
      </c>
      <c r="M195" s="18"/>
      <c r="N195" s="43"/>
      <c r="O195" s="44"/>
      <c r="P195" s="44"/>
      <c r="Q195" s="44"/>
      <c r="R195" s="44"/>
      <c r="S195" s="44"/>
      <c r="T195" s="44"/>
      <c r="U195" s="45"/>
      <c r="V195" s="45"/>
      <c r="W195" s="46"/>
      <c r="X195" s="45"/>
      <c r="Y195" s="45"/>
      <c r="Z195" s="45"/>
      <c r="AA195" s="44"/>
    </row>
    <row r="196" spans="1:28" ht="16.8">
      <c r="A196" s="7" t="s">
        <v>232</v>
      </c>
      <c r="B196" s="7" t="s">
        <v>230</v>
      </c>
      <c r="C196" s="22">
        <v>2700755</v>
      </c>
      <c r="D196" s="22">
        <v>2062305.58</v>
      </c>
      <c r="E196" s="22">
        <v>2064477</v>
      </c>
      <c r="F196" s="22">
        <f t="shared" si="2"/>
        <v>2171.4199999999255</v>
      </c>
      <c r="G196" s="24">
        <v>0.50097831961178085</v>
      </c>
      <c r="H196" s="25">
        <v>2606.0599987363366</v>
      </c>
      <c r="I196" s="22">
        <v>0</v>
      </c>
      <c r="J196" s="22">
        <v>0</v>
      </c>
      <c r="K196" s="19">
        <v>0</v>
      </c>
      <c r="L196" s="19">
        <v>0</v>
      </c>
      <c r="M196" s="18"/>
      <c r="N196" s="43"/>
      <c r="O196" s="44"/>
      <c r="P196" s="44"/>
      <c r="Q196" s="44"/>
      <c r="R196" s="44"/>
      <c r="S196" s="44"/>
      <c r="T196" s="44"/>
      <c r="U196" s="45"/>
      <c r="V196" s="45"/>
      <c r="W196" s="46"/>
      <c r="X196" s="45"/>
      <c r="Y196" s="45"/>
      <c r="Z196" s="45"/>
      <c r="AA196" s="44"/>
    </row>
    <row r="197" spans="1:28" ht="16.8">
      <c r="A197" s="7" t="s">
        <v>238</v>
      </c>
      <c r="B197" s="7" t="s">
        <v>489</v>
      </c>
      <c r="C197" s="22">
        <v>1500000</v>
      </c>
      <c r="D197" s="22">
        <v>1326328.18</v>
      </c>
      <c r="E197" s="22">
        <v>1329290</v>
      </c>
      <c r="F197" s="22">
        <f t="shared" ref="F197:F260" si="3">E197-D197</f>
        <v>2961.8200000000652</v>
      </c>
      <c r="G197" s="24">
        <v>1.6932218545776048</v>
      </c>
      <c r="H197" s="25">
        <v>2606.0600070735254</v>
      </c>
      <c r="I197" s="22">
        <v>0</v>
      </c>
      <c r="J197" s="22">
        <v>0</v>
      </c>
      <c r="K197" s="19">
        <v>0</v>
      </c>
      <c r="L197" s="19">
        <v>0</v>
      </c>
      <c r="M197" s="18"/>
      <c r="N197" s="43"/>
      <c r="O197" s="44"/>
      <c r="P197" s="44"/>
      <c r="Q197" s="44"/>
      <c r="R197" s="44"/>
      <c r="S197" s="44"/>
      <c r="T197" s="44"/>
      <c r="U197" s="45"/>
      <c r="V197" s="45"/>
      <c r="W197" s="46"/>
      <c r="X197" s="45"/>
      <c r="Y197" s="45"/>
      <c r="Z197" s="45"/>
      <c r="AA197" s="44"/>
    </row>
    <row r="198" spans="1:28" ht="16.8">
      <c r="A198" s="7" t="s">
        <v>234</v>
      </c>
      <c r="B198" s="7" t="s">
        <v>571</v>
      </c>
      <c r="C198" s="22">
        <v>10258000</v>
      </c>
      <c r="D198" s="22">
        <v>9165096.0500000007</v>
      </c>
      <c r="E198" s="22">
        <v>10258000</v>
      </c>
      <c r="F198" s="22">
        <f t="shared" si="3"/>
        <v>1092903.9499999993</v>
      </c>
      <c r="G198" s="24">
        <v>2.1180717685384578</v>
      </c>
      <c r="H198" s="25">
        <v>2606.0599998862617</v>
      </c>
      <c r="I198" s="22">
        <v>0</v>
      </c>
      <c r="J198" s="22">
        <v>0</v>
      </c>
      <c r="K198" s="19">
        <v>0</v>
      </c>
      <c r="L198" s="19">
        <v>0</v>
      </c>
      <c r="M198" s="18"/>
      <c r="N198" s="43"/>
      <c r="O198" s="44"/>
      <c r="P198" s="44"/>
      <c r="Q198" s="44"/>
      <c r="R198" s="44"/>
      <c r="S198" s="44"/>
      <c r="T198" s="44"/>
      <c r="U198" s="45"/>
      <c r="V198" s="45"/>
      <c r="W198" s="46"/>
      <c r="X198" s="45"/>
      <c r="Y198" s="45"/>
      <c r="Z198" s="45"/>
      <c r="AA198" s="44"/>
    </row>
    <row r="199" spans="1:28" ht="16.8">
      <c r="A199" s="7" t="s">
        <v>235</v>
      </c>
      <c r="B199" s="7" t="s">
        <v>572</v>
      </c>
      <c r="C199" s="22">
        <v>13104354</v>
      </c>
      <c r="D199" s="22">
        <v>9902331.5700000003</v>
      </c>
      <c r="E199" s="22">
        <v>13104354</v>
      </c>
      <c r="F199" s="22">
        <f t="shared" si="3"/>
        <v>3202022.4299999997</v>
      </c>
      <c r="G199" s="24">
        <v>2.5</v>
      </c>
      <c r="H199" s="25">
        <v>2217.1765128666721</v>
      </c>
      <c r="I199" s="22">
        <v>1274892.2123999996</v>
      </c>
      <c r="J199" s="22">
        <v>1274892.21</v>
      </c>
      <c r="K199" s="19">
        <v>285.45409227999698</v>
      </c>
      <c r="L199" s="19">
        <v>285.45409227999698</v>
      </c>
      <c r="M199" s="18"/>
      <c r="N199" s="43"/>
      <c r="O199" s="44"/>
      <c r="P199" s="44"/>
      <c r="Q199" s="44"/>
      <c r="R199" s="44"/>
      <c r="S199" s="44"/>
      <c r="T199" s="44"/>
      <c r="U199" s="45"/>
      <c r="V199" s="45"/>
      <c r="W199" s="46"/>
      <c r="X199" s="45"/>
      <c r="Y199" s="45"/>
      <c r="Z199" s="45"/>
      <c r="AA199" s="44"/>
    </row>
    <row r="200" spans="1:28" ht="16.8">
      <c r="A200" s="7" t="s">
        <v>236</v>
      </c>
      <c r="B200" s="7" t="s">
        <v>487</v>
      </c>
      <c r="C200" s="22">
        <v>8087705</v>
      </c>
      <c r="D200" s="22">
        <v>6965794</v>
      </c>
      <c r="E200" s="22">
        <v>6965794</v>
      </c>
      <c r="F200" s="22">
        <f t="shared" si="3"/>
        <v>0</v>
      </c>
      <c r="G200" s="24">
        <v>1.0003833234869333</v>
      </c>
      <c r="H200" s="25">
        <v>2606.0599988787349</v>
      </c>
      <c r="I200" s="22">
        <v>0</v>
      </c>
      <c r="J200" s="22">
        <v>0</v>
      </c>
      <c r="K200" s="19">
        <v>0</v>
      </c>
      <c r="L200" s="19">
        <v>0</v>
      </c>
      <c r="M200" s="18"/>
      <c r="N200" s="43"/>
      <c r="O200" s="44"/>
      <c r="P200" s="44"/>
      <c r="Q200" s="44"/>
      <c r="R200" s="44"/>
      <c r="S200" s="44"/>
      <c r="T200" s="44"/>
      <c r="U200" s="45"/>
      <c r="V200" s="45"/>
      <c r="W200" s="46"/>
      <c r="X200" s="45"/>
      <c r="Y200" s="45"/>
      <c r="Z200" s="45"/>
      <c r="AA200" s="44"/>
    </row>
    <row r="201" spans="1:28" ht="16.8">
      <c r="A201" s="7" t="s">
        <v>239</v>
      </c>
      <c r="B201" s="7" t="s">
        <v>490</v>
      </c>
      <c r="C201" s="22">
        <v>874605</v>
      </c>
      <c r="D201" s="22">
        <v>874605</v>
      </c>
      <c r="E201" s="22">
        <v>874605</v>
      </c>
      <c r="F201" s="22">
        <f t="shared" si="3"/>
        <v>0</v>
      </c>
      <c r="G201" s="24">
        <v>2.4060365752083857</v>
      </c>
      <c r="H201" s="25">
        <v>2606.0600076337141</v>
      </c>
      <c r="I201" s="22">
        <v>0</v>
      </c>
      <c r="J201" s="22">
        <v>0</v>
      </c>
      <c r="K201" s="19">
        <v>0</v>
      </c>
      <c r="L201" s="19">
        <v>0</v>
      </c>
      <c r="M201" s="18"/>
      <c r="N201" s="43"/>
      <c r="O201" s="44"/>
      <c r="P201" s="44"/>
      <c r="Q201" s="44"/>
      <c r="R201" s="44"/>
      <c r="S201" s="44"/>
      <c r="T201" s="44"/>
      <c r="U201" s="45"/>
      <c r="V201" s="45"/>
      <c r="W201" s="46"/>
      <c r="X201" s="45"/>
      <c r="Y201" s="45"/>
      <c r="Z201" s="45"/>
      <c r="AA201" s="44"/>
    </row>
    <row r="202" spans="1:28" ht="16.8">
      <c r="A202" s="7" t="s">
        <v>237</v>
      </c>
      <c r="B202" s="7" t="s">
        <v>488</v>
      </c>
      <c r="C202" s="22">
        <v>1075000</v>
      </c>
      <c r="D202" s="22">
        <v>1075000</v>
      </c>
      <c r="E202" s="22">
        <v>1075000</v>
      </c>
      <c r="F202" s="22">
        <f t="shared" si="3"/>
        <v>0</v>
      </c>
      <c r="G202" s="24">
        <v>2.3359242281086177</v>
      </c>
      <c r="H202" s="25">
        <v>2606.0599951880113</v>
      </c>
      <c r="I202" s="22">
        <v>0</v>
      </c>
      <c r="J202" s="22">
        <v>0</v>
      </c>
      <c r="K202" s="19">
        <v>0</v>
      </c>
      <c r="L202" s="19">
        <v>0</v>
      </c>
      <c r="M202" s="18"/>
      <c r="N202" s="43"/>
      <c r="O202" s="44"/>
      <c r="P202" s="44"/>
      <c r="Q202" s="44"/>
      <c r="R202" s="44"/>
      <c r="S202" s="44"/>
      <c r="T202" s="44"/>
      <c r="U202" s="45"/>
      <c r="V202" s="45"/>
      <c r="W202" s="46"/>
      <c r="X202" s="45"/>
      <c r="Y202" s="45"/>
      <c r="Z202" s="45"/>
      <c r="AA202" s="44"/>
    </row>
    <row r="203" spans="1:28" ht="16.8">
      <c r="A203" s="7" t="s">
        <v>46</v>
      </c>
      <c r="B203" s="7" t="s">
        <v>47</v>
      </c>
      <c r="C203" s="22">
        <v>11882329</v>
      </c>
      <c r="D203" s="22">
        <v>11882329</v>
      </c>
      <c r="E203" s="22">
        <v>11882329</v>
      </c>
      <c r="F203" s="22">
        <f t="shared" si="3"/>
        <v>0</v>
      </c>
      <c r="G203" s="24">
        <v>2.4999999994944697</v>
      </c>
      <c r="H203" s="25">
        <v>1834.4409038032381</v>
      </c>
      <c r="I203" s="22">
        <v>3471496.1377000012</v>
      </c>
      <c r="J203" s="22">
        <v>3471496.14</v>
      </c>
      <c r="K203" s="19">
        <v>515.09545749548943</v>
      </c>
      <c r="L203" s="19">
        <v>515.09545749548943</v>
      </c>
      <c r="M203" s="18"/>
      <c r="N203" s="43"/>
      <c r="O203" s="44"/>
      <c r="P203" s="44"/>
      <c r="Q203" s="44"/>
      <c r="R203" s="44"/>
      <c r="S203" s="44"/>
      <c r="T203" s="44"/>
      <c r="U203" s="45"/>
      <c r="V203" s="45"/>
      <c r="W203" s="46"/>
      <c r="X203" s="45"/>
      <c r="Y203" s="45"/>
      <c r="Z203" s="45"/>
      <c r="AA203" s="44"/>
    </row>
    <row r="204" spans="1:28" ht="16.8">
      <c r="A204" s="7" t="s">
        <v>241</v>
      </c>
      <c r="B204" s="7" t="s">
        <v>240</v>
      </c>
      <c r="C204" s="22">
        <v>229400</v>
      </c>
      <c r="D204" s="22">
        <v>229400</v>
      </c>
      <c r="E204" s="22">
        <v>229400</v>
      </c>
      <c r="F204" s="22">
        <f t="shared" si="3"/>
        <v>0</v>
      </c>
      <c r="G204" s="24">
        <v>1.4560802825788439</v>
      </c>
      <c r="H204" s="25">
        <v>2606.0600391559715</v>
      </c>
      <c r="I204" s="22">
        <v>0</v>
      </c>
      <c r="J204" s="22">
        <v>0</v>
      </c>
      <c r="K204" s="19">
        <v>0</v>
      </c>
      <c r="L204" s="19">
        <v>0</v>
      </c>
      <c r="M204" s="18"/>
      <c r="N204" s="43"/>
      <c r="O204" s="44"/>
      <c r="P204" s="44"/>
      <c r="Q204" s="44"/>
      <c r="R204" s="44"/>
      <c r="S204" s="44"/>
      <c r="T204" s="44"/>
      <c r="U204" s="45"/>
      <c r="V204" s="45"/>
      <c r="W204" s="46"/>
      <c r="X204" s="45"/>
      <c r="Y204" s="45"/>
      <c r="Z204" s="45"/>
      <c r="AA204" s="44"/>
    </row>
    <row r="205" spans="1:28" ht="16.8">
      <c r="A205" s="7" t="s">
        <v>243</v>
      </c>
      <c r="B205" s="7" t="s">
        <v>492</v>
      </c>
      <c r="C205" s="22">
        <v>155000</v>
      </c>
      <c r="D205" s="22">
        <v>151818.73000000001</v>
      </c>
      <c r="E205" s="22">
        <v>155000</v>
      </c>
      <c r="F205" s="22">
        <f t="shared" si="3"/>
        <v>3181.2699999999895</v>
      </c>
      <c r="G205" s="24">
        <v>2.500000041167517</v>
      </c>
      <c r="H205" s="25">
        <v>1859.3843233312921</v>
      </c>
      <c r="I205" s="22">
        <v>40835.567500000012</v>
      </c>
      <c r="J205" s="22">
        <v>40835.57</v>
      </c>
      <c r="K205" s="19">
        <v>500.12942437232095</v>
      </c>
      <c r="L205" s="19">
        <v>500.12942437232095</v>
      </c>
      <c r="M205" s="18"/>
      <c r="N205" s="43"/>
      <c r="O205" s="44"/>
      <c r="P205" s="44"/>
      <c r="Q205" s="44"/>
      <c r="R205" s="44"/>
      <c r="S205" s="44"/>
      <c r="T205" s="44"/>
      <c r="U205" s="45"/>
      <c r="V205" s="45"/>
      <c r="W205" s="46"/>
      <c r="X205" s="45"/>
      <c r="Y205" s="45"/>
      <c r="Z205" s="45"/>
      <c r="AA205" s="44"/>
    </row>
    <row r="206" spans="1:28" ht="16.8">
      <c r="A206" s="7" t="s">
        <v>587</v>
      </c>
      <c r="B206" s="7" t="s">
        <v>588</v>
      </c>
      <c r="C206" s="22">
        <v>0</v>
      </c>
      <c r="D206" s="22">
        <v>0</v>
      </c>
      <c r="E206" s="22">
        <v>0</v>
      </c>
      <c r="F206" s="22">
        <f t="shared" si="3"/>
        <v>0</v>
      </c>
      <c r="G206" s="24">
        <v>1.8783950790296227</v>
      </c>
      <c r="H206" s="25">
        <v>2606.0599883517762</v>
      </c>
      <c r="I206" s="22">
        <v>0</v>
      </c>
      <c r="J206" s="22">
        <v>0</v>
      </c>
      <c r="K206" s="19">
        <v>0</v>
      </c>
      <c r="L206" s="19">
        <v>0</v>
      </c>
      <c r="M206" s="18"/>
      <c r="N206" s="43"/>
      <c r="O206" s="44"/>
      <c r="P206" s="44"/>
      <c r="Q206" s="44"/>
      <c r="R206" s="44"/>
      <c r="S206" s="44"/>
      <c r="T206" s="44"/>
      <c r="U206" s="45"/>
      <c r="V206" s="45"/>
      <c r="W206" s="46"/>
      <c r="X206" s="45"/>
      <c r="Y206" s="45"/>
      <c r="Z206" s="45"/>
      <c r="AA206" s="44"/>
      <c r="AB206" s="44"/>
    </row>
    <row r="207" spans="1:28" ht="16.8">
      <c r="A207" s="7" t="s">
        <v>242</v>
      </c>
      <c r="B207" s="7" t="s">
        <v>491</v>
      </c>
      <c r="C207" s="22">
        <v>2100000</v>
      </c>
      <c r="D207" s="22">
        <v>2100000</v>
      </c>
      <c r="E207" s="22">
        <v>2100000</v>
      </c>
      <c r="F207" s="22">
        <f t="shared" si="3"/>
        <v>0</v>
      </c>
      <c r="G207" s="24">
        <v>2.2033091691465518</v>
      </c>
      <c r="H207" s="25">
        <v>2606.0599957097534</v>
      </c>
      <c r="I207" s="22">
        <v>0</v>
      </c>
      <c r="J207" s="22">
        <v>0</v>
      </c>
      <c r="K207" s="19">
        <v>0</v>
      </c>
      <c r="L207" s="19">
        <v>0</v>
      </c>
      <c r="M207" s="18"/>
      <c r="N207" s="43"/>
      <c r="O207" s="44"/>
      <c r="P207" s="44"/>
      <c r="Q207" s="44"/>
      <c r="R207" s="44"/>
      <c r="S207" s="44"/>
      <c r="T207" s="44"/>
      <c r="U207" s="45"/>
      <c r="V207" s="45"/>
      <c r="W207" s="46"/>
      <c r="X207" s="45"/>
      <c r="Y207" s="45"/>
      <c r="Z207" s="45"/>
      <c r="AA207" s="44"/>
    </row>
    <row r="208" spans="1:28" ht="16.8">
      <c r="A208" s="7" t="s">
        <v>247</v>
      </c>
      <c r="B208" s="7" t="s">
        <v>495</v>
      </c>
      <c r="C208" s="22">
        <v>48880000</v>
      </c>
      <c r="D208" s="22">
        <v>48880000</v>
      </c>
      <c r="E208" s="22">
        <v>48880000</v>
      </c>
      <c r="F208" s="22">
        <f t="shared" si="3"/>
        <v>0</v>
      </c>
      <c r="G208" s="24">
        <v>2.1196125135907815</v>
      </c>
      <c r="H208" s="25">
        <v>2606.0600002064803</v>
      </c>
      <c r="I208" s="22">
        <v>0</v>
      </c>
      <c r="J208" s="22">
        <v>0</v>
      </c>
      <c r="K208" s="19">
        <v>0</v>
      </c>
      <c r="L208" s="19">
        <v>0</v>
      </c>
      <c r="M208" s="18"/>
      <c r="N208" s="43"/>
      <c r="O208" s="44"/>
      <c r="P208" s="44"/>
      <c r="Q208" s="44"/>
      <c r="R208" s="44"/>
      <c r="S208" s="44"/>
      <c r="T208" s="44"/>
      <c r="U208" s="45"/>
      <c r="V208" s="45"/>
      <c r="W208" s="46"/>
      <c r="X208" s="45"/>
      <c r="Y208" s="45"/>
      <c r="Z208" s="45"/>
      <c r="AA208" s="44"/>
    </row>
    <row r="209" spans="1:27" ht="16.8">
      <c r="A209" s="7" t="s">
        <v>248</v>
      </c>
      <c r="B209" s="7" t="s">
        <v>496</v>
      </c>
      <c r="C209" s="22">
        <v>12627600</v>
      </c>
      <c r="D209" s="22">
        <v>12627600</v>
      </c>
      <c r="E209" s="22">
        <v>12627600</v>
      </c>
      <c r="F209" s="22">
        <f t="shared" si="3"/>
        <v>0</v>
      </c>
      <c r="G209" s="24">
        <v>2.4999999996723914</v>
      </c>
      <c r="H209" s="25">
        <v>2074.4808288070808</v>
      </c>
      <c r="I209" s="22">
        <v>3412503.4124999996</v>
      </c>
      <c r="J209" s="22">
        <v>3412503.41</v>
      </c>
      <c r="K209" s="19">
        <v>371.0715025526431</v>
      </c>
      <c r="L209" s="19">
        <v>371.0715025526431</v>
      </c>
      <c r="M209" s="18"/>
      <c r="N209" s="43"/>
      <c r="O209" s="44"/>
      <c r="P209" s="44"/>
      <c r="Q209" s="44"/>
      <c r="R209" s="44"/>
      <c r="S209" s="44"/>
      <c r="T209" s="44"/>
      <c r="U209" s="45"/>
      <c r="V209" s="45"/>
      <c r="W209" s="46"/>
      <c r="X209" s="45"/>
      <c r="Y209" s="45"/>
      <c r="Z209" s="45"/>
      <c r="AA209" s="44"/>
    </row>
    <row r="210" spans="1:27" ht="16.8">
      <c r="A210" s="7" t="s">
        <v>249</v>
      </c>
      <c r="B210" s="7" t="s">
        <v>497</v>
      </c>
      <c r="C210" s="22">
        <v>41839079</v>
      </c>
      <c r="D210" s="22">
        <v>41004068</v>
      </c>
      <c r="E210" s="22">
        <v>41004068</v>
      </c>
      <c r="F210" s="22">
        <f t="shared" si="3"/>
        <v>0</v>
      </c>
      <c r="G210" s="24">
        <v>1.789809559317483</v>
      </c>
      <c r="H210" s="25">
        <v>2606.0599999238075</v>
      </c>
      <c r="I210" s="22">
        <v>0</v>
      </c>
      <c r="J210" s="22">
        <v>0</v>
      </c>
      <c r="K210" s="19">
        <v>0</v>
      </c>
      <c r="L210" s="19">
        <v>0</v>
      </c>
      <c r="M210" s="18"/>
      <c r="N210" s="43"/>
      <c r="O210" s="44"/>
      <c r="P210" s="44"/>
      <c r="Q210" s="44"/>
      <c r="R210" s="44"/>
      <c r="S210" s="44"/>
      <c r="T210" s="44"/>
      <c r="U210" s="45"/>
      <c r="V210" s="45"/>
      <c r="W210" s="46"/>
      <c r="X210" s="45"/>
      <c r="Y210" s="45"/>
      <c r="Z210" s="45"/>
      <c r="AA210" s="44"/>
    </row>
    <row r="211" spans="1:27" ht="16.8">
      <c r="A211" s="7" t="s">
        <v>250</v>
      </c>
      <c r="B211" s="7" t="s">
        <v>498</v>
      </c>
      <c r="C211" s="22">
        <v>66500000</v>
      </c>
      <c r="D211" s="22">
        <v>54194690</v>
      </c>
      <c r="E211" s="22">
        <v>54194690</v>
      </c>
      <c r="F211" s="22">
        <f t="shared" si="3"/>
        <v>0</v>
      </c>
      <c r="G211" s="24">
        <v>1.4739939962904691</v>
      </c>
      <c r="H211" s="25">
        <v>2606.0600002209826</v>
      </c>
      <c r="I211" s="22">
        <v>0</v>
      </c>
      <c r="J211" s="22">
        <v>0</v>
      </c>
      <c r="K211" s="19">
        <v>0</v>
      </c>
      <c r="L211" s="19">
        <v>0</v>
      </c>
      <c r="M211" s="18"/>
      <c r="N211" s="43"/>
      <c r="O211" s="44"/>
      <c r="P211" s="44"/>
      <c r="Q211" s="44"/>
      <c r="R211" s="44"/>
      <c r="S211" s="44"/>
      <c r="T211" s="44"/>
      <c r="U211" s="45"/>
      <c r="V211" s="45"/>
      <c r="W211" s="46"/>
      <c r="X211" s="45"/>
      <c r="Y211" s="45"/>
      <c r="Z211" s="45"/>
      <c r="AA211" s="44"/>
    </row>
    <row r="212" spans="1:27" ht="16.8">
      <c r="A212" s="7" t="s">
        <v>244</v>
      </c>
      <c r="B212" s="7" t="s">
        <v>493</v>
      </c>
      <c r="C212" s="22">
        <v>8950000</v>
      </c>
      <c r="D212" s="22">
        <v>8950000</v>
      </c>
      <c r="E212" s="22">
        <v>8950000</v>
      </c>
      <c r="F212" s="22">
        <f t="shared" si="3"/>
        <v>0</v>
      </c>
      <c r="G212" s="24">
        <v>2.4999999995492042</v>
      </c>
      <c r="H212" s="25">
        <v>2448.6519346383989</v>
      </c>
      <c r="I212" s="22">
        <v>829878.62890000013</v>
      </c>
      <c r="J212" s="22">
        <v>829878.63</v>
      </c>
      <c r="K212" s="19">
        <v>146.5688389520385</v>
      </c>
      <c r="L212" s="19">
        <v>146.5688389520385</v>
      </c>
      <c r="M212" s="18"/>
      <c r="N212" s="43"/>
      <c r="O212" s="44"/>
      <c r="P212" s="44"/>
      <c r="Q212" s="44"/>
      <c r="R212" s="44"/>
      <c r="S212" s="44"/>
      <c r="T212" s="44"/>
      <c r="U212" s="45"/>
      <c r="V212" s="45"/>
      <c r="W212" s="46"/>
      <c r="X212" s="45"/>
      <c r="Y212" s="45"/>
      <c r="Z212" s="45"/>
      <c r="AA212" s="44"/>
    </row>
    <row r="213" spans="1:27" ht="16.8">
      <c r="A213" s="7" t="s">
        <v>251</v>
      </c>
      <c r="B213" s="7" t="s">
        <v>499</v>
      </c>
      <c r="C213" s="22">
        <v>26500000</v>
      </c>
      <c r="D213" s="22">
        <v>25285064.77</v>
      </c>
      <c r="E213" s="22">
        <v>26500000</v>
      </c>
      <c r="F213" s="22">
        <f t="shared" si="3"/>
        <v>1214935.2300000004</v>
      </c>
      <c r="G213" s="24">
        <v>2.5000000004943628</v>
      </c>
      <c r="H213" s="25">
        <v>2443.8349282412264</v>
      </c>
      <c r="I213" s="22">
        <v>1546373.5081999986</v>
      </c>
      <c r="J213" s="22">
        <v>1546373.51</v>
      </c>
      <c r="K213" s="19">
        <v>149.45904334521811</v>
      </c>
      <c r="L213" s="19">
        <v>149.45904334521811</v>
      </c>
      <c r="M213" s="18"/>
      <c r="N213" s="43"/>
      <c r="O213" s="44"/>
      <c r="P213" s="44"/>
      <c r="Q213" s="44"/>
      <c r="R213" s="44"/>
      <c r="S213" s="44"/>
      <c r="T213" s="44"/>
      <c r="U213" s="45"/>
      <c r="V213" s="45"/>
      <c r="W213" s="46"/>
      <c r="X213" s="45"/>
      <c r="Y213" s="45"/>
      <c r="Z213" s="45"/>
      <c r="AA213" s="44"/>
    </row>
    <row r="214" spans="1:27" ht="16.8">
      <c r="A214" s="7" t="s">
        <v>252</v>
      </c>
      <c r="B214" s="7" t="s">
        <v>500</v>
      </c>
      <c r="C214" s="22">
        <v>168000</v>
      </c>
      <c r="D214" s="22">
        <v>96426</v>
      </c>
      <c r="E214" s="22">
        <v>96426</v>
      </c>
      <c r="F214" s="22">
        <f t="shared" si="3"/>
        <v>0</v>
      </c>
      <c r="G214" s="24">
        <v>0.68259291577686543</v>
      </c>
      <c r="H214" s="25">
        <v>2606.0600430802369</v>
      </c>
      <c r="I214" s="22">
        <v>0</v>
      </c>
      <c r="J214" s="22">
        <v>0</v>
      </c>
      <c r="K214" s="19">
        <v>0</v>
      </c>
      <c r="L214" s="19">
        <v>0</v>
      </c>
      <c r="M214" s="18"/>
      <c r="N214" s="43"/>
      <c r="O214" s="44"/>
      <c r="P214" s="44"/>
      <c r="Q214" s="44"/>
      <c r="R214" s="44"/>
      <c r="S214" s="44"/>
      <c r="T214" s="44"/>
      <c r="U214" s="45"/>
      <c r="V214" s="45"/>
      <c r="W214" s="46"/>
      <c r="X214" s="45"/>
      <c r="Y214" s="45"/>
      <c r="Z214" s="45"/>
      <c r="AA214" s="44"/>
    </row>
    <row r="215" spans="1:27" ht="16.8">
      <c r="A215" s="7" t="s">
        <v>253</v>
      </c>
      <c r="B215" s="7" t="s">
        <v>501</v>
      </c>
      <c r="C215" s="22">
        <v>13687957</v>
      </c>
      <c r="D215" s="22">
        <v>13687957</v>
      </c>
      <c r="E215" s="22">
        <v>13687957</v>
      </c>
      <c r="F215" s="22">
        <f t="shared" si="3"/>
        <v>0</v>
      </c>
      <c r="G215" s="24">
        <v>2.1318931601652733</v>
      </c>
      <c r="H215" s="25">
        <v>2606.059999355341</v>
      </c>
      <c r="I215" s="22">
        <v>0</v>
      </c>
      <c r="J215" s="22">
        <v>0</v>
      </c>
      <c r="K215" s="19">
        <v>0</v>
      </c>
      <c r="L215" s="19">
        <v>0</v>
      </c>
      <c r="M215" s="18"/>
      <c r="N215" s="43"/>
      <c r="O215" s="44"/>
      <c r="P215" s="44"/>
      <c r="Q215" s="44"/>
      <c r="R215" s="44"/>
      <c r="S215" s="44"/>
      <c r="T215" s="44"/>
      <c r="U215" s="45"/>
      <c r="V215" s="45"/>
      <c r="W215" s="46"/>
      <c r="X215" s="45"/>
      <c r="Y215" s="45"/>
      <c r="Z215" s="45"/>
      <c r="AA215" s="44"/>
    </row>
    <row r="216" spans="1:27" ht="16.8">
      <c r="A216" s="7" t="s">
        <v>254</v>
      </c>
      <c r="B216" s="7" t="s">
        <v>61</v>
      </c>
      <c r="C216" s="22">
        <v>19950000</v>
      </c>
      <c r="D216" s="22">
        <v>16868639</v>
      </c>
      <c r="E216" s="22">
        <v>16868639</v>
      </c>
      <c r="F216" s="22">
        <f t="shared" si="3"/>
        <v>0</v>
      </c>
      <c r="G216" s="24">
        <v>2.2667782484787629</v>
      </c>
      <c r="H216" s="25">
        <v>2606.0599998153471</v>
      </c>
      <c r="I216" s="22">
        <v>0</v>
      </c>
      <c r="J216" s="22">
        <v>0</v>
      </c>
      <c r="K216" s="19">
        <v>0</v>
      </c>
      <c r="L216" s="19">
        <v>0</v>
      </c>
      <c r="M216" s="18"/>
      <c r="N216" s="43"/>
      <c r="O216" s="44"/>
      <c r="P216" s="44"/>
      <c r="Q216" s="44"/>
      <c r="R216" s="44"/>
      <c r="S216" s="44"/>
      <c r="T216" s="44"/>
      <c r="U216" s="45"/>
      <c r="V216" s="45"/>
      <c r="W216" s="46"/>
      <c r="X216" s="45"/>
      <c r="Y216" s="45"/>
      <c r="Z216" s="45"/>
      <c r="AA216" s="44"/>
    </row>
    <row r="217" spans="1:27" ht="16.8">
      <c r="A217" s="7" t="s">
        <v>245</v>
      </c>
      <c r="B217" s="7" t="s">
        <v>494</v>
      </c>
      <c r="C217" s="22">
        <v>0</v>
      </c>
      <c r="D217" s="22">
        <v>0</v>
      </c>
      <c r="E217" s="22">
        <v>0</v>
      </c>
      <c r="F217" s="22">
        <f t="shared" si="3"/>
        <v>0</v>
      </c>
      <c r="G217" s="24">
        <v>2.046889768358561</v>
      </c>
      <c r="H217" s="25">
        <v>2606.06</v>
      </c>
      <c r="I217" s="22">
        <v>0</v>
      </c>
      <c r="J217" s="22">
        <v>0</v>
      </c>
      <c r="K217" s="19">
        <v>0</v>
      </c>
      <c r="L217" s="19">
        <v>0</v>
      </c>
      <c r="M217" s="18"/>
      <c r="N217" s="43"/>
      <c r="O217" s="44"/>
      <c r="P217" s="44"/>
      <c r="Q217" s="44"/>
      <c r="R217" s="44"/>
      <c r="S217" s="44"/>
      <c r="T217" s="44"/>
      <c r="U217" s="45"/>
      <c r="V217" s="45"/>
      <c r="W217" s="46"/>
      <c r="X217" s="45"/>
      <c r="Y217" s="45"/>
      <c r="Z217" s="45"/>
      <c r="AA217" s="44"/>
    </row>
    <row r="218" spans="1:27" ht="16.8">
      <c r="A218" s="7" t="s">
        <v>255</v>
      </c>
      <c r="B218" s="7" t="s">
        <v>502</v>
      </c>
      <c r="C218" s="22">
        <v>3083775</v>
      </c>
      <c r="D218" s="22">
        <v>3083775</v>
      </c>
      <c r="E218" s="22">
        <v>3083775</v>
      </c>
      <c r="F218" s="22">
        <f t="shared" si="3"/>
        <v>0</v>
      </c>
      <c r="G218" s="24">
        <v>2.5000000025337505</v>
      </c>
      <c r="H218" s="25">
        <v>2535.1476618705033</v>
      </c>
      <c r="I218" s="22">
        <v>184230.55299999975</v>
      </c>
      <c r="J218" s="22">
        <v>184230.55</v>
      </c>
      <c r="K218" s="19">
        <v>94.671404419321561</v>
      </c>
      <c r="L218" s="19">
        <v>94.671404419321561</v>
      </c>
      <c r="M218" s="18"/>
      <c r="N218" s="43"/>
      <c r="O218" s="44"/>
      <c r="P218" s="44"/>
      <c r="Q218" s="44"/>
      <c r="R218" s="44"/>
      <c r="S218" s="44"/>
      <c r="T218" s="44"/>
      <c r="U218" s="45"/>
      <c r="V218" s="45"/>
      <c r="W218" s="46"/>
      <c r="X218" s="45"/>
      <c r="Y218" s="45"/>
      <c r="Z218" s="45"/>
      <c r="AA218" s="44"/>
    </row>
    <row r="219" spans="1:27" ht="16.8">
      <c r="A219" s="7" t="s">
        <v>48</v>
      </c>
      <c r="B219" s="7" t="s">
        <v>49</v>
      </c>
      <c r="C219" s="22">
        <v>520596</v>
      </c>
      <c r="D219" s="22">
        <v>520596</v>
      </c>
      <c r="E219" s="22">
        <v>520596</v>
      </c>
      <c r="F219" s="22">
        <f t="shared" si="3"/>
        <v>0</v>
      </c>
      <c r="G219" s="24">
        <v>2.2103954034117153</v>
      </c>
      <c r="H219" s="25">
        <v>2606.0600019262256</v>
      </c>
      <c r="I219" s="22">
        <v>0</v>
      </c>
      <c r="J219" s="22">
        <v>0</v>
      </c>
      <c r="K219" s="19">
        <v>0</v>
      </c>
      <c r="L219" s="19">
        <v>0</v>
      </c>
      <c r="M219" s="18"/>
      <c r="N219" s="43"/>
      <c r="O219" s="44"/>
      <c r="P219" s="44"/>
      <c r="Q219" s="44"/>
      <c r="R219" s="44"/>
      <c r="S219" s="44"/>
      <c r="T219" s="44"/>
      <c r="U219" s="45"/>
      <c r="V219" s="45"/>
      <c r="W219" s="46"/>
      <c r="X219" s="45"/>
      <c r="Y219" s="45"/>
      <c r="Z219" s="45"/>
      <c r="AA219" s="44"/>
    </row>
    <row r="220" spans="1:27" ht="16.8">
      <c r="A220" s="7" t="s">
        <v>256</v>
      </c>
      <c r="B220" s="7" t="s">
        <v>503</v>
      </c>
      <c r="C220" s="22">
        <v>4449366</v>
      </c>
      <c r="D220" s="22">
        <v>4449366</v>
      </c>
      <c r="E220" s="22">
        <v>4449366</v>
      </c>
      <c r="F220" s="22">
        <f t="shared" si="3"/>
        <v>0</v>
      </c>
      <c r="G220" s="24">
        <v>2.2885651216310494</v>
      </c>
      <c r="H220" s="25">
        <v>2606.0600021403275</v>
      </c>
      <c r="I220" s="22">
        <v>0</v>
      </c>
      <c r="J220" s="22">
        <v>0</v>
      </c>
      <c r="K220" s="19">
        <v>0</v>
      </c>
      <c r="L220" s="19">
        <v>0</v>
      </c>
      <c r="M220" s="18"/>
      <c r="N220" s="43"/>
      <c r="O220" s="44"/>
      <c r="P220" s="44"/>
      <c r="Q220" s="44"/>
      <c r="R220" s="44"/>
      <c r="S220" s="44"/>
      <c r="T220" s="44"/>
      <c r="U220" s="45"/>
      <c r="V220" s="45"/>
      <c r="W220" s="46"/>
      <c r="X220" s="45"/>
      <c r="Y220" s="45"/>
      <c r="Z220" s="45"/>
      <c r="AA220" s="44"/>
    </row>
    <row r="221" spans="1:27" ht="16.8">
      <c r="A221" s="7" t="s">
        <v>246</v>
      </c>
      <c r="B221" s="7" t="s">
        <v>573</v>
      </c>
      <c r="C221" s="22">
        <v>13163041</v>
      </c>
      <c r="D221" s="22">
        <v>12314373</v>
      </c>
      <c r="E221" s="22">
        <v>12314373</v>
      </c>
      <c r="F221" s="22">
        <f t="shared" si="3"/>
        <v>0</v>
      </c>
      <c r="G221" s="24">
        <v>1.5688658885891109</v>
      </c>
      <c r="H221" s="25">
        <v>2606.0600008879624</v>
      </c>
      <c r="I221" s="22">
        <v>0</v>
      </c>
      <c r="J221" s="22">
        <v>0</v>
      </c>
      <c r="K221" s="19">
        <v>0</v>
      </c>
      <c r="L221" s="19">
        <v>0</v>
      </c>
      <c r="M221" s="18"/>
      <c r="N221" s="43"/>
      <c r="O221" s="44"/>
      <c r="P221" s="44"/>
      <c r="Q221" s="44"/>
      <c r="R221" s="44"/>
      <c r="S221" s="44"/>
      <c r="T221" s="44"/>
      <c r="U221" s="45"/>
      <c r="V221" s="45"/>
      <c r="W221" s="46"/>
      <c r="X221" s="45"/>
      <c r="Y221" s="45"/>
      <c r="Z221" s="45"/>
      <c r="AA221" s="44"/>
    </row>
    <row r="222" spans="1:27" ht="16.8">
      <c r="A222" s="7" t="s">
        <v>268</v>
      </c>
      <c r="B222" s="7" t="s">
        <v>62</v>
      </c>
      <c r="C222" s="22">
        <v>38000000</v>
      </c>
      <c r="D222" s="22">
        <v>38000000</v>
      </c>
      <c r="E222" s="22">
        <v>38000000</v>
      </c>
      <c r="F222" s="22">
        <f t="shared" si="3"/>
        <v>0</v>
      </c>
      <c r="G222" s="24">
        <v>2.5</v>
      </c>
      <c r="H222" s="25">
        <v>2059.8042517220997</v>
      </c>
      <c r="I222" s="22">
        <v>11401178.302799996</v>
      </c>
      <c r="J222" s="22">
        <v>11401178.300000001</v>
      </c>
      <c r="K222" s="19">
        <v>379.87744896674008</v>
      </c>
      <c r="L222" s="19">
        <v>379.87744896674008</v>
      </c>
      <c r="M222" s="18"/>
      <c r="N222" s="43"/>
      <c r="O222" s="44"/>
      <c r="P222" s="44"/>
      <c r="Q222" s="44"/>
      <c r="R222" s="44"/>
      <c r="S222" s="44"/>
      <c r="T222" s="44"/>
      <c r="U222" s="45"/>
      <c r="V222" s="45"/>
      <c r="W222" s="46"/>
      <c r="X222" s="45"/>
      <c r="Y222" s="45"/>
      <c r="Z222" s="45"/>
      <c r="AA222" s="44"/>
    </row>
    <row r="223" spans="1:27" ht="16.8">
      <c r="A223" s="7" t="s">
        <v>266</v>
      </c>
      <c r="B223" s="7" t="s">
        <v>512</v>
      </c>
      <c r="C223" s="22">
        <v>125000</v>
      </c>
      <c r="D223" s="22">
        <v>125000</v>
      </c>
      <c r="E223" s="22">
        <v>125000</v>
      </c>
      <c r="F223" s="22">
        <f t="shared" si="3"/>
        <v>0</v>
      </c>
      <c r="G223" s="24">
        <v>2.2642619628568719</v>
      </c>
      <c r="H223" s="25">
        <v>2606.0600037154004</v>
      </c>
      <c r="I223" s="22">
        <v>0</v>
      </c>
      <c r="J223" s="22">
        <v>0</v>
      </c>
      <c r="K223" s="19">
        <v>0</v>
      </c>
      <c r="L223" s="19">
        <v>0</v>
      </c>
      <c r="M223" s="18"/>
      <c r="N223" s="43"/>
      <c r="O223" s="44"/>
      <c r="P223" s="44"/>
      <c r="Q223" s="44"/>
      <c r="R223" s="44"/>
      <c r="S223" s="44"/>
      <c r="T223" s="44"/>
      <c r="U223" s="45"/>
      <c r="V223" s="45"/>
      <c r="W223" s="46"/>
      <c r="X223" s="45"/>
      <c r="Y223" s="45"/>
      <c r="Z223" s="45"/>
      <c r="AA223" s="44"/>
    </row>
    <row r="224" spans="1:27" ht="16.8">
      <c r="A224" s="7" t="s">
        <v>261</v>
      </c>
      <c r="B224" s="7" t="s">
        <v>507</v>
      </c>
      <c r="C224" s="22">
        <v>215000</v>
      </c>
      <c r="D224" s="22">
        <v>207077.53</v>
      </c>
      <c r="E224" s="22">
        <v>215000</v>
      </c>
      <c r="F224" s="22">
        <f t="shared" si="3"/>
        <v>7922.4700000000012</v>
      </c>
      <c r="G224" s="24">
        <v>1.3490969473946051</v>
      </c>
      <c r="H224" s="25">
        <v>2606.0600302038765</v>
      </c>
      <c r="I224" s="22">
        <v>0</v>
      </c>
      <c r="J224" s="22">
        <v>0</v>
      </c>
      <c r="K224" s="19">
        <v>0</v>
      </c>
      <c r="L224" s="19">
        <v>0</v>
      </c>
      <c r="M224" s="18"/>
      <c r="N224" s="43"/>
      <c r="O224" s="44"/>
      <c r="P224" s="44"/>
      <c r="Q224" s="44"/>
      <c r="R224" s="44"/>
      <c r="S224" s="44"/>
      <c r="T224" s="44"/>
      <c r="U224" s="45"/>
      <c r="V224" s="45"/>
      <c r="W224" s="46"/>
      <c r="X224" s="45"/>
      <c r="Y224" s="45"/>
      <c r="Z224" s="45"/>
      <c r="AA224" s="44"/>
    </row>
    <row r="225" spans="1:27" ht="16.8">
      <c r="A225" s="7" t="s">
        <v>265</v>
      </c>
      <c r="B225" s="7" t="s">
        <v>511</v>
      </c>
      <c r="C225" s="22">
        <v>2240000</v>
      </c>
      <c r="D225" s="22">
        <v>2240000</v>
      </c>
      <c r="E225" s="22">
        <v>2240000</v>
      </c>
      <c r="F225" s="22">
        <f t="shared" si="3"/>
        <v>0</v>
      </c>
      <c r="G225" s="24">
        <v>2.4999999980197676</v>
      </c>
      <c r="H225" s="25">
        <v>2216.662654071707</v>
      </c>
      <c r="I225" s="22">
        <v>406882.80249999999</v>
      </c>
      <c r="J225" s="22">
        <v>406882.8</v>
      </c>
      <c r="K225" s="19">
        <v>285.76240650349405</v>
      </c>
      <c r="L225" s="19">
        <v>285.76240650349405</v>
      </c>
      <c r="M225" s="18"/>
      <c r="N225" s="43"/>
      <c r="O225" s="44"/>
      <c r="P225" s="44"/>
      <c r="Q225" s="44"/>
      <c r="R225" s="44"/>
      <c r="S225" s="44"/>
      <c r="T225" s="44"/>
      <c r="U225" s="45"/>
      <c r="V225" s="45"/>
      <c r="W225" s="46"/>
      <c r="X225" s="45"/>
      <c r="Y225" s="45"/>
      <c r="Z225" s="45"/>
      <c r="AA225" s="44"/>
    </row>
    <row r="226" spans="1:27" ht="16.8">
      <c r="A226" s="7" t="s">
        <v>264</v>
      </c>
      <c r="B226" s="7" t="s">
        <v>510</v>
      </c>
      <c r="C226" s="22">
        <v>1097573</v>
      </c>
      <c r="D226" s="22">
        <v>1097573</v>
      </c>
      <c r="E226" s="22">
        <v>1097573</v>
      </c>
      <c r="F226" s="22">
        <f t="shared" si="3"/>
        <v>0</v>
      </c>
      <c r="G226" s="24">
        <v>2.4999999970210194</v>
      </c>
      <c r="H226" s="25">
        <v>1151.8856862066882</v>
      </c>
      <c r="I226" s="22">
        <v>1684109.2629000002</v>
      </c>
      <c r="J226" s="22">
        <v>1470788.76</v>
      </c>
      <c r="K226" s="19">
        <v>924.62858745244023</v>
      </c>
      <c r="L226" s="19">
        <v>807.50896637513108</v>
      </c>
      <c r="M226" s="18"/>
      <c r="N226" s="43"/>
      <c r="O226" s="44"/>
      <c r="P226" s="44"/>
      <c r="Q226" s="44"/>
      <c r="R226" s="44"/>
      <c r="S226" s="44"/>
      <c r="T226" s="44"/>
      <c r="U226" s="45"/>
      <c r="V226" s="45"/>
      <c r="W226" s="46"/>
      <c r="X226" s="45"/>
      <c r="Y226" s="45"/>
      <c r="Z226" s="45"/>
      <c r="AA226" s="44"/>
    </row>
    <row r="227" spans="1:27" ht="16.8">
      <c r="A227" s="7" t="s">
        <v>263</v>
      </c>
      <c r="B227" s="7" t="s">
        <v>509</v>
      </c>
      <c r="C227" s="22">
        <v>10500000</v>
      </c>
      <c r="D227" s="22">
        <v>10500000</v>
      </c>
      <c r="E227" s="22">
        <v>10500000</v>
      </c>
      <c r="F227" s="22">
        <f t="shared" si="3"/>
        <v>0</v>
      </c>
      <c r="G227" s="24">
        <v>2.4999999996672955</v>
      </c>
      <c r="H227" s="25">
        <v>1790.4858055950308</v>
      </c>
      <c r="I227" s="22">
        <v>5680984.796099999</v>
      </c>
      <c r="J227" s="22">
        <v>5302252.4800000004</v>
      </c>
      <c r="K227" s="19">
        <v>541.46851650001281</v>
      </c>
      <c r="L227" s="19">
        <v>505.37061540001196</v>
      </c>
      <c r="M227" s="18"/>
      <c r="N227" s="43"/>
      <c r="O227" s="44"/>
      <c r="P227" s="44"/>
      <c r="Q227" s="44"/>
      <c r="R227" s="44"/>
      <c r="S227" s="44"/>
      <c r="T227" s="44"/>
      <c r="U227" s="45"/>
      <c r="V227" s="45"/>
      <c r="W227" s="46"/>
      <c r="X227" s="45"/>
      <c r="Y227" s="45"/>
      <c r="Z227" s="45"/>
      <c r="AA227" s="44"/>
    </row>
    <row r="228" spans="1:27" ht="16.8">
      <c r="A228" s="7" t="s">
        <v>257</v>
      </c>
      <c r="B228" s="7" t="s">
        <v>504</v>
      </c>
      <c r="C228" s="22">
        <v>27665500</v>
      </c>
      <c r="D228" s="22">
        <v>27665500</v>
      </c>
      <c r="E228" s="22">
        <v>27665500</v>
      </c>
      <c r="F228" s="22">
        <f t="shared" si="3"/>
        <v>0</v>
      </c>
      <c r="G228" s="24">
        <v>2.5000000002235416</v>
      </c>
      <c r="H228" s="25">
        <v>1972.8771021663611</v>
      </c>
      <c r="I228" s="22">
        <v>6122648.2159000011</v>
      </c>
      <c r="J228" s="22">
        <v>6122648.2199999997</v>
      </c>
      <c r="K228" s="19">
        <v>432.03373880602817</v>
      </c>
      <c r="L228" s="19">
        <v>432.03373880602817</v>
      </c>
      <c r="M228" s="18"/>
      <c r="N228" s="43"/>
      <c r="O228" s="44"/>
      <c r="P228" s="44"/>
      <c r="Q228" s="44"/>
      <c r="R228" s="44"/>
      <c r="S228" s="44"/>
      <c r="T228" s="44"/>
      <c r="U228" s="45"/>
      <c r="V228" s="45"/>
      <c r="W228" s="46"/>
      <c r="X228" s="45"/>
      <c r="Y228" s="45"/>
      <c r="Z228" s="45"/>
      <c r="AA228" s="44"/>
    </row>
    <row r="229" spans="1:27" ht="16.8">
      <c r="A229" s="7" t="s">
        <v>260</v>
      </c>
      <c r="B229" s="7" t="s">
        <v>506</v>
      </c>
      <c r="C229" s="22">
        <v>1206738</v>
      </c>
      <c r="D229" s="22">
        <v>1206738</v>
      </c>
      <c r="E229" s="22">
        <v>1206738</v>
      </c>
      <c r="F229" s="22">
        <f t="shared" si="3"/>
        <v>0</v>
      </c>
      <c r="G229" s="24">
        <v>2.5000000031141822</v>
      </c>
      <c r="H229" s="25">
        <v>2209.832171682137</v>
      </c>
      <c r="I229" s="22">
        <v>263248.58789999993</v>
      </c>
      <c r="J229" s="22">
        <v>263248.59000000003</v>
      </c>
      <c r="K229" s="19">
        <v>289.86069864235446</v>
      </c>
      <c r="L229" s="19">
        <v>289.86069864235446</v>
      </c>
      <c r="M229" s="18"/>
      <c r="N229" s="43"/>
      <c r="O229" s="44"/>
      <c r="P229" s="44"/>
      <c r="Q229" s="44"/>
      <c r="R229" s="44"/>
      <c r="S229" s="44"/>
      <c r="T229" s="44"/>
      <c r="U229" s="45"/>
      <c r="V229" s="45"/>
      <c r="W229" s="46"/>
      <c r="X229" s="45"/>
      <c r="Y229" s="45"/>
      <c r="Z229" s="45"/>
      <c r="AA229" s="44"/>
    </row>
    <row r="230" spans="1:27" ht="16.8">
      <c r="A230" s="7" t="s">
        <v>50</v>
      </c>
      <c r="B230" s="7" t="s">
        <v>51</v>
      </c>
      <c r="C230" s="22">
        <v>7000000</v>
      </c>
      <c r="D230" s="22">
        <v>7000000</v>
      </c>
      <c r="E230" s="22">
        <v>7000000</v>
      </c>
      <c r="F230" s="22">
        <f t="shared" si="3"/>
        <v>0</v>
      </c>
      <c r="G230" s="24">
        <v>2.5000000005081442</v>
      </c>
      <c r="H230" s="25">
        <v>2464.8547317540442</v>
      </c>
      <c r="I230" s="22">
        <v>682868.70309999946</v>
      </c>
      <c r="J230" s="22">
        <v>646449.04</v>
      </c>
      <c r="K230" s="19">
        <v>136.84716124817373</v>
      </c>
      <c r="L230" s="19">
        <v>129.54864598160447</v>
      </c>
      <c r="M230" s="18"/>
      <c r="N230" s="43"/>
      <c r="O230" s="44"/>
      <c r="P230" s="44"/>
      <c r="Q230" s="44"/>
      <c r="R230" s="44"/>
      <c r="S230" s="44"/>
      <c r="T230" s="44"/>
      <c r="U230" s="45"/>
      <c r="V230" s="45"/>
      <c r="W230" s="46"/>
      <c r="X230" s="45"/>
      <c r="Y230" s="45"/>
      <c r="Z230" s="45"/>
      <c r="AA230" s="44"/>
    </row>
    <row r="231" spans="1:27" ht="16.8">
      <c r="A231" s="7" t="s">
        <v>259</v>
      </c>
      <c r="B231" s="7" t="s">
        <v>563</v>
      </c>
      <c r="C231" s="22">
        <v>9945273</v>
      </c>
      <c r="D231" s="22">
        <v>9945273</v>
      </c>
      <c r="E231" s="22">
        <v>9945273</v>
      </c>
      <c r="F231" s="22">
        <f t="shared" si="3"/>
        <v>0</v>
      </c>
      <c r="G231" s="24">
        <v>2.5000000012146861</v>
      </c>
      <c r="H231" s="25">
        <v>2604.100115392207</v>
      </c>
      <c r="I231" s="22">
        <v>210627.47139999914</v>
      </c>
      <c r="J231" s="22">
        <v>210627.47</v>
      </c>
      <c r="K231" s="19">
        <v>53.299931523834857</v>
      </c>
      <c r="L231" s="19">
        <v>53.299931523834857</v>
      </c>
      <c r="M231" s="18"/>
      <c r="N231" s="43"/>
      <c r="O231" s="44"/>
      <c r="P231" s="44"/>
      <c r="Q231" s="44"/>
      <c r="R231" s="44"/>
      <c r="S231" s="44"/>
      <c r="T231" s="44"/>
      <c r="U231" s="45"/>
      <c r="V231" s="45"/>
      <c r="W231" s="46"/>
      <c r="X231" s="45"/>
      <c r="Y231" s="45"/>
      <c r="Z231" s="45"/>
      <c r="AA231" s="44"/>
    </row>
    <row r="232" spans="1:27" ht="16.8">
      <c r="A232" s="7" t="s">
        <v>262</v>
      </c>
      <c r="B232" s="7" t="s">
        <v>508</v>
      </c>
      <c r="C232" s="22">
        <v>1538173</v>
      </c>
      <c r="D232" s="22">
        <v>1419402</v>
      </c>
      <c r="E232" s="22">
        <v>1419402</v>
      </c>
      <c r="F232" s="22">
        <f t="shared" si="3"/>
        <v>0</v>
      </c>
      <c r="G232" s="24">
        <v>1.8551661432822313</v>
      </c>
      <c r="H232" s="25">
        <v>2606.060003667706</v>
      </c>
      <c r="I232" s="22">
        <v>0</v>
      </c>
      <c r="J232" s="22">
        <v>0</v>
      </c>
      <c r="K232" s="19">
        <v>0</v>
      </c>
      <c r="L232" s="19">
        <v>0</v>
      </c>
      <c r="M232" s="18"/>
      <c r="N232" s="43"/>
      <c r="O232" s="44"/>
      <c r="P232" s="44"/>
      <c r="Q232" s="44"/>
      <c r="R232" s="44"/>
      <c r="S232" s="44"/>
      <c r="T232" s="44"/>
      <c r="U232" s="45"/>
      <c r="V232" s="45"/>
      <c r="W232" s="46"/>
      <c r="X232" s="45"/>
      <c r="Y232" s="45"/>
      <c r="Z232" s="45"/>
      <c r="AA232" s="44"/>
    </row>
    <row r="233" spans="1:27" ht="16.8">
      <c r="A233" s="7" t="s">
        <v>269</v>
      </c>
      <c r="B233" s="7" t="s">
        <v>564</v>
      </c>
      <c r="C233" s="22">
        <v>6951077</v>
      </c>
      <c r="D233" s="22">
        <v>6586866.8300000001</v>
      </c>
      <c r="E233" s="22">
        <v>6951077</v>
      </c>
      <c r="F233" s="22">
        <f t="shared" si="3"/>
        <v>364210.16999999993</v>
      </c>
      <c r="G233" s="24">
        <v>2.5000000009488579</v>
      </c>
      <c r="H233" s="25">
        <v>1826.3065634132411</v>
      </c>
      <c r="I233" s="22">
        <v>1875376.8651000001</v>
      </c>
      <c r="J233" s="22">
        <v>1875376.87</v>
      </c>
      <c r="K233" s="19">
        <v>519.97606236795264</v>
      </c>
      <c r="L233" s="19">
        <v>519.97606236795264</v>
      </c>
      <c r="M233" s="18"/>
      <c r="N233" s="43"/>
      <c r="O233" s="44"/>
      <c r="P233" s="44"/>
      <c r="Q233" s="44"/>
      <c r="R233" s="44"/>
      <c r="S233" s="44"/>
      <c r="T233" s="44"/>
      <c r="U233" s="45"/>
      <c r="V233" s="45"/>
      <c r="W233" s="46"/>
      <c r="X233" s="45"/>
      <c r="Y233" s="45"/>
      <c r="Z233" s="45"/>
      <c r="AA233" s="44"/>
    </row>
    <row r="234" spans="1:27" ht="16.8">
      <c r="A234" s="7" t="s">
        <v>258</v>
      </c>
      <c r="B234" s="7" t="s">
        <v>505</v>
      </c>
      <c r="C234" s="22">
        <v>2000000</v>
      </c>
      <c r="D234" s="22">
        <v>2000000</v>
      </c>
      <c r="E234" s="22">
        <v>2000000</v>
      </c>
      <c r="F234" s="22">
        <f t="shared" si="3"/>
        <v>0</v>
      </c>
      <c r="G234" s="24">
        <v>2.5000000038741086</v>
      </c>
      <c r="H234" s="25">
        <v>1305.983085012082</v>
      </c>
      <c r="I234" s="22">
        <v>2055951.2514000002</v>
      </c>
      <c r="J234" s="22">
        <v>2055951.25</v>
      </c>
      <c r="K234" s="19">
        <v>832.17015020703559</v>
      </c>
      <c r="L234" s="19">
        <v>832.17015020703559</v>
      </c>
      <c r="M234" s="18"/>
      <c r="N234" s="43"/>
      <c r="O234" s="44"/>
      <c r="P234" s="44"/>
      <c r="Q234" s="44"/>
      <c r="R234" s="44"/>
      <c r="S234" s="44"/>
      <c r="T234" s="44"/>
      <c r="U234" s="45"/>
      <c r="V234" s="45"/>
      <c r="W234" s="46"/>
      <c r="X234" s="45"/>
      <c r="Y234" s="45"/>
      <c r="Z234" s="45"/>
      <c r="AA234" s="44"/>
    </row>
    <row r="235" spans="1:27" ht="16.8">
      <c r="A235" s="7" t="s">
        <v>267</v>
      </c>
      <c r="B235" s="7" t="s">
        <v>513</v>
      </c>
      <c r="C235" s="22">
        <v>2087900</v>
      </c>
      <c r="D235" s="22">
        <v>2087900</v>
      </c>
      <c r="E235" s="22">
        <v>2087900</v>
      </c>
      <c r="F235" s="22">
        <f t="shared" si="3"/>
        <v>0</v>
      </c>
      <c r="G235" s="24">
        <v>2.5000000018690121</v>
      </c>
      <c r="H235" s="25">
        <v>2314.0675325933512</v>
      </c>
      <c r="I235" s="22">
        <v>328494.83629999985</v>
      </c>
      <c r="J235" s="22">
        <v>328494.84000000003</v>
      </c>
      <c r="K235" s="19">
        <v>227.31948148199399</v>
      </c>
      <c r="L235" s="19">
        <v>227.31948148199399</v>
      </c>
      <c r="M235" s="18"/>
      <c r="N235" s="43"/>
      <c r="O235" s="44"/>
      <c r="P235" s="44"/>
      <c r="Q235" s="44"/>
      <c r="R235" s="44"/>
      <c r="S235" s="44"/>
      <c r="T235" s="44"/>
      <c r="U235" s="45"/>
      <c r="V235" s="45"/>
      <c r="W235" s="46"/>
      <c r="X235" s="45"/>
      <c r="Y235" s="45"/>
      <c r="Z235" s="45"/>
      <c r="AA235" s="44"/>
    </row>
    <row r="236" spans="1:27" ht="16.8">
      <c r="A236" s="7" t="s">
        <v>276</v>
      </c>
      <c r="B236" s="7" t="s">
        <v>518</v>
      </c>
      <c r="C236" s="22">
        <v>74255</v>
      </c>
      <c r="D236" s="22">
        <v>73924.800000000003</v>
      </c>
      <c r="E236" s="22">
        <v>74255</v>
      </c>
      <c r="F236" s="22">
        <f t="shared" si="3"/>
        <v>330.19999999999709</v>
      </c>
      <c r="G236" s="24">
        <v>2.5000000845453791</v>
      </c>
      <c r="H236" s="25">
        <v>1403.0138546213705</v>
      </c>
      <c r="I236" s="22">
        <v>40779.515899999991</v>
      </c>
      <c r="J236" s="22">
        <v>40779.519999999997</v>
      </c>
      <c r="K236" s="19">
        <v>773.95171569557783</v>
      </c>
      <c r="L236" s="19">
        <v>773.95171569557772</v>
      </c>
      <c r="M236" s="18"/>
      <c r="N236" s="43"/>
      <c r="O236" s="44"/>
      <c r="P236" s="44"/>
      <c r="Q236" s="44"/>
      <c r="R236" s="44"/>
      <c r="S236" s="44"/>
      <c r="T236" s="44"/>
      <c r="U236" s="45"/>
      <c r="V236" s="45"/>
      <c r="W236" s="46"/>
      <c r="X236" s="45"/>
      <c r="Y236" s="45"/>
      <c r="Z236" s="45"/>
      <c r="AA236" s="44"/>
    </row>
    <row r="237" spans="1:27" ht="16.8">
      <c r="A237" s="7" t="s">
        <v>52</v>
      </c>
      <c r="B237" s="7" t="s">
        <v>53</v>
      </c>
      <c r="C237" s="22">
        <v>1000000</v>
      </c>
      <c r="D237" s="22">
        <v>1000000</v>
      </c>
      <c r="E237" s="22">
        <v>1000000</v>
      </c>
      <c r="F237" s="22">
        <f t="shared" si="3"/>
        <v>0</v>
      </c>
      <c r="G237" s="24">
        <v>2.5000000084476142</v>
      </c>
      <c r="H237" s="25">
        <v>2054.0940488915417</v>
      </c>
      <c r="I237" s="22">
        <v>276120.39620000008</v>
      </c>
      <c r="J237" s="22">
        <v>276120.40000000002</v>
      </c>
      <c r="K237" s="19">
        <v>383.30357482960153</v>
      </c>
      <c r="L237" s="19">
        <v>383.30357482960153</v>
      </c>
      <c r="M237" s="18"/>
      <c r="N237" s="43"/>
      <c r="O237" s="44"/>
      <c r="P237" s="44"/>
      <c r="Q237" s="44"/>
      <c r="R237" s="44"/>
      <c r="S237" s="44"/>
      <c r="T237" s="44"/>
      <c r="U237" s="45"/>
      <c r="V237" s="45"/>
      <c r="W237" s="46"/>
      <c r="X237" s="45"/>
      <c r="Y237" s="45"/>
      <c r="Z237" s="45"/>
      <c r="AA237" s="44"/>
    </row>
    <row r="238" spans="1:27" ht="16.8">
      <c r="A238" s="7" t="s">
        <v>279</v>
      </c>
      <c r="B238" s="7" t="s">
        <v>521</v>
      </c>
      <c r="C238" s="22">
        <v>50000</v>
      </c>
      <c r="D238" s="22">
        <v>50000</v>
      </c>
      <c r="E238" s="22">
        <v>50000</v>
      </c>
      <c r="F238" s="22">
        <f t="shared" si="3"/>
        <v>0</v>
      </c>
      <c r="G238" s="24">
        <v>2.5</v>
      </c>
      <c r="H238" s="25">
        <v>253.25227252067992</v>
      </c>
      <c r="I238" s="22">
        <v>644134.35240000009</v>
      </c>
      <c r="J238" s="22">
        <v>480953.65</v>
      </c>
      <c r="K238" s="19">
        <v>1463.8086364875921</v>
      </c>
      <c r="L238" s="19">
        <v>1092.977115244069</v>
      </c>
      <c r="M238" s="18"/>
      <c r="N238" s="43"/>
      <c r="O238" s="44"/>
      <c r="P238" s="44"/>
      <c r="Q238" s="44"/>
      <c r="R238" s="44"/>
      <c r="S238" s="44"/>
      <c r="T238" s="44"/>
      <c r="U238" s="45"/>
      <c r="V238" s="45"/>
      <c r="W238" s="46"/>
      <c r="X238" s="45"/>
      <c r="Y238" s="45"/>
      <c r="Z238" s="45"/>
      <c r="AA238" s="44"/>
    </row>
    <row r="239" spans="1:27" ht="16.8">
      <c r="A239" s="7" t="s">
        <v>278</v>
      </c>
      <c r="B239" s="7" t="s">
        <v>520</v>
      </c>
      <c r="C239" s="22">
        <v>152000</v>
      </c>
      <c r="D239" s="22">
        <v>152000</v>
      </c>
      <c r="E239" s="22">
        <v>152000</v>
      </c>
      <c r="F239" s="22">
        <f t="shared" si="3"/>
        <v>0</v>
      </c>
      <c r="G239" s="24">
        <v>2.5000000334668506</v>
      </c>
      <c r="H239" s="25">
        <v>371.4572008234627</v>
      </c>
      <c r="I239" s="22">
        <v>1400560.4826</v>
      </c>
      <c r="J239" s="22">
        <v>952381.13</v>
      </c>
      <c r="K239" s="19">
        <v>1392.8856824894829</v>
      </c>
      <c r="L239" s="19">
        <v>947.16226409284843</v>
      </c>
      <c r="M239" s="18"/>
      <c r="N239" s="43"/>
      <c r="O239" s="44"/>
      <c r="P239" s="44"/>
      <c r="Q239" s="44"/>
      <c r="R239" s="44"/>
      <c r="S239" s="44"/>
      <c r="T239" s="44"/>
      <c r="U239" s="45"/>
      <c r="V239" s="45"/>
      <c r="W239" s="46"/>
      <c r="X239" s="45"/>
      <c r="Y239" s="45"/>
      <c r="Z239" s="45"/>
      <c r="AA239" s="44"/>
    </row>
    <row r="240" spans="1:27" ht="16.8">
      <c r="A240" s="7" t="s">
        <v>271</v>
      </c>
      <c r="B240" s="7" t="s">
        <v>514</v>
      </c>
      <c r="C240" s="22">
        <v>1687402</v>
      </c>
      <c r="D240" s="22">
        <v>1687402</v>
      </c>
      <c r="E240" s="22">
        <v>1687402</v>
      </c>
      <c r="F240" s="22">
        <f t="shared" si="3"/>
        <v>0</v>
      </c>
      <c r="G240" s="24">
        <v>2.4999999979856025</v>
      </c>
      <c r="H240" s="25">
        <v>1810.1996861125212</v>
      </c>
      <c r="I240" s="22">
        <v>907797.98490000004</v>
      </c>
      <c r="J240" s="22">
        <v>823070.17</v>
      </c>
      <c r="K240" s="19">
        <v>529.64018745733642</v>
      </c>
      <c r="L240" s="19">
        <v>480.20710329465169</v>
      </c>
      <c r="M240" s="18"/>
      <c r="N240" s="43"/>
      <c r="O240" s="44"/>
      <c r="P240" s="44"/>
      <c r="Q240" s="44"/>
      <c r="R240" s="44"/>
      <c r="S240" s="44"/>
      <c r="T240" s="44"/>
      <c r="U240" s="45"/>
      <c r="V240" s="45"/>
      <c r="W240" s="46"/>
      <c r="X240" s="45"/>
      <c r="Y240" s="45"/>
      <c r="Z240" s="45"/>
      <c r="AA240" s="44"/>
    </row>
    <row r="241" spans="1:27" ht="16.8">
      <c r="A241" s="7" t="s">
        <v>273</v>
      </c>
      <c r="B241" s="7" t="s">
        <v>515</v>
      </c>
      <c r="C241" s="22">
        <v>250000</v>
      </c>
      <c r="D241" s="22">
        <v>250000</v>
      </c>
      <c r="E241" s="22">
        <v>250000</v>
      </c>
      <c r="F241" s="22">
        <f t="shared" si="3"/>
        <v>0</v>
      </c>
      <c r="G241" s="24">
        <v>1.892715860549308</v>
      </c>
      <c r="H241" s="25">
        <v>2606.0599981250589</v>
      </c>
      <c r="I241" s="22">
        <v>0</v>
      </c>
      <c r="J241" s="22">
        <v>0</v>
      </c>
      <c r="K241" s="19">
        <v>0</v>
      </c>
      <c r="L241" s="19">
        <v>0</v>
      </c>
      <c r="M241" s="18"/>
      <c r="N241" s="43"/>
      <c r="O241" s="44"/>
      <c r="P241" s="44"/>
      <c r="Q241" s="44"/>
      <c r="R241" s="44"/>
      <c r="S241" s="44"/>
      <c r="T241" s="44"/>
      <c r="U241" s="45"/>
      <c r="V241" s="45"/>
      <c r="W241" s="46"/>
      <c r="X241" s="45"/>
      <c r="Y241" s="45"/>
      <c r="Z241" s="45"/>
      <c r="AA241" s="44"/>
    </row>
    <row r="242" spans="1:27" ht="16.8">
      <c r="A242" s="7" t="s">
        <v>277</v>
      </c>
      <c r="B242" s="7" t="s">
        <v>519</v>
      </c>
      <c r="C242" s="22">
        <v>93000</v>
      </c>
      <c r="D242" s="22">
        <v>93000</v>
      </c>
      <c r="E242" s="22">
        <v>93000</v>
      </c>
      <c r="F242" s="22">
        <f t="shared" si="3"/>
        <v>0</v>
      </c>
      <c r="G242" s="24">
        <v>2.5000000423452242</v>
      </c>
      <c r="H242" s="25">
        <v>1621.0471169686984</v>
      </c>
      <c r="I242" s="22">
        <v>58557.145499999984</v>
      </c>
      <c r="J242" s="22">
        <v>58557.15</v>
      </c>
      <c r="K242" s="19">
        <v>643.13174629324533</v>
      </c>
      <c r="L242" s="19">
        <v>643.13174629324533</v>
      </c>
      <c r="M242" s="18"/>
      <c r="N242" s="43"/>
      <c r="O242" s="44"/>
      <c r="P242" s="44"/>
      <c r="Q242" s="44"/>
      <c r="R242" s="44"/>
      <c r="S242" s="44"/>
      <c r="T242" s="44"/>
      <c r="U242" s="45"/>
      <c r="V242" s="45"/>
      <c r="W242" s="46"/>
      <c r="X242" s="45"/>
      <c r="Y242" s="45"/>
      <c r="Z242" s="45"/>
      <c r="AA242" s="44"/>
    </row>
    <row r="243" spans="1:27" ht="16.8">
      <c r="A243" s="7" t="s">
        <v>272</v>
      </c>
      <c r="B243" s="7" t="s">
        <v>17</v>
      </c>
      <c r="C243" s="22">
        <v>30000</v>
      </c>
      <c r="D243" s="22">
        <v>30000</v>
      </c>
      <c r="E243" s="22">
        <v>30000</v>
      </c>
      <c r="F243" s="22">
        <f t="shared" si="3"/>
        <v>0</v>
      </c>
      <c r="G243" s="24">
        <v>1.9758811405272991</v>
      </c>
      <c r="H243" s="25">
        <v>2606.0599195426639</v>
      </c>
      <c r="I243" s="22">
        <v>0</v>
      </c>
      <c r="J243" s="22">
        <v>0</v>
      </c>
      <c r="K243" s="19">
        <v>0</v>
      </c>
      <c r="L243" s="19">
        <v>0</v>
      </c>
      <c r="M243" s="18"/>
      <c r="N243" s="43"/>
      <c r="O243" s="44"/>
      <c r="P243" s="44"/>
      <c r="Q243" s="44"/>
      <c r="R243" s="44"/>
      <c r="S243" s="44"/>
      <c r="T243" s="44"/>
      <c r="U243" s="45"/>
      <c r="V243" s="45"/>
      <c r="W243" s="46"/>
      <c r="X243" s="45"/>
      <c r="Y243" s="45"/>
      <c r="Z243" s="45"/>
      <c r="AA243" s="44"/>
    </row>
    <row r="244" spans="1:27" ht="16.8">
      <c r="A244" s="7" t="s">
        <v>270</v>
      </c>
      <c r="B244" s="7" t="s">
        <v>93</v>
      </c>
      <c r="C244" s="22">
        <v>175000</v>
      </c>
      <c r="D244" s="22">
        <v>175000</v>
      </c>
      <c r="E244" s="22">
        <v>175000</v>
      </c>
      <c r="F244" s="22">
        <f t="shared" si="3"/>
        <v>0</v>
      </c>
      <c r="G244" s="24">
        <v>2.0683277014038661</v>
      </c>
      <c r="H244" s="25">
        <v>2606.0600422832981</v>
      </c>
      <c r="I244" s="22">
        <v>0</v>
      </c>
      <c r="J244" s="22">
        <v>0</v>
      </c>
      <c r="K244" s="19">
        <v>0</v>
      </c>
      <c r="L244" s="19">
        <v>0</v>
      </c>
      <c r="M244" s="18"/>
      <c r="N244" s="43"/>
      <c r="O244" s="44"/>
      <c r="P244" s="44"/>
      <c r="Q244" s="44"/>
      <c r="R244" s="44"/>
      <c r="S244" s="44"/>
      <c r="T244" s="44"/>
      <c r="U244" s="45"/>
      <c r="V244" s="45"/>
      <c r="W244" s="46"/>
      <c r="X244" s="45"/>
      <c r="Y244" s="45"/>
      <c r="Z244" s="45"/>
      <c r="AA244" s="44"/>
    </row>
    <row r="245" spans="1:27" ht="16.8">
      <c r="A245" s="7" t="s">
        <v>274</v>
      </c>
      <c r="B245" s="7" t="s">
        <v>516</v>
      </c>
      <c r="C245" s="22">
        <v>287000</v>
      </c>
      <c r="D245" s="22">
        <v>287000</v>
      </c>
      <c r="E245" s="22">
        <v>287000</v>
      </c>
      <c r="F245" s="22">
        <f t="shared" si="3"/>
        <v>0</v>
      </c>
      <c r="G245" s="24">
        <v>2.5000000222222538</v>
      </c>
      <c r="H245" s="25">
        <v>1285.5067760586876</v>
      </c>
      <c r="I245" s="22">
        <v>369508.58619999996</v>
      </c>
      <c r="J245" s="22">
        <v>315313.99</v>
      </c>
      <c r="K245" s="19">
        <v>844.45594122083321</v>
      </c>
      <c r="L245" s="19">
        <v>720.60240317511091</v>
      </c>
      <c r="M245" s="18"/>
      <c r="N245" s="43"/>
      <c r="O245" s="44"/>
      <c r="P245" s="44"/>
      <c r="Q245" s="44"/>
      <c r="R245" s="44"/>
      <c r="S245" s="44"/>
      <c r="T245" s="44"/>
      <c r="U245" s="45"/>
      <c r="V245" s="45"/>
      <c r="W245" s="46"/>
      <c r="X245" s="45"/>
      <c r="Y245" s="45"/>
      <c r="Z245" s="45"/>
      <c r="AA245" s="44"/>
    </row>
    <row r="246" spans="1:27" ht="16.8">
      <c r="A246" s="7" t="s">
        <v>275</v>
      </c>
      <c r="B246" s="7" t="s">
        <v>517</v>
      </c>
      <c r="C246" s="22">
        <v>375000</v>
      </c>
      <c r="D246" s="22">
        <v>375000</v>
      </c>
      <c r="E246" s="22">
        <v>375000</v>
      </c>
      <c r="F246" s="22">
        <f t="shared" si="3"/>
        <v>0</v>
      </c>
      <c r="G246" s="24">
        <v>2.4985741145071421</v>
      </c>
      <c r="H246" s="25">
        <v>2606.0599866907501</v>
      </c>
      <c r="I246" s="22">
        <v>10778.119300000006</v>
      </c>
      <c r="J246" s="22">
        <v>10778.12</v>
      </c>
      <c r="K246" s="19">
        <v>51.231672687517857</v>
      </c>
      <c r="L246" s="19">
        <v>51.231672687517857</v>
      </c>
      <c r="M246" s="18"/>
      <c r="N246" s="43"/>
      <c r="O246" s="44"/>
      <c r="P246" s="44"/>
      <c r="Q246" s="44"/>
      <c r="R246" s="44"/>
      <c r="S246" s="44"/>
      <c r="T246" s="44"/>
      <c r="U246" s="45"/>
      <c r="V246" s="45"/>
      <c r="W246" s="46"/>
      <c r="X246" s="45"/>
      <c r="Y246" s="45"/>
      <c r="Z246" s="45"/>
      <c r="AA246" s="44"/>
    </row>
    <row r="247" spans="1:27" ht="16.8">
      <c r="A247" s="7" t="s">
        <v>54</v>
      </c>
      <c r="B247" s="7" t="s">
        <v>55</v>
      </c>
      <c r="C247" s="22">
        <v>910606</v>
      </c>
      <c r="D247" s="22">
        <v>910606</v>
      </c>
      <c r="E247" s="22">
        <v>910606</v>
      </c>
      <c r="F247" s="22">
        <f t="shared" si="3"/>
        <v>0</v>
      </c>
      <c r="G247" s="24">
        <v>2.5000000039299728</v>
      </c>
      <c r="H247" s="25">
        <v>1559.6938655420979</v>
      </c>
      <c r="I247" s="22">
        <v>693304.57550000004</v>
      </c>
      <c r="J247" s="22">
        <v>660950.36</v>
      </c>
      <c r="K247" s="19">
        <v>679.94368214583437</v>
      </c>
      <c r="L247" s="19">
        <v>648.21297697902867</v>
      </c>
      <c r="M247" s="18"/>
      <c r="N247" s="43"/>
      <c r="O247" s="44"/>
      <c r="P247" s="44"/>
      <c r="Q247" s="44"/>
      <c r="R247" s="44"/>
      <c r="S247" s="44"/>
      <c r="T247" s="44"/>
      <c r="U247" s="45"/>
      <c r="V247" s="45"/>
      <c r="W247" s="46"/>
      <c r="X247" s="45"/>
      <c r="Y247" s="45"/>
      <c r="Z247" s="45"/>
      <c r="AA247" s="44"/>
    </row>
    <row r="248" spans="1:27" ht="16.8">
      <c r="A248" s="7" t="s">
        <v>280</v>
      </c>
      <c r="B248" s="7" t="s">
        <v>522</v>
      </c>
      <c r="C248" s="22">
        <v>10100000</v>
      </c>
      <c r="D248" s="22">
        <v>9726455.0800000001</v>
      </c>
      <c r="E248" s="22">
        <v>10017576</v>
      </c>
      <c r="F248" s="22">
        <f t="shared" si="3"/>
        <v>291120.91999999993</v>
      </c>
      <c r="G248" s="24">
        <v>2.4999999993574225</v>
      </c>
      <c r="H248" s="25">
        <v>1704.7506931907808</v>
      </c>
      <c r="I248" s="22">
        <v>3382845.6305000004</v>
      </c>
      <c r="J248" s="22">
        <v>3382845.63</v>
      </c>
      <c r="K248" s="19">
        <v>592.90958382262738</v>
      </c>
      <c r="L248" s="19">
        <v>592.90958382262738</v>
      </c>
      <c r="M248" s="18"/>
      <c r="N248" s="43"/>
      <c r="O248" s="44"/>
      <c r="P248" s="44"/>
      <c r="Q248" s="44"/>
      <c r="R248" s="44"/>
      <c r="S248" s="44"/>
      <c r="T248" s="44"/>
      <c r="U248" s="45"/>
      <c r="V248" s="45"/>
      <c r="W248" s="46"/>
      <c r="X248" s="45"/>
      <c r="Y248" s="45"/>
      <c r="Z248" s="45"/>
      <c r="AA248" s="44"/>
    </row>
    <row r="249" spans="1:27" ht="16.8">
      <c r="A249" s="7" t="s">
        <v>281</v>
      </c>
      <c r="B249" s="7" t="s">
        <v>523</v>
      </c>
      <c r="C249" s="22">
        <v>43125000</v>
      </c>
      <c r="D249" s="22">
        <v>38058807.240000002</v>
      </c>
      <c r="E249" s="22">
        <v>43125000</v>
      </c>
      <c r="F249" s="22">
        <f t="shared" si="3"/>
        <v>5066192.7599999979</v>
      </c>
      <c r="G249" s="24">
        <v>2.5</v>
      </c>
      <c r="H249" s="25">
        <v>2474.0420418312128</v>
      </c>
      <c r="I249" s="22">
        <v>2020355.6759999976</v>
      </c>
      <c r="J249" s="22">
        <v>2020355.68</v>
      </c>
      <c r="K249" s="19">
        <v>131.33477490127234</v>
      </c>
      <c r="L249" s="19">
        <v>131.33477490127234</v>
      </c>
      <c r="M249" s="18"/>
      <c r="N249" s="43"/>
      <c r="O249" s="44"/>
      <c r="P249" s="44"/>
      <c r="Q249" s="44"/>
      <c r="R249" s="44"/>
      <c r="S249" s="44"/>
      <c r="T249" s="44"/>
      <c r="U249" s="45"/>
      <c r="V249" s="45"/>
      <c r="W249" s="46"/>
      <c r="X249" s="45"/>
      <c r="Y249" s="45"/>
      <c r="Z249" s="45"/>
      <c r="AA249" s="44"/>
    </row>
    <row r="250" spans="1:27" ht="16.8">
      <c r="A250" s="7" t="s">
        <v>282</v>
      </c>
      <c r="B250" s="7" t="s">
        <v>524</v>
      </c>
      <c r="C250" s="22">
        <v>16750000</v>
      </c>
      <c r="D250" s="22">
        <v>15957130.77</v>
      </c>
      <c r="E250" s="22">
        <v>16750000</v>
      </c>
      <c r="F250" s="22">
        <f t="shared" si="3"/>
        <v>792869.23000000045</v>
      </c>
      <c r="G250" s="24">
        <v>2.4999999996083253</v>
      </c>
      <c r="H250" s="25">
        <v>2355.1813372927959</v>
      </c>
      <c r="I250" s="22">
        <v>1373028.7372999995</v>
      </c>
      <c r="J250" s="22">
        <v>1373028.74</v>
      </c>
      <c r="K250" s="19">
        <v>202.65119740293085</v>
      </c>
      <c r="L250" s="19">
        <v>202.65119740293085</v>
      </c>
      <c r="M250" s="18"/>
      <c r="N250" s="43"/>
      <c r="O250" s="44"/>
      <c r="P250" s="44"/>
      <c r="Q250" s="44"/>
      <c r="R250" s="44"/>
      <c r="S250" s="44"/>
      <c r="T250" s="44"/>
      <c r="U250" s="45"/>
      <c r="V250" s="45"/>
      <c r="W250" s="46"/>
      <c r="X250" s="45"/>
      <c r="Y250" s="45"/>
      <c r="Z250" s="45"/>
      <c r="AA250" s="44"/>
    </row>
    <row r="251" spans="1:27" ht="16.8">
      <c r="A251" s="7" t="s">
        <v>283</v>
      </c>
      <c r="B251" s="7" t="s">
        <v>525</v>
      </c>
      <c r="C251" s="22">
        <v>30900000</v>
      </c>
      <c r="D251" s="22">
        <v>25589606.780000001</v>
      </c>
      <c r="E251" s="22">
        <v>30900000</v>
      </c>
      <c r="F251" s="22">
        <f t="shared" si="3"/>
        <v>5310393.2199999988</v>
      </c>
      <c r="G251" s="24">
        <v>2.4078832035946962</v>
      </c>
      <c r="H251" s="25">
        <v>2606.060000386994</v>
      </c>
      <c r="I251" s="22">
        <v>0</v>
      </c>
      <c r="J251" s="22">
        <v>0</v>
      </c>
      <c r="K251" s="19">
        <v>0</v>
      </c>
      <c r="L251" s="19">
        <v>0</v>
      </c>
      <c r="M251" s="18"/>
      <c r="N251" s="43"/>
      <c r="O251" s="44"/>
      <c r="P251" s="44"/>
      <c r="Q251" s="44"/>
      <c r="R251" s="44"/>
      <c r="S251" s="44"/>
      <c r="T251" s="44"/>
      <c r="U251" s="45"/>
      <c r="V251" s="45"/>
      <c r="W251" s="46"/>
      <c r="X251" s="45"/>
      <c r="Y251" s="45"/>
      <c r="Z251" s="45"/>
      <c r="AA251" s="44"/>
    </row>
    <row r="252" spans="1:27" ht="16.8">
      <c r="A252" s="7" t="s">
        <v>284</v>
      </c>
      <c r="B252" s="7" t="s">
        <v>526</v>
      </c>
      <c r="C252" s="22">
        <v>1678103</v>
      </c>
      <c r="D252" s="22">
        <v>1659080</v>
      </c>
      <c r="E252" s="22">
        <v>1659080</v>
      </c>
      <c r="F252" s="22">
        <f t="shared" si="3"/>
        <v>0</v>
      </c>
      <c r="G252" s="24">
        <v>2.4999999970054305</v>
      </c>
      <c r="H252" s="25">
        <v>2352.8146933161984</v>
      </c>
      <c r="I252" s="22">
        <v>181025.42370000007</v>
      </c>
      <c r="J252" s="22">
        <v>181025.42</v>
      </c>
      <c r="K252" s="19">
        <v>204.071182319321</v>
      </c>
      <c r="L252" s="19">
        <v>204.071182319321</v>
      </c>
      <c r="M252" s="18"/>
      <c r="N252" s="43"/>
      <c r="O252" s="44"/>
      <c r="P252" s="44"/>
      <c r="Q252" s="44"/>
      <c r="R252" s="44"/>
      <c r="S252" s="44"/>
      <c r="T252" s="44"/>
      <c r="U252" s="45"/>
      <c r="V252" s="45"/>
      <c r="W252" s="46"/>
      <c r="X252" s="45"/>
      <c r="Y252" s="45"/>
      <c r="Z252" s="45"/>
      <c r="AA252" s="44"/>
    </row>
    <row r="253" spans="1:27" ht="16.8">
      <c r="A253" s="7" t="s">
        <v>285</v>
      </c>
      <c r="B253" s="7" t="s">
        <v>527</v>
      </c>
      <c r="C253" s="22">
        <v>2500000</v>
      </c>
      <c r="D253" s="22">
        <v>2195501.31</v>
      </c>
      <c r="E253" s="22">
        <v>2500000</v>
      </c>
      <c r="F253" s="22">
        <f t="shared" si="3"/>
        <v>304498.68999999994</v>
      </c>
      <c r="G253" s="24">
        <v>1.6202203314728389</v>
      </c>
      <c r="H253" s="25">
        <v>2606.0600028487997</v>
      </c>
      <c r="I253" s="22">
        <v>0</v>
      </c>
      <c r="J253" s="22">
        <v>0</v>
      </c>
      <c r="K253" s="19">
        <v>0</v>
      </c>
      <c r="L253" s="19">
        <v>0</v>
      </c>
      <c r="M253" s="18"/>
      <c r="N253" s="43"/>
      <c r="O253" s="44"/>
      <c r="P253" s="44"/>
      <c r="Q253" s="44"/>
      <c r="R253" s="44"/>
      <c r="S253" s="44"/>
      <c r="T253" s="44"/>
      <c r="U253" s="45"/>
      <c r="V253" s="45"/>
      <c r="W253" s="46"/>
      <c r="X253" s="45"/>
      <c r="Y253" s="45"/>
      <c r="Z253" s="45"/>
      <c r="AA253" s="44"/>
    </row>
    <row r="254" spans="1:27" ht="16.8">
      <c r="A254" s="7" t="s">
        <v>286</v>
      </c>
      <c r="B254" s="7" t="s">
        <v>528</v>
      </c>
      <c r="C254" s="22">
        <v>3732229</v>
      </c>
      <c r="D254" s="22">
        <v>3473002.99</v>
      </c>
      <c r="E254" s="22">
        <v>3732229</v>
      </c>
      <c r="F254" s="22">
        <f t="shared" si="3"/>
        <v>259226.00999999978</v>
      </c>
      <c r="G254" s="24">
        <v>2.5000000017995956</v>
      </c>
      <c r="H254" s="25">
        <v>1591.9376380854596</v>
      </c>
      <c r="I254" s="22">
        <v>1441172.5386999997</v>
      </c>
      <c r="J254" s="22">
        <v>1441172.54</v>
      </c>
      <c r="K254" s="19">
        <v>660.5974178362867</v>
      </c>
      <c r="L254" s="19">
        <v>660.5974178362867</v>
      </c>
      <c r="M254" s="18"/>
      <c r="N254" s="43"/>
      <c r="O254" s="44"/>
      <c r="P254" s="44"/>
      <c r="Q254" s="44"/>
      <c r="R254" s="44"/>
      <c r="S254" s="44"/>
      <c r="T254" s="44"/>
      <c r="U254" s="45"/>
      <c r="V254" s="45"/>
      <c r="W254" s="46"/>
      <c r="X254" s="45"/>
      <c r="Y254" s="45"/>
      <c r="Z254" s="45"/>
      <c r="AA254" s="44"/>
    </row>
    <row r="255" spans="1:27" ht="16.8">
      <c r="A255" s="7" t="s">
        <v>287</v>
      </c>
      <c r="B255" s="7" t="s">
        <v>529</v>
      </c>
      <c r="C255" s="22">
        <v>3213815</v>
      </c>
      <c r="D255" s="22">
        <v>3080991.98</v>
      </c>
      <c r="E255" s="22">
        <v>3213815</v>
      </c>
      <c r="F255" s="22">
        <f t="shared" si="3"/>
        <v>132823.02000000002</v>
      </c>
      <c r="G255" s="24">
        <v>2.5</v>
      </c>
      <c r="H255" s="25">
        <v>2357.4810467518555</v>
      </c>
      <c r="I255" s="22">
        <v>263041.55600000016</v>
      </c>
      <c r="J255" s="22">
        <v>263041.56</v>
      </c>
      <c r="K255" s="19">
        <v>201.27137194888678</v>
      </c>
      <c r="L255" s="19">
        <v>201.27137194888678</v>
      </c>
      <c r="M255" s="18"/>
      <c r="N255" s="43"/>
      <c r="O255" s="44"/>
      <c r="P255" s="44"/>
      <c r="Q255" s="44"/>
      <c r="R255" s="44"/>
      <c r="S255" s="44"/>
      <c r="T255" s="44"/>
      <c r="U255" s="45"/>
      <c r="V255" s="45"/>
      <c r="W255" s="46"/>
      <c r="X255" s="45"/>
      <c r="Y255" s="45"/>
      <c r="Z255" s="45"/>
      <c r="AA255" s="44"/>
    </row>
    <row r="256" spans="1:27" ht="16.8">
      <c r="A256" s="7" t="s">
        <v>289</v>
      </c>
      <c r="B256" s="7" t="s">
        <v>288</v>
      </c>
      <c r="C256" s="22">
        <v>997000</v>
      </c>
      <c r="D256" s="22">
        <v>997000</v>
      </c>
      <c r="E256" s="22">
        <v>997000</v>
      </c>
      <c r="F256" s="22">
        <f t="shared" si="3"/>
        <v>0</v>
      </c>
      <c r="G256" s="24">
        <v>2.5000000098618491</v>
      </c>
      <c r="H256" s="25">
        <v>2508.8790601927913</v>
      </c>
      <c r="I256" s="22">
        <v>55791.638599999947</v>
      </c>
      <c r="J256" s="22">
        <v>55791.64</v>
      </c>
      <c r="K256" s="19">
        <v>110.43256982244998</v>
      </c>
      <c r="L256" s="19">
        <v>110.43256982244998</v>
      </c>
      <c r="M256" s="18"/>
      <c r="N256" s="43"/>
      <c r="O256" s="44"/>
      <c r="P256" s="44"/>
      <c r="Q256" s="44"/>
      <c r="R256" s="44"/>
      <c r="S256" s="44"/>
      <c r="T256" s="44"/>
      <c r="U256" s="45"/>
      <c r="V256" s="45"/>
      <c r="W256" s="46"/>
      <c r="X256" s="45"/>
      <c r="Y256" s="45"/>
      <c r="Z256" s="45"/>
      <c r="AA256" s="44"/>
    </row>
    <row r="257" spans="1:27" ht="16.8">
      <c r="A257" s="7" t="s">
        <v>292</v>
      </c>
      <c r="B257" s="7" t="s">
        <v>530</v>
      </c>
      <c r="C257" s="22">
        <v>350730</v>
      </c>
      <c r="D257" s="22">
        <v>73099.98</v>
      </c>
      <c r="E257" s="22">
        <v>73302</v>
      </c>
      <c r="F257" s="22">
        <f t="shared" si="3"/>
        <v>202.02000000000407</v>
      </c>
      <c r="G257" s="24">
        <v>0.73576528553553788</v>
      </c>
      <c r="H257" s="25">
        <v>2606.0598930481283</v>
      </c>
      <c r="I257" s="22">
        <v>0</v>
      </c>
      <c r="J257" s="22">
        <v>0</v>
      </c>
      <c r="K257" s="19">
        <v>0</v>
      </c>
      <c r="L257" s="19">
        <v>0</v>
      </c>
      <c r="M257" s="18"/>
      <c r="N257" s="43"/>
      <c r="O257" s="44"/>
      <c r="P257" s="44"/>
      <c r="Q257" s="44"/>
      <c r="R257" s="44"/>
      <c r="S257" s="44"/>
      <c r="T257" s="44"/>
      <c r="U257" s="45"/>
      <c r="V257" s="45"/>
      <c r="W257" s="46"/>
      <c r="X257" s="45"/>
      <c r="Y257" s="45"/>
      <c r="Z257" s="45"/>
      <c r="AA257" s="44"/>
    </row>
    <row r="258" spans="1:27" ht="16.8">
      <c r="A258" s="7" t="s">
        <v>291</v>
      </c>
      <c r="B258" s="7" t="s">
        <v>290</v>
      </c>
      <c r="C258" s="22">
        <v>11010402</v>
      </c>
      <c r="D258" s="22">
        <v>9723370.0600000005</v>
      </c>
      <c r="E258" s="22">
        <v>11010402</v>
      </c>
      <c r="F258" s="22">
        <f t="shared" si="3"/>
        <v>1287031.9399999995</v>
      </c>
      <c r="G258" s="24">
        <v>2.5</v>
      </c>
      <c r="H258" s="25">
        <v>1715.2703278170873</v>
      </c>
      <c r="I258" s="22">
        <v>3325252.8335999995</v>
      </c>
      <c r="J258" s="22">
        <v>3325252.83</v>
      </c>
      <c r="K258" s="19">
        <v>586.59780330974763</v>
      </c>
      <c r="L258" s="19">
        <v>586.59780330974763</v>
      </c>
      <c r="M258" s="18"/>
      <c r="N258" s="43"/>
      <c r="O258" s="44"/>
      <c r="P258" s="44"/>
      <c r="Q258" s="44"/>
      <c r="R258" s="44"/>
      <c r="S258" s="44"/>
      <c r="T258" s="44"/>
      <c r="U258" s="45"/>
      <c r="V258" s="45"/>
      <c r="W258" s="46"/>
      <c r="X258" s="45"/>
      <c r="Y258" s="45"/>
      <c r="Z258" s="45"/>
      <c r="AA258" s="44"/>
    </row>
    <row r="259" spans="1:27" ht="16.8">
      <c r="A259" s="7" t="s">
        <v>293</v>
      </c>
      <c r="B259" s="7" t="s">
        <v>531</v>
      </c>
      <c r="C259" s="22">
        <v>2600000</v>
      </c>
      <c r="D259" s="22">
        <v>2600000</v>
      </c>
      <c r="E259" s="22">
        <v>2600000</v>
      </c>
      <c r="F259" s="22">
        <f t="shared" si="3"/>
        <v>0</v>
      </c>
      <c r="G259" s="24">
        <v>2.50000000202182</v>
      </c>
      <c r="H259" s="25">
        <v>1943.8429594602244</v>
      </c>
      <c r="I259" s="22">
        <v>714762.55989999999</v>
      </c>
      <c r="J259" s="22">
        <v>714762.56</v>
      </c>
      <c r="K259" s="19">
        <v>449.45422526708967</v>
      </c>
      <c r="L259" s="19">
        <v>449.45422526708967</v>
      </c>
      <c r="M259" s="18"/>
      <c r="N259" s="43"/>
      <c r="O259" s="44"/>
      <c r="P259" s="44"/>
      <c r="Q259" s="44"/>
      <c r="R259" s="44"/>
      <c r="S259" s="44"/>
      <c r="T259" s="44"/>
      <c r="U259" s="45"/>
      <c r="V259" s="45"/>
      <c r="W259" s="46"/>
      <c r="X259" s="45"/>
      <c r="Y259" s="45"/>
      <c r="Z259" s="45"/>
      <c r="AA259" s="44"/>
    </row>
    <row r="260" spans="1:27" ht="16.8">
      <c r="A260" s="7" t="s">
        <v>297</v>
      </c>
      <c r="B260" s="7" t="s">
        <v>534</v>
      </c>
      <c r="C260" s="22">
        <v>734966</v>
      </c>
      <c r="D260" s="22">
        <v>572275</v>
      </c>
      <c r="E260" s="22">
        <v>572275</v>
      </c>
      <c r="F260" s="22">
        <f t="shared" si="3"/>
        <v>0</v>
      </c>
      <c r="G260" s="24">
        <v>2.1700943649478339</v>
      </c>
      <c r="H260" s="25">
        <v>2606.06</v>
      </c>
      <c r="I260" s="22">
        <v>0</v>
      </c>
      <c r="J260" s="22">
        <v>0</v>
      </c>
      <c r="K260" s="19">
        <v>0</v>
      </c>
      <c r="L260" s="19">
        <v>0</v>
      </c>
      <c r="M260" s="18"/>
      <c r="N260" s="43"/>
      <c r="O260" s="44"/>
      <c r="P260" s="44"/>
      <c r="Q260" s="44"/>
      <c r="R260" s="44"/>
      <c r="S260" s="44"/>
      <c r="T260" s="44"/>
      <c r="U260" s="45"/>
      <c r="V260" s="45"/>
      <c r="W260" s="46"/>
      <c r="X260" s="45"/>
      <c r="Y260" s="45"/>
      <c r="Z260" s="45"/>
      <c r="AA260" s="44"/>
    </row>
    <row r="261" spans="1:27" ht="16.8">
      <c r="A261" s="7" t="s">
        <v>294</v>
      </c>
      <c r="B261" s="7" t="s">
        <v>93</v>
      </c>
      <c r="C261" s="22">
        <v>2500000</v>
      </c>
      <c r="D261" s="22">
        <v>1963379.54</v>
      </c>
      <c r="E261" s="22">
        <v>2500000</v>
      </c>
      <c r="F261" s="22">
        <f t="shared" ref="F261:F298" si="4">E261-D261</f>
        <v>536620.46</v>
      </c>
      <c r="G261" s="24">
        <v>2.2217331506758606</v>
      </c>
      <c r="H261" s="25">
        <v>2606.0599954870654</v>
      </c>
      <c r="I261" s="22">
        <v>0</v>
      </c>
      <c r="J261" s="22">
        <v>0</v>
      </c>
      <c r="K261" s="19">
        <v>0</v>
      </c>
      <c r="L261" s="19">
        <v>0</v>
      </c>
      <c r="M261" s="18"/>
      <c r="N261" s="43"/>
      <c r="O261" s="44"/>
      <c r="P261" s="44"/>
      <c r="Q261" s="44"/>
      <c r="R261" s="44"/>
      <c r="S261" s="44"/>
      <c r="T261" s="44"/>
      <c r="U261" s="45"/>
      <c r="V261" s="45"/>
      <c r="W261" s="46"/>
      <c r="X261" s="45"/>
      <c r="Y261" s="45"/>
      <c r="Z261" s="45"/>
      <c r="AA261" s="44"/>
    </row>
    <row r="262" spans="1:27" ht="16.8">
      <c r="A262" s="7" t="s">
        <v>295</v>
      </c>
      <c r="B262" s="7" t="s">
        <v>532</v>
      </c>
      <c r="C262" s="22">
        <v>622156</v>
      </c>
      <c r="D262" s="22">
        <v>452536.12</v>
      </c>
      <c r="E262" s="22">
        <v>490289</v>
      </c>
      <c r="F262" s="22">
        <f t="shared" si="4"/>
        <v>37752.880000000005</v>
      </c>
      <c r="G262" s="24">
        <v>2.5</v>
      </c>
      <c r="H262" s="25">
        <v>1710.2650037792894</v>
      </c>
      <c r="I262" s="22">
        <v>156008.42400000003</v>
      </c>
      <c r="J262" s="22">
        <v>156008.42000000001</v>
      </c>
      <c r="K262" s="19">
        <v>589.60099773242632</v>
      </c>
      <c r="L262" s="19">
        <v>589.60099773242632</v>
      </c>
      <c r="M262" s="18"/>
      <c r="N262" s="43"/>
      <c r="O262" s="44"/>
      <c r="P262" s="44"/>
      <c r="Q262" s="44"/>
      <c r="R262" s="44"/>
      <c r="S262" s="44"/>
      <c r="T262" s="44"/>
      <c r="U262" s="45"/>
      <c r="V262" s="45"/>
      <c r="W262" s="46"/>
      <c r="X262" s="45"/>
      <c r="Y262" s="45"/>
      <c r="Z262" s="45"/>
      <c r="AA262" s="44"/>
    </row>
    <row r="263" spans="1:27" ht="16.8">
      <c r="A263" s="7" t="s">
        <v>296</v>
      </c>
      <c r="B263" s="7" t="s">
        <v>533</v>
      </c>
      <c r="C263" s="22">
        <v>670000</v>
      </c>
      <c r="D263" s="22">
        <v>632568.93999999994</v>
      </c>
      <c r="E263" s="22">
        <v>635612</v>
      </c>
      <c r="F263" s="22">
        <f t="shared" si="4"/>
        <v>3043.0600000000559</v>
      </c>
      <c r="G263" s="24">
        <v>1.5381890510096388</v>
      </c>
      <c r="H263" s="25">
        <v>2606.0599843447449</v>
      </c>
      <c r="I263" s="22">
        <v>0</v>
      </c>
      <c r="J263" s="22">
        <v>0</v>
      </c>
      <c r="K263" s="19">
        <v>0</v>
      </c>
      <c r="L263" s="19">
        <v>0</v>
      </c>
      <c r="M263" s="18"/>
      <c r="N263" s="43"/>
      <c r="O263" s="44"/>
      <c r="P263" s="44"/>
      <c r="Q263" s="44"/>
      <c r="R263" s="44"/>
      <c r="S263" s="44"/>
      <c r="T263" s="44"/>
      <c r="U263" s="45"/>
      <c r="V263" s="45"/>
      <c r="W263" s="46"/>
      <c r="X263" s="45"/>
      <c r="Y263" s="45"/>
      <c r="Z263" s="45"/>
      <c r="AA263" s="44"/>
    </row>
    <row r="264" spans="1:27" ht="16.8">
      <c r="A264" s="7" t="s">
        <v>298</v>
      </c>
      <c r="B264" s="7" t="s">
        <v>535</v>
      </c>
      <c r="C264" s="22">
        <v>31000000</v>
      </c>
      <c r="D264" s="22">
        <v>30147840.260000002</v>
      </c>
      <c r="E264" s="22">
        <v>31000000</v>
      </c>
      <c r="F264" s="22">
        <f t="shared" si="4"/>
        <v>852159.73999999836</v>
      </c>
      <c r="G264" s="24">
        <v>1.5930836537642019</v>
      </c>
      <c r="H264" s="25">
        <v>2606.0599998616917</v>
      </c>
      <c r="I264" s="22">
        <v>0</v>
      </c>
      <c r="J264" s="22">
        <v>0</v>
      </c>
      <c r="K264" s="19">
        <v>0</v>
      </c>
      <c r="L264" s="19">
        <v>0</v>
      </c>
      <c r="M264" s="18"/>
      <c r="N264" s="43"/>
      <c r="O264" s="44"/>
      <c r="P264" s="44"/>
      <c r="Q264" s="44"/>
      <c r="R264" s="44"/>
      <c r="S264" s="44"/>
      <c r="T264" s="44"/>
      <c r="U264" s="45"/>
      <c r="V264" s="45"/>
      <c r="W264" s="46"/>
      <c r="X264" s="45"/>
      <c r="Y264" s="45"/>
      <c r="Z264" s="45"/>
      <c r="AA264" s="44"/>
    </row>
    <row r="265" spans="1:27" ht="16.8">
      <c r="A265" s="7" t="s">
        <v>299</v>
      </c>
      <c r="B265" s="7" t="s">
        <v>536</v>
      </c>
      <c r="C265" s="22">
        <v>8273000</v>
      </c>
      <c r="D265" s="22">
        <v>8273000</v>
      </c>
      <c r="E265" s="22">
        <v>8273000</v>
      </c>
      <c r="F265" s="22">
        <f t="shared" si="4"/>
        <v>0</v>
      </c>
      <c r="G265" s="24">
        <v>2.3062037445583399</v>
      </c>
      <c r="H265" s="25">
        <v>2606.0600006303207</v>
      </c>
      <c r="I265" s="22">
        <v>0</v>
      </c>
      <c r="J265" s="22">
        <v>0</v>
      </c>
      <c r="K265" s="19">
        <v>0</v>
      </c>
      <c r="L265" s="19">
        <v>0</v>
      </c>
      <c r="M265" s="18"/>
      <c r="N265" s="43"/>
      <c r="O265" s="44"/>
      <c r="P265" s="44"/>
      <c r="Q265" s="44"/>
      <c r="R265" s="44"/>
      <c r="S265" s="44"/>
      <c r="T265" s="44"/>
      <c r="U265" s="45"/>
      <c r="V265" s="45"/>
      <c r="W265" s="46"/>
      <c r="X265" s="45"/>
      <c r="Y265" s="45"/>
      <c r="Z265" s="45"/>
      <c r="AA265" s="44"/>
    </row>
    <row r="266" spans="1:27" ht="16.8">
      <c r="A266" s="7" t="s">
        <v>300</v>
      </c>
      <c r="B266" s="7" t="s">
        <v>537</v>
      </c>
      <c r="C266" s="22">
        <v>6000000</v>
      </c>
      <c r="D266" s="22">
        <v>5782299.8700000001</v>
      </c>
      <c r="E266" s="22">
        <v>5783172</v>
      </c>
      <c r="F266" s="22">
        <f t="shared" si="4"/>
        <v>872.12999999988824</v>
      </c>
      <c r="G266" s="24">
        <v>1.149868532705677</v>
      </c>
      <c r="H266" s="25">
        <v>2606.0600011718097</v>
      </c>
      <c r="I266" s="22">
        <v>0</v>
      </c>
      <c r="J266" s="22">
        <v>0</v>
      </c>
      <c r="K266" s="19">
        <v>0</v>
      </c>
      <c r="L266" s="19">
        <v>0</v>
      </c>
      <c r="M266" s="18"/>
      <c r="N266" s="43"/>
      <c r="O266" s="44"/>
      <c r="P266" s="44"/>
      <c r="Q266" s="44"/>
      <c r="R266" s="44"/>
      <c r="S266" s="44"/>
      <c r="T266" s="44"/>
      <c r="U266" s="45"/>
      <c r="V266" s="45"/>
      <c r="W266" s="46"/>
      <c r="X266" s="45"/>
      <c r="Y266" s="45"/>
      <c r="Z266" s="45"/>
      <c r="AA266" s="44"/>
    </row>
    <row r="267" spans="1:27" ht="16.8">
      <c r="A267" s="7" t="s">
        <v>301</v>
      </c>
      <c r="B267" s="7" t="s">
        <v>538</v>
      </c>
      <c r="C267" s="22">
        <v>6700000</v>
      </c>
      <c r="D267" s="22">
        <v>6700000</v>
      </c>
      <c r="E267" s="22">
        <v>6700000</v>
      </c>
      <c r="F267" s="22">
        <f t="shared" si="4"/>
        <v>0</v>
      </c>
      <c r="G267" s="24">
        <v>2.5</v>
      </c>
      <c r="H267" s="25">
        <v>2281.8070823532807</v>
      </c>
      <c r="I267" s="22">
        <v>854719.14200000011</v>
      </c>
      <c r="J267" s="22">
        <v>854719.14</v>
      </c>
      <c r="K267" s="19">
        <v>246.67575058803163</v>
      </c>
      <c r="L267" s="19">
        <v>246.67575058803163</v>
      </c>
      <c r="M267" s="18"/>
      <c r="N267" s="43"/>
      <c r="O267" s="44"/>
      <c r="P267" s="44"/>
      <c r="Q267" s="44"/>
      <c r="R267" s="44"/>
      <c r="S267" s="44"/>
      <c r="T267" s="44"/>
      <c r="U267" s="45"/>
      <c r="V267" s="45"/>
      <c r="W267" s="46"/>
      <c r="X267" s="45"/>
      <c r="Y267" s="45"/>
      <c r="Z267" s="45"/>
      <c r="AA267" s="44"/>
    </row>
    <row r="268" spans="1:27" ht="16.8">
      <c r="A268" s="7" t="s">
        <v>302</v>
      </c>
      <c r="B268" s="7" t="s">
        <v>539</v>
      </c>
      <c r="C268" s="22">
        <v>4027516</v>
      </c>
      <c r="D268" s="22">
        <v>3990191.91</v>
      </c>
      <c r="E268" s="22">
        <v>4027516</v>
      </c>
      <c r="F268" s="22">
        <f t="shared" si="4"/>
        <v>37324.089999999851</v>
      </c>
      <c r="G268" s="24">
        <v>2.5000000031326817</v>
      </c>
      <c r="H268" s="25">
        <v>2235.2388397483655</v>
      </c>
      <c r="I268" s="22">
        <v>490226.50580000004</v>
      </c>
      <c r="J268" s="22">
        <v>490226.51</v>
      </c>
      <c r="K268" s="19">
        <v>274.61669783153047</v>
      </c>
      <c r="L268" s="19">
        <v>274.61669783153047</v>
      </c>
      <c r="M268" s="18"/>
      <c r="N268" s="43"/>
      <c r="O268" s="44"/>
      <c r="P268" s="44"/>
      <c r="Q268" s="44"/>
      <c r="R268" s="44"/>
      <c r="S268" s="44"/>
      <c r="T268" s="44"/>
      <c r="U268" s="45"/>
      <c r="V268" s="45"/>
      <c r="W268" s="46"/>
      <c r="X268" s="45"/>
      <c r="Y268" s="45"/>
      <c r="Z268" s="45"/>
      <c r="AA268" s="44"/>
    </row>
    <row r="269" spans="1:27" ht="16.8">
      <c r="A269" s="7" t="s">
        <v>303</v>
      </c>
      <c r="B269" s="7" t="s">
        <v>540</v>
      </c>
      <c r="C269" s="22">
        <v>2500000</v>
      </c>
      <c r="D269" s="22">
        <v>2500000</v>
      </c>
      <c r="E269" s="22">
        <v>2500000</v>
      </c>
      <c r="F269" s="22">
        <f t="shared" si="4"/>
        <v>0</v>
      </c>
      <c r="G269" s="24">
        <v>2.5000000020011339</v>
      </c>
      <c r="H269" s="25">
        <v>1652.056402769623</v>
      </c>
      <c r="I269" s="22">
        <v>1180672.9491000001</v>
      </c>
      <c r="J269" s="22">
        <v>1180672.95</v>
      </c>
      <c r="K269" s="19">
        <v>624.52615913166289</v>
      </c>
      <c r="L269" s="19">
        <v>624.52615913166289</v>
      </c>
      <c r="M269" s="18"/>
      <c r="N269" s="43"/>
      <c r="O269" s="44"/>
      <c r="P269" s="44"/>
      <c r="Q269" s="44"/>
      <c r="R269" s="44"/>
      <c r="S269" s="44"/>
      <c r="T269" s="44"/>
      <c r="U269" s="45"/>
      <c r="V269" s="45"/>
      <c r="W269" s="46"/>
      <c r="X269" s="45"/>
      <c r="Y269" s="45"/>
      <c r="Z269" s="45"/>
      <c r="AA269" s="44"/>
    </row>
    <row r="270" spans="1:27" ht="16.8">
      <c r="A270" s="7" t="s">
        <v>304</v>
      </c>
      <c r="B270" s="7" t="s">
        <v>541</v>
      </c>
      <c r="C270" s="22">
        <v>5000000</v>
      </c>
      <c r="D270" s="22">
        <v>4657185.58</v>
      </c>
      <c r="E270" s="22">
        <v>5000000</v>
      </c>
      <c r="F270" s="22">
        <f t="shared" si="4"/>
        <v>342814.41999999993</v>
      </c>
      <c r="G270" s="24">
        <v>2.1669230483019062</v>
      </c>
      <c r="H270" s="25">
        <v>2606.0599979855183</v>
      </c>
      <c r="I270" s="22">
        <v>0</v>
      </c>
      <c r="J270" s="22">
        <v>0</v>
      </c>
      <c r="K270" s="19">
        <v>0</v>
      </c>
      <c r="L270" s="19">
        <v>0</v>
      </c>
      <c r="M270" s="18"/>
      <c r="N270" s="43"/>
      <c r="O270" s="44"/>
      <c r="P270" s="44"/>
      <c r="Q270" s="44"/>
      <c r="R270" s="44"/>
      <c r="S270" s="44"/>
      <c r="T270" s="44"/>
      <c r="U270" s="45"/>
      <c r="V270" s="45"/>
      <c r="W270" s="46"/>
      <c r="X270" s="45"/>
      <c r="Y270" s="45"/>
      <c r="Z270" s="45"/>
      <c r="AA270" s="44"/>
    </row>
    <row r="271" spans="1:27" ht="16.8">
      <c r="A271" s="7" t="s">
        <v>306</v>
      </c>
      <c r="B271" s="7" t="s">
        <v>574</v>
      </c>
      <c r="C271" s="22">
        <v>614000</v>
      </c>
      <c r="D271" s="22">
        <v>205963</v>
      </c>
      <c r="E271" s="22">
        <v>205963</v>
      </c>
      <c r="F271" s="22">
        <f t="shared" si="4"/>
        <v>0</v>
      </c>
      <c r="G271" s="24">
        <v>0.88015969304434694</v>
      </c>
      <c r="H271" s="25">
        <v>2606.0599649474216</v>
      </c>
      <c r="I271" s="22">
        <v>0</v>
      </c>
      <c r="J271" s="22">
        <v>0</v>
      </c>
      <c r="K271" s="19">
        <v>0</v>
      </c>
      <c r="L271" s="19">
        <v>0</v>
      </c>
      <c r="M271" s="18"/>
      <c r="N271" s="43"/>
      <c r="O271" s="44"/>
      <c r="P271" s="44"/>
      <c r="Q271" s="44"/>
      <c r="R271" s="44"/>
      <c r="S271" s="44"/>
      <c r="T271" s="44"/>
      <c r="U271" s="45"/>
      <c r="V271" s="45"/>
      <c r="W271" s="46"/>
      <c r="X271" s="45"/>
      <c r="Y271" s="45"/>
      <c r="Z271" s="45"/>
      <c r="AA271" s="44"/>
    </row>
    <row r="272" spans="1:27" ht="16.8">
      <c r="A272" s="7" t="s">
        <v>315</v>
      </c>
      <c r="B272" s="7" t="s">
        <v>549</v>
      </c>
      <c r="C272" s="22">
        <v>90000</v>
      </c>
      <c r="D272" s="22">
        <v>90000</v>
      </c>
      <c r="E272" s="22">
        <v>90000</v>
      </c>
      <c r="F272" s="22">
        <f t="shared" si="4"/>
        <v>0</v>
      </c>
      <c r="G272" s="24">
        <v>2.4999999488195503</v>
      </c>
      <c r="H272" s="25">
        <v>2347.4998077662435</v>
      </c>
      <c r="I272" s="22">
        <v>10781.669700000008</v>
      </c>
      <c r="J272" s="22">
        <v>10781.67</v>
      </c>
      <c r="K272" s="19">
        <v>207.26008650519043</v>
      </c>
      <c r="L272" s="19">
        <v>207.26008650519043</v>
      </c>
      <c r="M272" s="18"/>
      <c r="N272" s="43"/>
      <c r="O272" s="44"/>
      <c r="P272" s="44"/>
      <c r="Q272" s="44"/>
      <c r="R272" s="44"/>
      <c r="S272" s="44"/>
      <c r="T272" s="44"/>
      <c r="U272" s="45"/>
      <c r="V272" s="45"/>
      <c r="W272" s="46"/>
      <c r="X272" s="45"/>
      <c r="Y272" s="45"/>
      <c r="Z272" s="45"/>
      <c r="AA272" s="44"/>
    </row>
    <row r="273" spans="1:27" ht="16.8">
      <c r="A273" s="7" t="s">
        <v>307</v>
      </c>
      <c r="B273" s="7" t="s">
        <v>543</v>
      </c>
      <c r="C273" s="22">
        <v>236818</v>
      </c>
      <c r="D273" s="22">
        <v>201411.23</v>
      </c>
      <c r="E273" s="22">
        <v>211946</v>
      </c>
      <c r="F273" s="22">
        <f t="shared" si="4"/>
        <v>10534.76999999999</v>
      </c>
      <c r="G273" s="24">
        <v>2.4999999689689605</v>
      </c>
      <c r="H273" s="25">
        <v>1005.3972445464983</v>
      </c>
      <c r="I273" s="22">
        <v>202838.46130000002</v>
      </c>
      <c r="J273" s="22">
        <v>202838.46</v>
      </c>
      <c r="K273" s="19">
        <v>1012.5216457844557</v>
      </c>
      <c r="L273" s="19">
        <v>1012.5216457844557</v>
      </c>
      <c r="M273" s="18"/>
      <c r="N273" s="43"/>
      <c r="O273" s="44"/>
      <c r="P273" s="44"/>
      <c r="Q273" s="44"/>
      <c r="R273" s="44"/>
      <c r="S273" s="44"/>
      <c r="T273" s="44"/>
      <c r="U273" s="45"/>
      <c r="V273" s="45"/>
      <c r="W273" s="46"/>
      <c r="X273" s="45"/>
      <c r="Y273" s="45"/>
      <c r="Z273" s="45"/>
      <c r="AA273" s="44"/>
    </row>
    <row r="274" spans="1:27" ht="16.8">
      <c r="A274" s="7" t="s">
        <v>305</v>
      </c>
      <c r="B274" s="7" t="s">
        <v>542</v>
      </c>
      <c r="C274" s="22">
        <v>5300000</v>
      </c>
      <c r="D274" s="22">
        <v>5300000</v>
      </c>
      <c r="E274" s="22">
        <v>5300000</v>
      </c>
      <c r="F274" s="22">
        <f t="shared" si="4"/>
        <v>0</v>
      </c>
      <c r="G274" s="24">
        <v>2.5000000019730271</v>
      </c>
      <c r="H274" s="25">
        <v>2316.7455780123819</v>
      </c>
      <c r="I274" s="22">
        <v>617240.59580000024</v>
      </c>
      <c r="J274" s="22">
        <v>617240.6</v>
      </c>
      <c r="K274" s="19">
        <v>225.71265428961146</v>
      </c>
      <c r="L274" s="19">
        <v>225.71265428961146</v>
      </c>
      <c r="M274" s="18"/>
      <c r="N274" s="43"/>
      <c r="O274" s="44"/>
      <c r="P274" s="44"/>
      <c r="Q274" s="44"/>
      <c r="R274" s="44"/>
      <c r="S274" s="44"/>
      <c r="T274" s="44"/>
      <c r="U274" s="45"/>
      <c r="V274" s="45"/>
      <c r="W274" s="46"/>
      <c r="X274" s="45"/>
      <c r="Y274" s="45"/>
      <c r="Z274" s="45"/>
      <c r="AA274" s="44"/>
    </row>
    <row r="275" spans="1:27" ht="16.8">
      <c r="A275" s="7" t="s">
        <v>308</v>
      </c>
      <c r="B275" s="7" t="s">
        <v>544</v>
      </c>
      <c r="C275" s="22">
        <v>900000</v>
      </c>
      <c r="D275" s="22">
        <v>900000</v>
      </c>
      <c r="E275" s="22">
        <v>900000</v>
      </c>
      <c r="F275" s="22">
        <f t="shared" si="4"/>
        <v>0</v>
      </c>
      <c r="G275" s="24">
        <v>2.5000000108053819</v>
      </c>
      <c r="H275" s="25">
        <v>2133.8626159777173</v>
      </c>
      <c r="I275" s="22">
        <v>181853.40779999996</v>
      </c>
      <c r="J275" s="22">
        <v>181853.41</v>
      </c>
      <c r="K275" s="19">
        <v>335.44243594709747</v>
      </c>
      <c r="L275" s="19">
        <v>335.44243594709747</v>
      </c>
      <c r="M275" s="18"/>
      <c r="N275" s="43"/>
      <c r="O275" s="44"/>
      <c r="P275" s="44"/>
      <c r="Q275" s="44"/>
      <c r="R275" s="44"/>
      <c r="S275" s="44"/>
      <c r="T275" s="44"/>
      <c r="U275" s="45"/>
      <c r="V275" s="45"/>
      <c r="W275" s="46"/>
      <c r="X275" s="45"/>
      <c r="Y275" s="45"/>
      <c r="Z275" s="45"/>
      <c r="AA275" s="44"/>
    </row>
    <row r="276" spans="1:27" ht="16.8">
      <c r="A276" s="7" t="s">
        <v>309</v>
      </c>
      <c r="B276" s="7" t="s">
        <v>545</v>
      </c>
      <c r="C276" s="22">
        <v>420574</v>
      </c>
      <c r="D276" s="22">
        <v>378837</v>
      </c>
      <c r="E276" s="22">
        <v>378837</v>
      </c>
      <c r="F276" s="22">
        <f t="shared" si="4"/>
        <v>0</v>
      </c>
      <c r="G276" s="24">
        <v>2.4999999836570073</v>
      </c>
      <c r="H276" s="25">
        <v>2109.8250579278388</v>
      </c>
      <c r="I276" s="22">
        <v>63416.522099999995</v>
      </c>
      <c r="J276" s="22">
        <v>63416.52</v>
      </c>
      <c r="K276" s="19">
        <v>349.86495696789143</v>
      </c>
      <c r="L276" s="19">
        <v>349.86495696789143</v>
      </c>
      <c r="M276" s="18"/>
      <c r="N276" s="43"/>
      <c r="O276" s="44"/>
      <c r="P276" s="44"/>
      <c r="Q276" s="44"/>
      <c r="R276" s="44"/>
      <c r="S276" s="44"/>
      <c r="T276" s="44"/>
      <c r="U276" s="45"/>
      <c r="V276" s="45"/>
      <c r="W276" s="46"/>
      <c r="X276" s="45"/>
      <c r="Y276" s="45"/>
      <c r="Z276" s="45"/>
      <c r="AA276" s="44"/>
    </row>
    <row r="277" spans="1:27" ht="16.8">
      <c r="A277" s="7" t="s">
        <v>310</v>
      </c>
      <c r="B277" s="7" t="s">
        <v>114</v>
      </c>
      <c r="C277" s="22">
        <v>176040</v>
      </c>
      <c r="D277" s="22">
        <v>176040</v>
      </c>
      <c r="E277" s="22">
        <v>176040</v>
      </c>
      <c r="F277" s="22">
        <f t="shared" si="4"/>
        <v>0</v>
      </c>
      <c r="G277" s="24">
        <v>2.4999999718102295</v>
      </c>
      <c r="H277" s="25">
        <v>1804.0002441008951</v>
      </c>
      <c r="I277" s="22">
        <v>65549.924500000023</v>
      </c>
      <c r="J277" s="22">
        <v>65549.919999999998</v>
      </c>
      <c r="K277" s="19">
        <v>533.35984133441843</v>
      </c>
      <c r="L277" s="19">
        <v>533.35984133441843</v>
      </c>
      <c r="M277" s="18"/>
      <c r="N277" s="43"/>
      <c r="O277" s="44"/>
      <c r="P277" s="44"/>
      <c r="Q277" s="44"/>
      <c r="R277" s="44"/>
      <c r="S277" s="44"/>
      <c r="T277" s="44"/>
      <c r="U277" s="45"/>
      <c r="V277" s="45"/>
      <c r="W277" s="46"/>
      <c r="X277" s="45"/>
      <c r="Y277" s="45"/>
      <c r="Z277" s="45"/>
      <c r="AA277" s="44"/>
    </row>
    <row r="278" spans="1:27" ht="16.8">
      <c r="A278" s="7" t="s">
        <v>311</v>
      </c>
      <c r="B278" s="7" t="s">
        <v>546</v>
      </c>
      <c r="C278" s="22">
        <v>110000</v>
      </c>
      <c r="D278" s="22">
        <v>110000</v>
      </c>
      <c r="E278" s="22">
        <v>110000</v>
      </c>
      <c r="F278" s="22">
        <f t="shared" si="4"/>
        <v>0</v>
      </c>
      <c r="G278" s="24">
        <v>2.5</v>
      </c>
      <c r="H278" s="25">
        <v>1952.9620512820513</v>
      </c>
      <c r="I278" s="22">
        <v>25972.992000000002</v>
      </c>
      <c r="J278" s="22">
        <v>25972.99</v>
      </c>
      <c r="K278" s="19">
        <v>443.98276923076924</v>
      </c>
      <c r="L278" s="19">
        <v>443.98276923076924</v>
      </c>
      <c r="M278" s="18"/>
      <c r="N278" s="43"/>
      <c r="O278" s="44"/>
      <c r="P278" s="44"/>
      <c r="Q278" s="44"/>
      <c r="R278" s="44"/>
      <c r="S278" s="44"/>
      <c r="T278" s="44"/>
      <c r="U278" s="45"/>
      <c r="V278" s="45"/>
      <c r="W278" s="46"/>
      <c r="X278" s="45"/>
      <c r="Y278" s="45"/>
      <c r="Z278" s="45"/>
      <c r="AA278" s="44"/>
    </row>
    <row r="279" spans="1:27" ht="16.8">
      <c r="A279" s="7" t="s">
        <v>316</v>
      </c>
      <c r="B279" s="7" t="s">
        <v>550</v>
      </c>
      <c r="C279" s="22">
        <v>398947</v>
      </c>
      <c r="D279" s="22">
        <v>398947</v>
      </c>
      <c r="E279" s="22">
        <v>398947</v>
      </c>
      <c r="F279" s="22">
        <f t="shared" si="4"/>
        <v>0</v>
      </c>
      <c r="G279" s="24">
        <v>2.5</v>
      </c>
      <c r="H279" s="25">
        <v>2481.2485137441877</v>
      </c>
      <c r="I279" s="22">
        <v>21577.880399999969</v>
      </c>
      <c r="J279" s="22">
        <v>21577.88</v>
      </c>
      <c r="K279" s="19">
        <v>127.01089175348739</v>
      </c>
      <c r="L279" s="19">
        <v>127.01089175348739</v>
      </c>
      <c r="M279" s="18"/>
      <c r="N279" s="43"/>
      <c r="O279" s="44"/>
      <c r="P279" s="44"/>
      <c r="Q279" s="44"/>
      <c r="R279" s="44"/>
      <c r="S279" s="44"/>
      <c r="T279" s="44"/>
      <c r="U279" s="45"/>
      <c r="V279" s="45"/>
      <c r="W279" s="46"/>
      <c r="X279" s="45"/>
      <c r="Y279" s="45"/>
      <c r="Z279" s="45"/>
      <c r="AA279" s="44"/>
    </row>
    <row r="280" spans="1:27" ht="16.8">
      <c r="A280" s="7" t="s">
        <v>312</v>
      </c>
      <c r="B280" s="7" t="s">
        <v>547</v>
      </c>
      <c r="C280" s="22">
        <v>231137</v>
      </c>
      <c r="D280" s="22">
        <v>209813.89</v>
      </c>
      <c r="E280" s="22">
        <v>211545</v>
      </c>
      <c r="F280" s="22">
        <f t="shared" si="4"/>
        <v>1731.109999999986</v>
      </c>
      <c r="G280" s="24">
        <v>1.5386193445283385</v>
      </c>
      <c r="H280" s="25">
        <v>2606.0599925475094</v>
      </c>
      <c r="I280" s="22">
        <v>0</v>
      </c>
      <c r="J280" s="22">
        <v>0</v>
      </c>
      <c r="K280" s="19">
        <v>0</v>
      </c>
      <c r="L280" s="19">
        <v>0</v>
      </c>
      <c r="M280" s="18"/>
      <c r="N280" s="43"/>
      <c r="O280" s="44"/>
      <c r="P280" s="44"/>
      <c r="Q280" s="44"/>
      <c r="R280" s="44"/>
      <c r="S280" s="44"/>
      <c r="T280" s="44"/>
      <c r="U280" s="45"/>
      <c r="V280" s="45"/>
      <c r="W280" s="46"/>
      <c r="X280" s="45"/>
      <c r="Y280" s="45"/>
      <c r="Z280" s="45"/>
      <c r="AA280" s="44"/>
    </row>
    <row r="281" spans="1:27" ht="16.8">
      <c r="A281" s="7" t="s">
        <v>313</v>
      </c>
      <c r="B281" s="7" t="s">
        <v>548</v>
      </c>
      <c r="C281" s="22">
        <v>448000</v>
      </c>
      <c r="D281" s="22">
        <v>418097.52</v>
      </c>
      <c r="E281" s="22">
        <v>448000</v>
      </c>
      <c r="F281" s="22">
        <f t="shared" si="4"/>
        <v>29902.479999999981</v>
      </c>
      <c r="G281" s="24">
        <v>2.5</v>
      </c>
      <c r="H281" s="25">
        <v>2209.2339233817702</v>
      </c>
      <c r="I281" s="22">
        <v>54924.068000000021</v>
      </c>
      <c r="J281" s="22">
        <v>54924.07</v>
      </c>
      <c r="K281" s="19">
        <v>290.21964597093802</v>
      </c>
      <c r="L281" s="19">
        <v>290.21964597093802</v>
      </c>
      <c r="M281" s="18"/>
      <c r="N281" s="43"/>
      <c r="O281" s="44"/>
      <c r="P281" s="44"/>
      <c r="Q281" s="44"/>
      <c r="R281" s="44"/>
      <c r="S281" s="44"/>
      <c r="T281" s="44"/>
      <c r="U281" s="45"/>
      <c r="V281" s="45"/>
      <c r="W281" s="46"/>
      <c r="X281" s="45"/>
      <c r="Y281" s="45"/>
      <c r="Z281" s="45"/>
      <c r="AA281" s="44"/>
    </row>
    <row r="282" spans="1:27" ht="16.8">
      <c r="A282" s="7" t="s">
        <v>314</v>
      </c>
      <c r="B282" s="7" t="s">
        <v>575</v>
      </c>
      <c r="C282" s="22">
        <v>400000</v>
      </c>
      <c r="D282" s="22">
        <v>354502.34</v>
      </c>
      <c r="E282" s="22">
        <v>359352</v>
      </c>
      <c r="F282" s="22">
        <f t="shared" si="4"/>
        <v>4849.6599999999744</v>
      </c>
      <c r="G282" s="24">
        <v>1.4975567027303964</v>
      </c>
      <c r="H282" s="25">
        <v>2606.0599867676251</v>
      </c>
      <c r="I282" s="22">
        <v>0</v>
      </c>
      <c r="J282" s="22">
        <v>0</v>
      </c>
      <c r="K282" s="19">
        <v>0</v>
      </c>
      <c r="L282" s="19">
        <v>0</v>
      </c>
      <c r="M282" s="18"/>
      <c r="N282" s="43"/>
      <c r="O282" s="44"/>
      <c r="P282" s="44"/>
      <c r="Q282" s="44"/>
      <c r="R282" s="44"/>
      <c r="S282" s="44"/>
      <c r="T282" s="44"/>
      <c r="U282" s="45"/>
      <c r="V282" s="45"/>
      <c r="W282" s="46"/>
      <c r="X282" s="45"/>
      <c r="Y282" s="45"/>
      <c r="Z282" s="45"/>
      <c r="AA282" s="44"/>
    </row>
    <row r="283" spans="1:27" ht="16.8">
      <c r="A283" s="7" t="s">
        <v>317</v>
      </c>
      <c r="B283" s="7" t="s">
        <v>551</v>
      </c>
      <c r="C283" s="22">
        <v>667000</v>
      </c>
      <c r="D283" s="22">
        <v>310598</v>
      </c>
      <c r="E283" s="22">
        <v>310598</v>
      </c>
      <c r="F283" s="22">
        <f t="shared" si="4"/>
        <v>0</v>
      </c>
      <c r="G283" s="24">
        <v>1.798073366773433</v>
      </c>
      <c r="H283" s="25">
        <v>2606.0599690377248</v>
      </c>
      <c r="I283" s="22">
        <v>0</v>
      </c>
      <c r="J283" s="22">
        <v>0</v>
      </c>
      <c r="K283" s="19">
        <v>0</v>
      </c>
      <c r="L283" s="19">
        <v>0</v>
      </c>
      <c r="M283" s="18"/>
      <c r="N283" s="43"/>
      <c r="O283" s="44"/>
      <c r="P283" s="44"/>
      <c r="Q283" s="44"/>
      <c r="R283" s="44"/>
      <c r="S283" s="44"/>
      <c r="T283" s="44"/>
      <c r="U283" s="45"/>
      <c r="V283" s="45"/>
      <c r="W283" s="46"/>
      <c r="X283" s="45"/>
      <c r="Y283" s="45"/>
      <c r="Z283" s="45"/>
      <c r="AA283" s="44"/>
    </row>
    <row r="284" spans="1:27" ht="16.8">
      <c r="A284" s="7" t="s">
        <v>322</v>
      </c>
      <c r="B284" s="7" t="s">
        <v>555</v>
      </c>
      <c r="C284" s="22">
        <v>922500</v>
      </c>
      <c r="D284" s="22">
        <v>922500</v>
      </c>
      <c r="E284" s="22">
        <v>922500</v>
      </c>
      <c r="F284" s="22">
        <f t="shared" si="4"/>
        <v>0</v>
      </c>
      <c r="G284" s="24">
        <v>2.5000000090019903</v>
      </c>
      <c r="H284" s="25">
        <v>1753.7249396936058</v>
      </c>
      <c r="I284" s="22">
        <v>446193.49140000006</v>
      </c>
      <c r="J284" s="22">
        <v>446193.49</v>
      </c>
      <c r="K284" s="19">
        <v>563.52503997272015</v>
      </c>
      <c r="L284" s="19">
        <v>563.52503997272015</v>
      </c>
      <c r="M284" s="18"/>
      <c r="N284" s="43"/>
      <c r="O284" s="44"/>
      <c r="P284" s="44"/>
      <c r="Q284" s="44"/>
      <c r="R284" s="44"/>
      <c r="S284" s="44"/>
      <c r="T284" s="44"/>
      <c r="U284" s="45"/>
      <c r="V284" s="45"/>
      <c r="W284" s="46"/>
      <c r="X284" s="45"/>
      <c r="Y284" s="45"/>
      <c r="Z284" s="45"/>
      <c r="AA284" s="44"/>
    </row>
    <row r="285" spans="1:27" ht="16.8">
      <c r="A285" s="7" t="s">
        <v>318</v>
      </c>
      <c r="B285" s="7" t="s">
        <v>552</v>
      </c>
      <c r="C285" s="22">
        <v>2750000</v>
      </c>
      <c r="D285" s="22">
        <v>2727343.47</v>
      </c>
      <c r="E285" s="22">
        <v>2750000</v>
      </c>
      <c r="F285" s="22">
        <f t="shared" si="4"/>
        <v>22656.529999999795</v>
      </c>
      <c r="G285" s="24">
        <v>2.5000000045832147</v>
      </c>
      <c r="H285" s="25">
        <v>2165.2800695469923</v>
      </c>
      <c r="I285" s="22">
        <v>398772.90180000011</v>
      </c>
      <c r="J285" s="22">
        <v>398772.9</v>
      </c>
      <c r="K285" s="19">
        <v>316.59196065355127</v>
      </c>
      <c r="L285" s="19">
        <v>316.59196065355127</v>
      </c>
      <c r="M285" s="18"/>
      <c r="N285" s="43"/>
      <c r="O285" s="44"/>
      <c r="P285" s="44"/>
      <c r="Q285" s="44"/>
      <c r="R285" s="44"/>
      <c r="S285" s="44"/>
      <c r="T285" s="44"/>
      <c r="U285" s="45"/>
      <c r="V285" s="45"/>
      <c r="W285" s="46"/>
      <c r="X285" s="45"/>
      <c r="Y285" s="45"/>
      <c r="Z285" s="45"/>
      <c r="AA285" s="44"/>
    </row>
    <row r="286" spans="1:27" ht="16.8">
      <c r="A286" s="7" t="s">
        <v>319</v>
      </c>
      <c r="B286" s="7" t="s">
        <v>63</v>
      </c>
      <c r="C286" s="22">
        <v>14694709</v>
      </c>
      <c r="D286" s="22">
        <v>14694709</v>
      </c>
      <c r="E286" s="22">
        <v>14694709</v>
      </c>
      <c r="F286" s="22">
        <f t="shared" si="4"/>
        <v>0</v>
      </c>
      <c r="G286" s="24">
        <v>2.5000000004147824</v>
      </c>
      <c r="H286" s="25">
        <v>949.6375736186169</v>
      </c>
      <c r="I286" s="22">
        <v>16596785.787500001</v>
      </c>
      <c r="J286" s="22">
        <v>16596785.789999999</v>
      </c>
      <c r="K286" s="19">
        <v>1045.9774559233642</v>
      </c>
      <c r="L286" s="19">
        <v>1045.9774559233642</v>
      </c>
      <c r="M286" s="18"/>
      <c r="N286" s="43"/>
      <c r="O286" s="44"/>
      <c r="P286" s="44"/>
      <c r="Q286" s="44"/>
      <c r="R286" s="44"/>
      <c r="S286" s="44"/>
      <c r="T286" s="44"/>
      <c r="U286" s="45"/>
      <c r="V286" s="45"/>
      <c r="W286" s="46"/>
      <c r="X286" s="45"/>
      <c r="Y286" s="45"/>
      <c r="Z286" s="45"/>
      <c r="AA286" s="44"/>
    </row>
    <row r="287" spans="1:27" ht="16.8">
      <c r="A287" s="7" t="s">
        <v>323</v>
      </c>
      <c r="B287" s="7" t="s">
        <v>563</v>
      </c>
      <c r="C287" s="22">
        <v>3746000</v>
      </c>
      <c r="D287" s="22">
        <v>3746000</v>
      </c>
      <c r="E287" s="22">
        <v>3746000</v>
      </c>
      <c r="F287" s="22">
        <f t="shared" si="4"/>
        <v>0</v>
      </c>
      <c r="G287" s="24">
        <v>2.5000000025545748</v>
      </c>
      <c r="H287" s="25">
        <v>1525.1970307615102</v>
      </c>
      <c r="I287" s="22">
        <v>2247819.9857999999</v>
      </c>
      <c r="J287" s="22">
        <v>2247819.9900000002</v>
      </c>
      <c r="K287" s="19">
        <v>700.64178247818893</v>
      </c>
      <c r="L287" s="19">
        <v>700.64178247818893</v>
      </c>
      <c r="M287" s="18"/>
      <c r="N287" s="43"/>
      <c r="O287" s="44"/>
      <c r="P287" s="44"/>
      <c r="Q287" s="44"/>
      <c r="R287" s="44"/>
      <c r="S287" s="44"/>
      <c r="T287" s="44"/>
      <c r="U287" s="45"/>
      <c r="V287" s="45"/>
      <c r="W287" s="46"/>
      <c r="X287" s="45"/>
      <c r="Y287" s="45"/>
      <c r="Z287" s="45"/>
      <c r="AA287" s="44"/>
    </row>
    <row r="288" spans="1:27" ht="16.8">
      <c r="A288" s="7" t="s">
        <v>330</v>
      </c>
      <c r="B288" s="7" t="s">
        <v>561</v>
      </c>
      <c r="C288" s="22">
        <v>3468869</v>
      </c>
      <c r="D288" s="22">
        <v>3468869</v>
      </c>
      <c r="E288" s="22">
        <v>3468869</v>
      </c>
      <c r="F288" s="22">
        <f t="shared" si="4"/>
        <v>0</v>
      </c>
      <c r="G288" s="24">
        <v>2.5</v>
      </c>
      <c r="H288" s="25">
        <v>1455.4989695740367</v>
      </c>
      <c r="I288" s="22">
        <v>2745248.1359999999</v>
      </c>
      <c r="J288" s="22">
        <v>2745248.14</v>
      </c>
      <c r="K288" s="19">
        <v>742.46061825557808</v>
      </c>
      <c r="L288" s="19">
        <v>742.46061825557808</v>
      </c>
      <c r="M288" s="18"/>
      <c r="N288" s="43"/>
      <c r="O288" s="44"/>
      <c r="P288" s="44"/>
      <c r="Q288" s="44"/>
      <c r="R288" s="44"/>
      <c r="S288" s="44"/>
      <c r="T288" s="44"/>
      <c r="U288" s="45"/>
      <c r="V288" s="45"/>
      <c r="W288" s="46"/>
      <c r="X288" s="45"/>
      <c r="Y288" s="45"/>
      <c r="Z288" s="45"/>
      <c r="AA288" s="44"/>
    </row>
    <row r="289" spans="1:30" ht="16.8">
      <c r="A289" s="7" t="s">
        <v>320</v>
      </c>
      <c r="B289" s="7" t="s">
        <v>553</v>
      </c>
      <c r="C289" s="22">
        <v>385000</v>
      </c>
      <c r="D289" s="22">
        <v>385000</v>
      </c>
      <c r="E289" s="22">
        <v>385000</v>
      </c>
      <c r="F289" s="22">
        <f t="shared" si="4"/>
        <v>0</v>
      </c>
      <c r="G289" s="24">
        <v>2.4999999893245879</v>
      </c>
      <c r="H289" s="25">
        <v>684.54543116047932</v>
      </c>
      <c r="I289" s="22">
        <v>1030604.2504999998</v>
      </c>
      <c r="J289" s="22">
        <v>1030604.25</v>
      </c>
      <c r="K289" s="19">
        <v>1205.0327395498391</v>
      </c>
      <c r="L289" s="19">
        <v>1205.0327395498391</v>
      </c>
      <c r="M289" s="18"/>
      <c r="N289" s="43"/>
      <c r="O289" s="44"/>
      <c r="P289" s="44"/>
      <c r="Q289" s="44"/>
      <c r="R289" s="44"/>
      <c r="S289" s="44"/>
      <c r="T289" s="44"/>
      <c r="U289" s="45"/>
      <c r="V289" s="45"/>
      <c r="W289" s="46"/>
      <c r="X289" s="45"/>
      <c r="Y289" s="45"/>
      <c r="Z289" s="45"/>
      <c r="AA289" s="44"/>
    </row>
    <row r="290" spans="1:30" ht="16.8">
      <c r="A290" s="7" t="s">
        <v>324</v>
      </c>
      <c r="B290" s="7" t="s">
        <v>556</v>
      </c>
      <c r="C290" s="22">
        <v>1800000</v>
      </c>
      <c r="D290" s="22">
        <v>1800000</v>
      </c>
      <c r="E290" s="22">
        <v>1800000</v>
      </c>
      <c r="F290" s="22">
        <f t="shared" si="4"/>
        <v>0</v>
      </c>
      <c r="G290" s="24">
        <v>2.5</v>
      </c>
      <c r="H290" s="25">
        <v>707.364619360191</v>
      </c>
      <c r="I290" s="22">
        <v>4250634.0224000001</v>
      </c>
      <c r="J290" s="22">
        <v>4250634.0199999996</v>
      </c>
      <c r="K290" s="19">
        <v>1191.3412283838854</v>
      </c>
      <c r="L290" s="19">
        <v>1191.3412283838854</v>
      </c>
      <c r="M290" s="18"/>
      <c r="N290" s="43"/>
      <c r="O290" s="44"/>
      <c r="P290" s="44"/>
      <c r="Q290" s="44"/>
      <c r="R290" s="44"/>
      <c r="S290" s="44"/>
      <c r="T290" s="44"/>
      <c r="U290" s="45"/>
      <c r="V290" s="45"/>
      <c r="W290" s="46"/>
      <c r="X290" s="45"/>
      <c r="Y290" s="45"/>
      <c r="Z290" s="45"/>
      <c r="AA290" s="44"/>
    </row>
    <row r="291" spans="1:30" ht="16.8">
      <c r="A291" s="7" t="s">
        <v>321</v>
      </c>
      <c r="B291" s="7" t="s">
        <v>554</v>
      </c>
      <c r="C291" s="22">
        <v>2800000</v>
      </c>
      <c r="D291" s="22">
        <v>2800000</v>
      </c>
      <c r="E291" s="22">
        <v>2800000</v>
      </c>
      <c r="F291" s="22">
        <f t="shared" si="4"/>
        <v>0</v>
      </c>
      <c r="G291" s="24">
        <v>2.5000000014651209</v>
      </c>
      <c r="H291" s="25">
        <v>640.01694015060252</v>
      </c>
      <c r="I291" s="22">
        <v>8209895.9602999995</v>
      </c>
      <c r="J291" s="22">
        <v>8209895.96</v>
      </c>
      <c r="K291" s="19">
        <v>1231.749836134687</v>
      </c>
      <c r="L291" s="19">
        <v>1231.749836134687</v>
      </c>
      <c r="M291" s="18"/>
      <c r="N291" s="43"/>
      <c r="O291" s="44"/>
      <c r="P291" s="44"/>
      <c r="Q291" s="44"/>
      <c r="R291" s="44"/>
      <c r="S291" s="44"/>
      <c r="T291" s="44"/>
      <c r="U291" s="45"/>
      <c r="V291" s="45"/>
      <c r="W291" s="46"/>
      <c r="X291" s="45"/>
      <c r="Y291" s="45"/>
      <c r="Z291" s="45"/>
      <c r="AA291" s="44"/>
    </row>
    <row r="292" spans="1:30" ht="16.8">
      <c r="A292" s="7" t="s">
        <v>56</v>
      </c>
      <c r="B292" s="7" t="s">
        <v>57</v>
      </c>
      <c r="C292" s="22">
        <v>1400000</v>
      </c>
      <c r="D292" s="22">
        <v>1400000</v>
      </c>
      <c r="E292" s="22">
        <v>1400000</v>
      </c>
      <c r="F292" s="22">
        <f t="shared" si="4"/>
        <v>0</v>
      </c>
      <c r="G292" s="24">
        <v>2.5000000033681919</v>
      </c>
      <c r="H292" s="25">
        <v>423.74084054184897</v>
      </c>
      <c r="I292" s="22">
        <v>5962185.2783000004</v>
      </c>
      <c r="J292" s="22">
        <v>5962185.2800000003</v>
      </c>
      <c r="K292" s="19">
        <v>1361.5154960174284</v>
      </c>
      <c r="L292" s="19">
        <v>1361.5154960174284</v>
      </c>
      <c r="M292" s="18"/>
      <c r="N292" s="43"/>
      <c r="O292" s="44"/>
      <c r="P292" s="44"/>
      <c r="Q292" s="44"/>
      <c r="R292" s="44"/>
      <c r="S292" s="44"/>
      <c r="T292" s="44"/>
      <c r="U292" s="45"/>
      <c r="V292" s="45"/>
      <c r="W292" s="46"/>
      <c r="X292" s="45"/>
      <c r="Y292" s="45"/>
      <c r="Z292" s="45"/>
      <c r="AA292" s="44"/>
    </row>
    <row r="293" spans="1:30" ht="16.8">
      <c r="A293" s="7" t="s">
        <v>331</v>
      </c>
      <c r="B293" s="7" t="s">
        <v>562</v>
      </c>
      <c r="C293" s="22">
        <v>1200000</v>
      </c>
      <c r="D293" s="22">
        <v>1200000</v>
      </c>
      <c r="E293" s="22">
        <v>1200000</v>
      </c>
      <c r="F293" s="22">
        <f t="shared" si="4"/>
        <v>0</v>
      </c>
      <c r="G293" s="24">
        <v>2.5000000076336799</v>
      </c>
      <c r="H293" s="25">
        <v>1499.249487273393</v>
      </c>
      <c r="I293" s="22">
        <v>782244.90100000007</v>
      </c>
      <c r="J293" s="22">
        <v>782244.9</v>
      </c>
      <c r="K293" s="19">
        <v>716.21031038271383</v>
      </c>
      <c r="L293" s="19">
        <v>716.21031038271383</v>
      </c>
      <c r="M293" s="18"/>
      <c r="N293" s="43"/>
      <c r="O293" s="44"/>
      <c r="P293" s="44"/>
      <c r="Q293" s="44"/>
      <c r="R293" s="44"/>
      <c r="S293" s="44"/>
      <c r="T293" s="44"/>
      <c r="U293" s="45"/>
      <c r="V293" s="45"/>
      <c r="W293" s="46"/>
      <c r="X293" s="45"/>
      <c r="Y293" s="45"/>
      <c r="Z293" s="45"/>
      <c r="AA293" s="44"/>
    </row>
    <row r="294" spans="1:30" ht="16.8">
      <c r="A294" s="7" t="s">
        <v>325</v>
      </c>
      <c r="B294" s="7" t="s">
        <v>557</v>
      </c>
      <c r="C294" s="22">
        <v>626000</v>
      </c>
      <c r="D294" s="22">
        <v>626000</v>
      </c>
      <c r="E294" s="22">
        <v>626000</v>
      </c>
      <c r="F294" s="22">
        <f t="shared" si="4"/>
        <v>0</v>
      </c>
      <c r="G294" s="24">
        <v>2.5000000122593429</v>
      </c>
      <c r="H294" s="25">
        <v>708.09149496170062</v>
      </c>
      <c r="I294" s="22">
        <v>1714867.6242</v>
      </c>
      <c r="J294" s="22">
        <v>1714867.62</v>
      </c>
      <c r="K294" s="19">
        <v>1190.9051051063564</v>
      </c>
      <c r="L294" s="19">
        <v>1190.9051051063564</v>
      </c>
      <c r="M294" s="18"/>
      <c r="N294" s="43"/>
      <c r="O294" s="44"/>
      <c r="P294" s="44"/>
      <c r="Q294" s="44"/>
      <c r="R294" s="44"/>
      <c r="S294" s="44"/>
      <c r="T294" s="44"/>
      <c r="U294" s="45"/>
      <c r="V294" s="45"/>
      <c r="W294" s="46"/>
      <c r="X294" s="45"/>
      <c r="Y294" s="45"/>
      <c r="Z294" s="45"/>
      <c r="AA294" s="44"/>
    </row>
    <row r="295" spans="1:30" ht="16.8">
      <c r="A295" s="7" t="s">
        <v>326</v>
      </c>
      <c r="B295" s="7" t="s">
        <v>558</v>
      </c>
      <c r="C295" s="22">
        <v>1100000</v>
      </c>
      <c r="D295" s="22">
        <v>1100000</v>
      </c>
      <c r="E295" s="22">
        <v>1100000</v>
      </c>
      <c r="F295" s="22">
        <f t="shared" si="4"/>
        <v>0</v>
      </c>
      <c r="G295" s="24">
        <v>2.5000000046763815</v>
      </c>
      <c r="H295" s="25">
        <v>1051.2722996570494</v>
      </c>
      <c r="I295" s="22">
        <v>1252245.9047000001</v>
      </c>
      <c r="J295" s="22">
        <v>1252245.8999999999</v>
      </c>
      <c r="K295" s="19">
        <v>984.99662138564645</v>
      </c>
      <c r="L295" s="19">
        <v>984.99662138564645</v>
      </c>
      <c r="M295" s="18"/>
      <c r="N295" s="43"/>
      <c r="O295" s="44"/>
      <c r="P295" s="44"/>
      <c r="Q295" s="44"/>
      <c r="R295" s="44"/>
      <c r="S295" s="44"/>
      <c r="T295" s="44"/>
      <c r="U295" s="45"/>
      <c r="V295" s="45"/>
      <c r="W295" s="46"/>
      <c r="X295" s="45"/>
      <c r="Y295" s="45"/>
      <c r="Z295" s="45"/>
      <c r="AA295" s="44"/>
    </row>
    <row r="296" spans="1:30" ht="16.8">
      <c r="A296" s="7" t="s">
        <v>327</v>
      </c>
      <c r="B296" s="7" t="s">
        <v>559</v>
      </c>
      <c r="C296" s="22">
        <v>1350000</v>
      </c>
      <c r="D296" s="22">
        <v>1350000</v>
      </c>
      <c r="E296" s="22">
        <v>1350000</v>
      </c>
      <c r="F296" s="22">
        <f t="shared" si="4"/>
        <v>0</v>
      </c>
      <c r="G296" s="24">
        <v>2.4999999969629707</v>
      </c>
      <c r="H296" s="25">
        <v>629.56613262930546</v>
      </c>
      <c r="I296" s="22">
        <v>4046853.2020999999</v>
      </c>
      <c r="J296" s="22">
        <v>4046853.2</v>
      </c>
      <c r="K296" s="19">
        <v>1238.0203199635341</v>
      </c>
      <c r="L296" s="19">
        <v>1238.0203199635341</v>
      </c>
      <c r="M296" s="18"/>
      <c r="N296" s="43"/>
      <c r="O296" s="44"/>
      <c r="P296" s="44"/>
      <c r="Q296" s="44"/>
      <c r="R296" s="44"/>
      <c r="S296" s="44"/>
      <c r="T296" s="44"/>
      <c r="U296" s="45"/>
      <c r="V296" s="45"/>
      <c r="W296" s="46"/>
      <c r="X296" s="45"/>
      <c r="Y296" s="45"/>
      <c r="Z296" s="45"/>
      <c r="AA296" s="44"/>
    </row>
    <row r="297" spans="1:30" ht="16.8">
      <c r="A297" s="7" t="s">
        <v>328</v>
      </c>
      <c r="B297" s="7" t="s">
        <v>564</v>
      </c>
      <c r="C297" s="22">
        <v>5965626</v>
      </c>
      <c r="D297" s="22">
        <v>5965626</v>
      </c>
      <c r="E297" s="22">
        <v>5965626</v>
      </c>
      <c r="F297" s="22">
        <f t="shared" si="4"/>
        <v>0</v>
      </c>
      <c r="G297" s="24">
        <v>2.4999999993246536</v>
      </c>
      <c r="H297" s="25">
        <v>1730.5003066635752</v>
      </c>
      <c r="I297" s="22">
        <v>3088185.7993000001</v>
      </c>
      <c r="J297" s="22">
        <v>3088185.8</v>
      </c>
      <c r="K297" s="19">
        <v>577.45981572136998</v>
      </c>
      <c r="L297" s="19">
        <v>577.45981572136998</v>
      </c>
      <c r="M297" s="18"/>
      <c r="N297" s="43"/>
      <c r="O297" s="44"/>
      <c r="P297" s="44"/>
      <c r="Q297" s="44"/>
      <c r="R297" s="44"/>
      <c r="S297" s="44"/>
      <c r="T297" s="44"/>
      <c r="U297" s="45"/>
      <c r="V297" s="45"/>
      <c r="W297" s="46"/>
      <c r="X297" s="45"/>
      <c r="Y297" s="45"/>
      <c r="Z297" s="45"/>
      <c r="AA297" s="44"/>
    </row>
    <row r="298" spans="1:30" ht="16.8">
      <c r="A298" s="7" t="s">
        <v>329</v>
      </c>
      <c r="B298" s="7" t="s">
        <v>560</v>
      </c>
      <c r="C298" s="22">
        <v>257000</v>
      </c>
      <c r="D298" s="22">
        <v>257000</v>
      </c>
      <c r="E298" s="22">
        <v>257000</v>
      </c>
      <c r="F298" s="22">
        <f t="shared" si="4"/>
        <v>0</v>
      </c>
      <c r="G298" s="24">
        <v>2.5000000252289043</v>
      </c>
      <c r="H298" s="25">
        <v>573.18771402128652</v>
      </c>
      <c r="I298" s="22">
        <v>1099384.871</v>
      </c>
      <c r="J298" s="22">
        <v>952800.22</v>
      </c>
      <c r="K298" s="19">
        <v>1271.8473750578437</v>
      </c>
      <c r="L298" s="19">
        <v>1102.2677250501313</v>
      </c>
      <c r="M298" s="18"/>
      <c r="N298" s="43"/>
      <c r="O298" s="44"/>
      <c r="P298" s="44"/>
      <c r="Q298" s="44"/>
      <c r="R298" s="44"/>
      <c r="S298" s="44"/>
      <c r="T298" s="44"/>
      <c r="U298" s="45"/>
      <c r="V298" s="45"/>
      <c r="W298" s="46"/>
      <c r="X298" s="45"/>
      <c r="Y298" s="45"/>
      <c r="Z298" s="45"/>
      <c r="AA298" s="44"/>
    </row>
    <row r="299" spans="1:30" s="7" customFormat="1" ht="16.8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43"/>
      <c r="O299" s="44"/>
      <c r="P299" s="44"/>
      <c r="Q299" s="44"/>
      <c r="R299" s="44"/>
      <c r="S299" s="44"/>
      <c r="T299" s="44"/>
      <c r="U299" s="45"/>
      <c r="V299" s="45"/>
      <c r="W299" s="46"/>
      <c r="X299" s="45"/>
      <c r="Y299" s="45"/>
      <c r="Z299" s="45"/>
      <c r="AA299" s="44"/>
      <c r="AB299" s="48"/>
      <c r="AC299" s="48"/>
      <c r="AD299" s="48"/>
    </row>
    <row r="300" spans="1:30" s="7" customFormat="1" ht="16.8">
      <c r="B300" s="26"/>
      <c r="C300"/>
      <c r="D300"/>
      <c r="E300"/>
      <c r="F300"/>
      <c r="G300"/>
      <c r="H300"/>
      <c r="I300"/>
      <c r="J300"/>
      <c r="K300"/>
      <c r="L300"/>
      <c r="M300" s="9"/>
      <c r="N300" s="43"/>
      <c r="O300" s="44"/>
      <c r="P300" s="44"/>
      <c r="Q300" s="44"/>
      <c r="R300" s="44"/>
      <c r="S300" s="44"/>
      <c r="T300" s="44"/>
      <c r="U300" s="45"/>
      <c r="V300" s="45"/>
      <c r="W300" s="46"/>
      <c r="X300" s="45"/>
      <c r="Y300" s="45"/>
      <c r="Z300" s="45"/>
      <c r="AA300" s="44"/>
      <c r="AB300" s="48"/>
      <c r="AC300" s="48"/>
      <c r="AD300" s="48"/>
    </row>
    <row r="301" spans="1:30" ht="16.8">
      <c r="A301" s="10"/>
      <c r="E301"/>
      <c r="J301"/>
      <c r="K301"/>
      <c r="L301"/>
      <c r="N301" s="43"/>
      <c r="V301" s="45"/>
      <c r="W301" s="45"/>
      <c r="X301" s="46"/>
      <c r="Y301" s="45"/>
      <c r="Z301" s="45"/>
      <c r="AA301" s="44"/>
    </row>
    <row r="302" spans="1:30" ht="16.8">
      <c r="E302"/>
      <c r="G302" s="27"/>
      <c r="J302"/>
      <c r="K302"/>
      <c r="L302"/>
      <c r="M302" s="16"/>
    </row>
    <row r="303" spans="1:30" ht="16.8">
      <c r="C303" s="28"/>
      <c r="D303" s="28"/>
      <c r="E303" s="28"/>
      <c r="I303" s="23"/>
      <c r="J303"/>
      <c r="K303"/>
      <c r="L303"/>
      <c r="M303" s="8"/>
    </row>
    <row r="304" spans="1:30" ht="16.8">
      <c r="E304"/>
      <c r="J304"/>
      <c r="K304"/>
      <c r="L304"/>
      <c r="M304" s="8"/>
    </row>
    <row r="305" spans="5:12">
      <c r="E305" s="29"/>
      <c r="J305"/>
      <c r="K305"/>
      <c r="L305"/>
    </row>
  </sheetData>
  <phoneticPr fontId="0" type="noConversion"/>
  <pageMargins left="0.9" right="0.9" top="0.93" bottom="0.81" header="0.5" footer="0.5"/>
  <pageSetup scale="60" orientation="landscape" horizontalDpi="1200" verticalDpi="1200" r:id="rId1"/>
  <headerFooter differentFirst="1">
    <oddHeader>&amp;C&amp;"Segoe UI,Bold"&amp;22 2021 Levy Authority, Rollbacks, and Local Effort Assistance</oddHeader>
    <oddFooter>&amp;Rp.&amp;P│</oddFooter>
  </headerFooter>
  <rowBreaks count="1" manualBreakCount="1">
    <brk id="260" max="11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2030(21)Table</vt:lpstr>
      <vt:lpstr>'2030(21)Table'!Print_Area</vt:lpstr>
      <vt:lpstr>'2030(21)Table'!Print_Titles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Levy 2030</dc:title>
  <dc:creator>Melissa Jarmon</dc:creator>
  <cp:keywords>2021 Levy;2030;2021 Election Year</cp:keywords>
  <cp:lastModifiedBy>Melissa Jarmon</cp:lastModifiedBy>
  <cp:lastPrinted>2021-11-09T16:52:39Z</cp:lastPrinted>
  <dcterms:created xsi:type="dcterms:W3CDTF">2003-05-09T20:40:41Z</dcterms:created>
  <dcterms:modified xsi:type="dcterms:W3CDTF">2021-11-09T16:53:31Z</dcterms:modified>
</cp:coreProperties>
</file>