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2-2023\FinalPSR\"/>
    </mc:Choice>
  </mc:AlternateContent>
  <xr:revisionPtr revIDLastSave="0" documentId="13_ncr:1_{95939EA3-CBC8-4103-A889-FCAA3568524A}" xr6:coauthVersionLast="47" xr6:coauthVersionMax="47" xr10:uidLastSave="{00000000-0000-0000-0000-000000000000}"/>
  <bookViews>
    <workbookView xWindow="-120" yWindow="-120" windowWidth="29040" windowHeight="15840" tabRatio="811" activeTab="1" xr2:uid="{00000000-000D-0000-FFFF-FFFF00000000}"/>
  </bookViews>
  <sheets>
    <sheet name="Table 45" sheetId="2" r:id="rId1"/>
    <sheet name="Table 45B" sheetId="9" r:id="rId2"/>
    <sheet name="Table34" sheetId="5" r:id="rId3"/>
    <sheet name="Table34B" sheetId="10" r:id="rId4"/>
    <sheet name="Table36" sheetId="6" r:id="rId5"/>
    <sheet name="Table36B" sheetId="11" r:id="rId6"/>
    <sheet name="Table38" sheetId="7" r:id="rId7"/>
    <sheet name="Table38B" sheetId="12" r:id="rId8"/>
    <sheet name="EnrollExtract" sheetId="8" r:id="rId9"/>
  </sheets>
  <externalReferences>
    <externalReference r:id="rId10"/>
    <externalReference r:id="rId11"/>
  </externalReferences>
  <definedNames>
    <definedName name="_Fill" hidden="1">#REF!</definedName>
    <definedName name="_xlnm._FilterDatabase" localSheetId="8" hidden="1">EnrollExtract!$A$2:$L$315</definedName>
    <definedName name="_xlnm._FilterDatabase" localSheetId="0" hidden="1">'Table 45'!$A$8:$L$8</definedName>
    <definedName name="_xlnm._FilterDatabase" localSheetId="1" hidden="1">'Table 45B'!$A$8:$L$326</definedName>
    <definedName name="_xlnm._FilterDatabase" localSheetId="2" hidden="1">Table34!$A$4:$D$4</definedName>
    <definedName name="_xlnm._FilterDatabase" localSheetId="3" hidden="1">Table34B!$A$4:$D$4</definedName>
    <definedName name="_xlnm._FilterDatabase" localSheetId="4" hidden="1">Table36!$A$4:$D$4</definedName>
    <definedName name="_xlnm._FilterDatabase" localSheetId="5" hidden="1">Table36B!$A$4:$D$4</definedName>
    <definedName name="_xlnm._FilterDatabase" localSheetId="6" hidden="1">Table38!$A$4:$D$4</definedName>
    <definedName name="_xlnm._FilterDatabase" localSheetId="7" hidden="1">Table38B!$A$4:$D$4</definedName>
    <definedName name="AncillK12">[1]Ancill!$L$1:$V$65536</definedName>
    <definedName name="GradeK12">'[1]Grade K-12 Pivot'!$Z$1:$AJ$65536</definedName>
    <definedName name="_xlnm.Print_Area" localSheetId="4">Table36!$1:$1048576</definedName>
    <definedName name="_xlnm.Print_Titles" localSheetId="0">'Table 45'!$1:$7</definedName>
    <definedName name="_xlnm.Print_Titles" localSheetId="1">'Table 45B'!$1:$7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9" l="1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D4" i="1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D4" i="6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D4" i="7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D4" i="12"/>
  <c r="K5" i="8"/>
  <c r="K6" i="8"/>
  <c r="K7" i="8"/>
  <c r="K8" i="8"/>
  <c r="K9" i="8"/>
  <c r="K10" i="8"/>
  <c r="K11" i="8"/>
  <c r="E318" i="8"/>
  <c r="D318" i="8"/>
  <c r="C318" i="8"/>
  <c r="F318" i="8" s="1"/>
  <c r="E267" i="8"/>
  <c r="D267" i="8"/>
  <c r="C267" i="8"/>
  <c r="F267" i="8" s="1"/>
  <c r="E309" i="8"/>
  <c r="D309" i="8"/>
  <c r="C309" i="8"/>
  <c r="F309" i="8" s="1"/>
  <c r="E322" i="8"/>
  <c r="D322" i="8"/>
  <c r="C322" i="8"/>
  <c r="E47" i="8"/>
  <c r="D47" i="8"/>
  <c r="C47" i="8"/>
  <c r="E136" i="8"/>
  <c r="D136" i="8"/>
  <c r="C136" i="8"/>
  <c r="E85" i="8"/>
  <c r="D85" i="8"/>
  <c r="C85" i="8"/>
  <c r="E151" i="8"/>
  <c r="D151" i="8"/>
  <c r="C151" i="8"/>
  <c r="E73" i="8"/>
  <c r="D73" i="8"/>
  <c r="C73" i="8"/>
  <c r="F73" i="8" s="1"/>
  <c r="E186" i="8"/>
  <c r="D186" i="8"/>
  <c r="C186" i="8"/>
  <c r="E164" i="8"/>
  <c r="D164" i="8"/>
  <c r="C164" i="8"/>
  <c r="F164" i="8" s="1"/>
  <c r="E122" i="8"/>
  <c r="D122" i="8"/>
  <c r="C122" i="8"/>
  <c r="E144" i="8"/>
  <c r="D144" i="8"/>
  <c r="C144" i="8"/>
  <c r="E204" i="8"/>
  <c r="D204" i="8"/>
  <c r="C204" i="8"/>
  <c r="E157" i="8"/>
  <c r="D157" i="8"/>
  <c r="C157" i="8"/>
  <c r="E291" i="8"/>
  <c r="D291" i="8"/>
  <c r="C291" i="8"/>
  <c r="E320" i="8"/>
  <c r="D320" i="8"/>
  <c r="C320" i="8"/>
  <c r="F320" i="8" s="1"/>
  <c r="E249" i="8"/>
  <c r="D249" i="8"/>
  <c r="C249" i="8"/>
  <c r="F249" i="8" s="1"/>
  <c r="E24" i="8"/>
  <c r="D24" i="8"/>
  <c r="C24" i="8"/>
  <c r="F24" i="8" s="1"/>
  <c r="E257" i="8"/>
  <c r="D257" i="8"/>
  <c r="C257" i="8"/>
  <c r="E54" i="8"/>
  <c r="D54" i="8"/>
  <c r="C54" i="8"/>
  <c r="E5" i="8"/>
  <c r="E4" i="8" s="1"/>
  <c r="D5" i="8"/>
  <c r="D4" i="8" s="1"/>
  <c r="C5" i="8"/>
  <c r="C4" i="8" s="1"/>
  <c r="E36" i="8"/>
  <c r="D36" i="8"/>
  <c r="C36" i="8"/>
  <c r="E67" i="8"/>
  <c r="D67" i="8"/>
  <c r="C67" i="8"/>
  <c r="E319" i="8"/>
  <c r="D319" i="8"/>
  <c r="C319" i="8"/>
  <c r="F319" i="8" s="1"/>
  <c r="E278" i="8"/>
  <c r="D278" i="8"/>
  <c r="C278" i="8"/>
  <c r="F278" i="8" s="1"/>
  <c r="E282" i="8"/>
  <c r="D282" i="8"/>
  <c r="C282" i="8"/>
  <c r="F282" i="8" s="1"/>
  <c r="E65" i="8"/>
  <c r="D65" i="8"/>
  <c r="C65" i="8"/>
  <c r="E276" i="8"/>
  <c r="D276" i="8"/>
  <c r="C276" i="8"/>
  <c r="E275" i="8"/>
  <c r="D275" i="8"/>
  <c r="C275" i="8"/>
  <c r="E101" i="8"/>
  <c r="D101" i="8"/>
  <c r="C101" i="8"/>
  <c r="E32" i="8"/>
  <c r="D32" i="8"/>
  <c r="C32" i="8"/>
  <c r="E258" i="8"/>
  <c r="D258" i="8"/>
  <c r="C258" i="8"/>
  <c r="F258" i="8" s="1"/>
  <c r="E195" i="8"/>
  <c r="D195" i="8"/>
  <c r="C195" i="8"/>
  <c r="F195" i="8" s="1"/>
  <c r="E307" i="8"/>
  <c r="D307" i="8"/>
  <c r="C307" i="8"/>
  <c r="F307" i="8" s="1"/>
  <c r="E269" i="8"/>
  <c r="D269" i="8"/>
  <c r="C269" i="8"/>
  <c r="E105" i="8"/>
  <c r="D105" i="8"/>
  <c r="C105" i="8"/>
  <c r="E139" i="8"/>
  <c r="D139" i="8"/>
  <c r="C139" i="8"/>
  <c r="E44" i="8"/>
  <c r="D44" i="8"/>
  <c r="C44" i="8"/>
  <c r="E280" i="8"/>
  <c r="D280" i="8"/>
  <c r="C280" i="8"/>
  <c r="E315" i="8"/>
  <c r="D315" i="8"/>
  <c r="C315" i="8"/>
  <c r="F315" i="8" s="1"/>
  <c r="E180" i="8"/>
  <c r="D180" i="8"/>
  <c r="C180" i="8"/>
  <c r="F180" i="8" s="1"/>
  <c r="E153" i="8"/>
  <c r="D153" i="8"/>
  <c r="C153" i="8"/>
  <c r="F153" i="8" s="1"/>
  <c r="E132" i="8"/>
  <c r="D132" i="8"/>
  <c r="C132" i="8"/>
  <c r="E274" i="8"/>
  <c r="D274" i="8"/>
  <c r="C274" i="8"/>
  <c r="E295" i="8"/>
  <c r="D295" i="8"/>
  <c r="C295" i="8"/>
  <c r="E108" i="8"/>
  <c r="D108" i="8"/>
  <c r="C108" i="8"/>
  <c r="E81" i="8"/>
  <c r="D81" i="8"/>
  <c r="C81" i="8"/>
  <c r="E193" i="8"/>
  <c r="D193" i="8"/>
  <c r="C193" i="8"/>
  <c r="E129" i="8"/>
  <c r="D129" i="8"/>
  <c r="C129" i="8"/>
  <c r="E314" i="8"/>
  <c r="D314" i="8"/>
  <c r="C314" i="8"/>
  <c r="F314" i="8" s="1"/>
  <c r="E196" i="8"/>
  <c r="D196" i="8"/>
  <c r="C196" i="8"/>
  <c r="E261" i="8"/>
  <c r="D261" i="8"/>
  <c r="C261" i="8"/>
  <c r="E115" i="8"/>
  <c r="D115" i="8"/>
  <c r="C115" i="8"/>
  <c r="E208" i="8"/>
  <c r="D208" i="8"/>
  <c r="C208" i="8"/>
  <c r="E117" i="8"/>
  <c r="D117" i="8"/>
  <c r="C117" i="8"/>
  <c r="E234" i="8"/>
  <c r="D234" i="8"/>
  <c r="C234" i="8"/>
  <c r="F234" i="8" s="1"/>
  <c r="E223" i="8"/>
  <c r="D223" i="8"/>
  <c r="C223" i="8"/>
  <c r="E300" i="8"/>
  <c r="D300" i="8"/>
  <c r="C300" i="8"/>
  <c r="F300" i="8" s="1"/>
  <c r="E191" i="8"/>
  <c r="D191" i="8"/>
  <c r="C191" i="8"/>
  <c r="E19" i="8"/>
  <c r="D19" i="8"/>
  <c r="C19" i="8"/>
  <c r="E42" i="8"/>
  <c r="D42" i="8"/>
  <c r="C42" i="8"/>
  <c r="E62" i="8"/>
  <c r="D62" i="8"/>
  <c r="C62" i="8"/>
  <c r="E237" i="8"/>
  <c r="D237" i="8"/>
  <c r="C237" i="8"/>
  <c r="E304" i="8"/>
  <c r="D304" i="8"/>
  <c r="C304" i="8"/>
  <c r="F304" i="8" s="1"/>
  <c r="E159" i="8"/>
  <c r="D159" i="8"/>
  <c r="C159" i="8"/>
  <c r="E252" i="8"/>
  <c r="D252" i="8"/>
  <c r="C252" i="8"/>
  <c r="F252" i="8" s="1"/>
  <c r="E238" i="8"/>
  <c r="D238" i="8"/>
  <c r="C238" i="8"/>
  <c r="E167" i="8"/>
  <c r="D167" i="8"/>
  <c r="C167" i="8"/>
  <c r="E90" i="8"/>
  <c r="D90" i="8"/>
  <c r="C90" i="8"/>
  <c r="E127" i="8"/>
  <c r="D127" i="8"/>
  <c r="C127" i="8"/>
  <c r="E184" i="8"/>
  <c r="D184" i="8"/>
  <c r="C184" i="8"/>
  <c r="E69" i="8"/>
  <c r="D69" i="8"/>
  <c r="C69" i="8"/>
  <c r="F69" i="8" s="1"/>
  <c r="E109" i="8"/>
  <c r="D109" i="8"/>
  <c r="C109" i="8"/>
  <c r="E232" i="8"/>
  <c r="D232" i="8"/>
  <c r="C232" i="8"/>
  <c r="F232" i="8" s="1"/>
  <c r="E103" i="8"/>
  <c r="D103" i="8"/>
  <c r="C103" i="8"/>
  <c r="E220" i="8"/>
  <c r="D220" i="8"/>
  <c r="C220" i="8"/>
  <c r="E111" i="8"/>
  <c r="D111" i="8"/>
  <c r="C111" i="8"/>
  <c r="E169" i="8"/>
  <c r="D169" i="8"/>
  <c r="C169" i="8"/>
  <c r="E209" i="8"/>
  <c r="D209" i="8"/>
  <c r="C209" i="8"/>
  <c r="E28" i="8"/>
  <c r="D28" i="8"/>
  <c r="C28" i="8"/>
  <c r="F28" i="8" s="1"/>
  <c r="E190" i="8"/>
  <c r="D190" i="8"/>
  <c r="C190" i="8"/>
  <c r="E311" i="8"/>
  <c r="D311" i="8"/>
  <c r="C311" i="8"/>
  <c r="F311" i="8" s="1"/>
  <c r="E215" i="8"/>
  <c r="D215" i="8"/>
  <c r="C215" i="8"/>
  <c r="E96" i="8"/>
  <c r="D96" i="8"/>
  <c r="C96" i="8"/>
  <c r="E84" i="8"/>
  <c r="D84" i="8"/>
  <c r="C84" i="8"/>
  <c r="E212" i="8"/>
  <c r="D212" i="8"/>
  <c r="C212" i="8"/>
  <c r="E70" i="8"/>
  <c r="D70" i="8"/>
  <c r="C70" i="8"/>
  <c r="E303" i="8"/>
  <c r="D303" i="8"/>
  <c r="C303" i="8"/>
  <c r="F303" i="8" s="1"/>
  <c r="E142" i="8"/>
  <c r="D142" i="8"/>
  <c r="C142" i="8"/>
  <c r="E273" i="8"/>
  <c r="D273" i="8"/>
  <c r="C273" i="8"/>
  <c r="F273" i="8" s="1"/>
  <c r="E106" i="8"/>
  <c r="D106" i="8"/>
  <c r="C106" i="8"/>
  <c r="E251" i="8"/>
  <c r="D251" i="8"/>
  <c r="C251" i="8"/>
  <c r="E9" i="8"/>
  <c r="D9" i="8"/>
  <c r="C9" i="8"/>
  <c r="E40" i="8"/>
  <c r="D40" i="8"/>
  <c r="C40" i="8"/>
  <c r="E17" i="8"/>
  <c r="D17" i="8"/>
  <c r="C17" i="8"/>
  <c r="E59" i="8"/>
  <c r="D59" i="8"/>
  <c r="C59" i="8"/>
  <c r="F59" i="8" s="1"/>
  <c r="E102" i="8"/>
  <c r="D102" i="8"/>
  <c r="C102" i="8"/>
  <c r="E160" i="8"/>
  <c r="D160" i="8"/>
  <c r="C160" i="8"/>
  <c r="E183" i="8"/>
  <c r="D183" i="8"/>
  <c r="C183" i="8"/>
  <c r="E118" i="8"/>
  <c r="D118" i="8"/>
  <c r="C118" i="8"/>
  <c r="E271" i="8"/>
  <c r="D271" i="8"/>
  <c r="C271" i="8"/>
  <c r="E66" i="8"/>
  <c r="D66" i="8"/>
  <c r="C66" i="8"/>
  <c r="E82" i="8"/>
  <c r="D82" i="8"/>
  <c r="C82" i="8"/>
  <c r="E30" i="8"/>
  <c r="D30" i="8"/>
  <c r="C30" i="8"/>
  <c r="E31" i="8"/>
  <c r="D31" i="8"/>
  <c r="C31" i="8"/>
  <c r="E93" i="8"/>
  <c r="D93" i="8"/>
  <c r="C93" i="8"/>
  <c r="F93" i="8" s="1"/>
  <c r="E91" i="8"/>
  <c r="D91" i="8"/>
  <c r="C91" i="8"/>
  <c r="E192" i="8"/>
  <c r="D192" i="8"/>
  <c r="C192" i="8"/>
  <c r="E306" i="8"/>
  <c r="D306" i="8"/>
  <c r="C306" i="8"/>
  <c r="E296" i="8"/>
  <c r="D296" i="8"/>
  <c r="C296" i="8"/>
  <c r="E16" i="8"/>
  <c r="D16" i="8"/>
  <c r="C16" i="8"/>
  <c r="E254" i="8"/>
  <c r="D254" i="8"/>
  <c r="C254" i="8"/>
  <c r="F254" i="8" s="1"/>
  <c r="E283" i="8"/>
  <c r="D283" i="8"/>
  <c r="C283" i="8"/>
  <c r="E95" i="8"/>
  <c r="D95" i="8"/>
  <c r="C95" i="8"/>
  <c r="F95" i="8" s="1"/>
  <c r="E26" i="8"/>
  <c r="D26" i="8"/>
  <c r="C26" i="8"/>
  <c r="E64" i="8"/>
  <c r="D64" i="8"/>
  <c r="C64" i="8"/>
  <c r="E171" i="8"/>
  <c r="D171" i="8"/>
  <c r="C171" i="8"/>
  <c r="E25" i="8"/>
  <c r="D25" i="8"/>
  <c r="C25" i="8"/>
  <c r="E200" i="8"/>
  <c r="D200" i="8"/>
  <c r="C200" i="8"/>
  <c r="E155" i="8"/>
  <c r="D155" i="8"/>
  <c r="C155" i="8"/>
  <c r="F155" i="8" s="1"/>
  <c r="E13" i="8"/>
  <c r="D13" i="8"/>
  <c r="C13" i="8"/>
  <c r="E178" i="8"/>
  <c r="D178" i="8"/>
  <c r="C178" i="8"/>
  <c r="F178" i="8" s="1"/>
  <c r="E60" i="8"/>
  <c r="D60" i="8"/>
  <c r="C60" i="8"/>
  <c r="E298" i="8"/>
  <c r="D298" i="8"/>
  <c r="C298" i="8"/>
  <c r="E51" i="8"/>
  <c r="D51" i="8"/>
  <c r="C51" i="8"/>
  <c r="E7" i="8"/>
  <c r="D7" i="8"/>
  <c r="C7" i="8"/>
  <c r="E198" i="8"/>
  <c r="D198" i="8"/>
  <c r="C198" i="8"/>
  <c r="E181" i="8"/>
  <c r="D181" i="8"/>
  <c r="C181" i="8"/>
  <c r="F181" i="8" s="1"/>
  <c r="E49" i="8"/>
  <c r="D49" i="8"/>
  <c r="C49" i="8"/>
  <c r="E57" i="8"/>
  <c r="D57" i="8"/>
  <c r="C57" i="8"/>
  <c r="E239" i="8"/>
  <c r="D239" i="8"/>
  <c r="C239" i="8"/>
  <c r="E210" i="8"/>
  <c r="D210" i="8"/>
  <c r="C210" i="8"/>
  <c r="E255" i="8"/>
  <c r="D255" i="8"/>
  <c r="C255" i="8"/>
  <c r="E154" i="8"/>
  <c r="D154" i="8"/>
  <c r="C154" i="8"/>
  <c r="E175" i="8"/>
  <c r="D175" i="8"/>
  <c r="C175" i="8"/>
  <c r="E270" i="8"/>
  <c r="D270" i="8"/>
  <c r="C270" i="8"/>
  <c r="F270" i="8" s="1"/>
  <c r="E176" i="8"/>
  <c r="D176" i="8"/>
  <c r="C176" i="8"/>
  <c r="E163" i="8"/>
  <c r="D163" i="8"/>
  <c r="C163" i="8"/>
  <c r="F163" i="8" s="1"/>
  <c r="E86" i="8"/>
  <c r="D86" i="8"/>
  <c r="C86" i="8"/>
  <c r="E182" i="8"/>
  <c r="D182" i="8"/>
  <c r="C182" i="8"/>
  <c r="E87" i="8"/>
  <c r="D87" i="8"/>
  <c r="C87" i="8"/>
  <c r="E305" i="8"/>
  <c r="D305" i="8"/>
  <c r="C305" i="8"/>
  <c r="E88" i="8"/>
  <c r="D88" i="8"/>
  <c r="C88" i="8"/>
  <c r="E114" i="8"/>
  <c r="D114" i="8"/>
  <c r="C114" i="8"/>
  <c r="F114" i="8" s="1"/>
  <c r="E265" i="8"/>
  <c r="D265" i="8"/>
  <c r="C265" i="8"/>
  <c r="E268" i="8"/>
  <c r="D268" i="8"/>
  <c r="C268" i="8"/>
  <c r="E187" i="8"/>
  <c r="D187" i="8"/>
  <c r="C187" i="8"/>
  <c r="E172" i="8"/>
  <c r="D172" i="8"/>
  <c r="C172" i="8"/>
  <c r="E125" i="8"/>
  <c r="D125" i="8"/>
  <c r="C125" i="8"/>
  <c r="E61" i="8"/>
  <c r="D61" i="8"/>
  <c r="C61" i="8"/>
  <c r="E77" i="8"/>
  <c r="D77" i="8"/>
  <c r="C77" i="8"/>
  <c r="E289" i="8"/>
  <c r="D289" i="8"/>
  <c r="C289" i="8"/>
  <c r="F289" i="8" s="1"/>
  <c r="E241" i="8"/>
  <c r="D241" i="8"/>
  <c r="C241" i="8"/>
  <c r="E188" i="8"/>
  <c r="D188" i="8"/>
  <c r="C188" i="8"/>
  <c r="F188" i="8" s="1"/>
  <c r="E174" i="8"/>
  <c r="D174" i="8"/>
  <c r="C174" i="8"/>
  <c r="E185" i="8"/>
  <c r="D185" i="8"/>
  <c r="C185" i="8"/>
  <c r="E146" i="8"/>
  <c r="D146" i="8"/>
  <c r="C146" i="8"/>
  <c r="E308" i="8"/>
  <c r="D308" i="8"/>
  <c r="C308" i="8"/>
  <c r="E226" i="8"/>
  <c r="D226" i="8"/>
  <c r="C226" i="8"/>
  <c r="E116" i="8"/>
  <c r="D116" i="8"/>
  <c r="C116" i="8"/>
  <c r="F116" i="8" s="1"/>
  <c r="E219" i="8"/>
  <c r="D219" i="8"/>
  <c r="C219" i="8"/>
  <c r="E221" i="8"/>
  <c r="D221" i="8"/>
  <c r="C221" i="8"/>
  <c r="E290" i="8"/>
  <c r="D290" i="8"/>
  <c r="C290" i="8"/>
  <c r="E321" i="8"/>
  <c r="D321" i="8"/>
  <c r="C321" i="8"/>
  <c r="E148" i="8"/>
  <c r="D148" i="8"/>
  <c r="C148" i="8"/>
  <c r="E71" i="8"/>
  <c r="D71" i="8"/>
  <c r="C71" i="8"/>
  <c r="E149" i="8"/>
  <c r="D149" i="8"/>
  <c r="C149" i="8"/>
  <c r="E79" i="8"/>
  <c r="D79" i="8"/>
  <c r="C79" i="8"/>
  <c r="F79" i="8" s="1"/>
  <c r="E231" i="8"/>
  <c r="D231" i="8"/>
  <c r="C231" i="8"/>
  <c r="E222" i="8"/>
  <c r="D222" i="8"/>
  <c r="C222" i="8"/>
  <c r="F222" i="8" s="1"/>
  <c r="E179" i="8"/>
  <c r="D179" i="8"/>
  <c r="C179" i="8"/>
  <c r="E288" i="8"/>
  <c r="D288" i="8"/>
  <c r="C288" i="8"/>
  <c r="E99" i="8"/>
  <c r="D99" i="8"/>
  <c r="C99" i="8"/>
  <c r="E242" i="8"/>
  <c r="D242" i="8"/>
  <c r="C242" i="8"/>
  <c r="E243" i="8"/>
  <c r="D243" i="8"/>
  <c r="C243" i="8"/>
  <c r="E78" i="8"/>
  <c r="D78" i="8"/>
  <c r="C78" i="8"/>
  <c r="F78" i="8" s="1"/>
  <c r="E229" i="8"/>
  <c r="D229" i="8"/>
  <c r="C229" i="8"/>
  <c r="E264" i="8"/>
  <c r="D264" i="8"/>
  <c r="C264" i="8"/>
  <c r="F264" i="8" s="1"/>
  <c r="E170" i="8"/>
  <c r="D170" i="8"/>
  <c r="C170" i="8"/>
  <c r="E18" i="8"/>
  <c r="D18" i="8"/>
  <c r="C18" i="8"/>
  <c r="E53" i="8"/>
  <c r="D53" i="8"/>
  <c r="C53" i="8"/>
  <c r="E312" i="8"/>
  <c r="D312" i="8"/>
  <c r="C312" i="8"/>
  <c r="E287" i="8"/>
  <c r="D287" i="8"/>
  <c r="C287" i="8"/>
  <c r="E145" i="8"/>
  <c r="D145" i="8"/>
  <c r="C145" i="8"/>
  <c r="F145" i="8" s="1"/>
  <c r="E292" i="8"/>
  <c r="D292" i="8"/>
  <c r="C292" i="8"/>
  <c r="E253" i="8"/>
  <c r="D253" i="8"/>
  <c r="C253" i="8"/>
  <c r="F253" i="8" s="1"/>
  <c r="E211" i="8"/>
  <c r="D211" i="8"/>
  <c r="C211" i="8"/>
  <c r="E260" i="8"/>
  <c r="D260" i="8"/>
  <c r="C260" i="8"/>
  <c r="E43" i="8"/>
  <c r="D43" i="8"/>
  <c r="C43" i="8"/>
  <c r="E8" i="8"/>
  <c r="D8" i="8"/>
  <c r="C8" i="8"/>
  <c r="E248" i="8"/>
  <c r="D248" i="8"/>
  <c r="C248" i="8"/>
  <c r="E294" i="8"/>
  <c r="D294" i="8"/>
  <c r="C294" i="8"/>
  <c r="F294" i="8" s="1"/>
  <c r="E233" i="8"/>
  <c r="D233" i="8"/>
  <c r="C233" i="8"/>
  <c r="E112" i="8"/>
  <c r="D112" i="8"/>
  <c r="C112" i="8"/>
  <c r="F112" i="8" s="1"/>
  <c r="E225" i="8"/>
  <c r="D225" i="8"/>
  <c r="C225" i="8"/>
  <c r="E21" i="8"/>
  <c r="D21" i="8"/>
  <c r="C21" i="8"/>
  <c r="E293" i="8"/>
  <c r="D293" i="8"/>
  <c r="C293" i="8"/>
  <c r="E34" i="8"/>
  <c r="D34" i="8"/>
  <c r="C34" i="8"/>
  <c r="E217" i="8"/>
  <c r="D217" i="8"/>
  <c r="C217" i="8"/>
  <c r="E141" i="8"/>
  <c r="D141" i="8"/>
  <c r="C141" i="8"/>
  <c r="F141" i="8" s="1"/>
  <c r="E134" i="8"/>
  <c r="D134" i="8"/>
  <c r="C134" i="8"/>
  <c r="E14" i="8"/>
  <c r="D14" i="8"/>
  <c r="C14" i="8"/>
  <c r="F14" i="8" s="1"/>
  <c r="E266" i="8"/>
  <c r="D266" i="8"/>
  <c r="C266" i="8"/>
  <c r="E113" i="8"/>
  <c r="D113" i="8"/>
  <c r="C113" i="8"/>
  <c r="E12" i="8"/>
  <c r="D12" i="8"/>
  <c r="C12" i="8"/>
  <c r="E48" i="8"/>
  <c r="D48" i="8"/>
  <c r="C48" i="8"/>
  <c r="E55" i="8"/>
  <c r="D55" i="8"/>
  <c r="C55" i="8"/>
  <c r="E46" i="8"/>
  <c r="D46" i="8"/>
  <c r="C46" i="8"/>
  <c r="F46" i="8" s="1"/>
  <c r="E63" i="8"/>
  <c r="D63" i="8"/>
  <c r="C63" i="8"/>
  <c r="E110" i="8"/>
  <c r="D110" i="8"/>
  <c r="C110" i="8"/>
  <c r="F110" i="8" s="1"/>
  <c r="E230" i="8"/>
  <c r="D230" i="8"/>
  <c r="C230" i="8"/>
  <c r="E58" i="8"/>
  <c r="D58" i="8"/>
  <c r="C58" i="8"/>
  <c r="E121" i="8"/>
  <c r="D121" i="8"/>
  <c r="C121" i="8"/>
  <c r="E120" i="8"/>
  <c r="D120" i="8"/>
  <c r="C120" i="8"/>
  <c r="E207" i="8"/>
  <c r="D207" i="8"/>
  <c r="C207" i="8"/>
  <c r="E76" i="8"/>
  <c r="D76" i="8"/>
  <c r="C76" i="8"/>
  <c r="F76" i="8" s="1"/>
  <c r="E173" i="8"/>
  <c r="D173" i="8"/>
  <c r="C173" i="8"/>
  <c r="E33" i="8"/>
  <c r="D33" i="8"/>
  <c r="C33" i="8"/>
  <c r="F33" i="8" s="1"/>
  <c r="E100" i="8"/>
  <c r="D100" i="8"/>
  <c r="C100" i="8"/>
  <c r="E316" i="8"/>
  <c r="D316" i="8"/>
  <c r="C316" i="8"/>
  <c r="E165" i="8"/>
  <c r="D165" i="8"/>
  <c r="C165" i="8"/>
  <c r="E272" i="8"/>
  <c r="D272" i="8"/>
  <c r="C272" i="8"/>
  <c r="E35" i="8"/>
  <c r="D35" i="8"/>
  <c r="C35" i="8"/>
  <c r="E119" i="8"/>
  <c r="D119" i="8"/>
  <c r="C119" i="8"/>
  <c r="F119" i="8" s="1"/>
  <c r="E240" i="8"/>
  <c r="D240" i="8"/>
  <c r="C240" i="8"/>
  <c r="E168" i="8"/>
  <c r="D168" i="8"/>
  <c r="C168" i="8"/>
  <c r="F168" i="8" s="1"/>
  <c r="E236" i="8"/>
  <c r="D236" i="8"/>
  <c r="C236" i="8"/>
  <c r="E317" i="8"/>
  <c r="D317" i="8"/>
  <c r="C317" i="8"/>
  <c r="E313" i="8"/>
  <c r="D313" i="8"/>
  <c r="C313" i="8"/>
  <c r="E74" i="8"/>
  <c r="D74" i="8"/>
  <c r="C74" i="8"/>
  <c r="E143" i="8"/>
  <c r="D143" i="8"/>
  <c r="C143" i="8"/>
  <c r="E140" i="8"/>
  <c r="D140" i="8"/>
  <c r="C140" i="8"/>
  <c r="F140" i="8" s="1"/>
  <c r="E299" i="8"/>
  <c r="D299" i="8"/>
  <c r="C299" i="8"/>
  <c r="E245" i="8"/>
  <c r="D245" i="8"/>
  <c r="C245" i="8"/>
  <c r="F245" i="8" s="1"/>
  <c r="E201" i="8"/>
  <c r="D201" i="8"/>
  <c r="C201" i="8"/>
  <c r="E15" i="8"/>
  <c r="D15" i="8"/>
  <c r="C15" i="8"/>
  <c r="E205" i="8"/>
  <c r="D205" i="8"/>
  <c r="C205" i="8"/>
  <c r="E285" i="8"/>
  <c r="D285" i="8"/>
  <c r="C285" i="8"/>
  <c r="E97" i="8"/>
  <c r="D97" i="8"/>
  <c r="C97" i="8"/>
  <c r="E262" i="8"/>
  <c r="D262" i="8"/>
  <c r="C262" i="8"/>
  <c r="F262" i="8" s="1"/>
  <c r="E37" i="8"/>
  <c r="D37" i="8"/>
  <c r="C37" i="8"/>
  <c r="E224" i="8"/>
  <c r="D224" i="8"/>
  <c r="C224" i="8"/>
  <c r="F224" i="8" s="1"/>
  <c r="E147" i="8"/>
  <c r="D147" i="8"/>
  <c r="C147" i="8"/>
  <c r="E72" i="8"/>
  <c r="D72" i="8"/>
  <c r="C72" i="8"/>
  <c r="E98" i="8"/>
  <c r="D98" i="8"/>
  <c r="C98" i="8"/>
  <c r="E20" i="8"/>
  <c r="D20" i="8"/>
  <c r="C20" i="8"/>
  <c r="E302" i="8"/>
  <c r="D302" i="8"/>
  <c r="C302" i="8"/>
  <c r="E80" i="8"/>
  <c r="D80" i="8"/>
  <c r="C80" i="8"/>
  <c r="F80" i="8" s="1"/>
  <c r="E133" i="8"/>
  <c r="D133" i="8"/>
  <c r="C133" i="8"/>
  <c r="E227" i="8"/>
  <c r="D227" i="8"/>
  <c r="C227" i="8"/>
  <c r="F227" i="8" s="1"/>
  <c r="E203" i="8"/>
  <c r="D203" i="8"/>
  <c r="C203" i="8"/>
  <c r="E131" i="8"/>
  <c r="D131" i="8"/>
  <c r="C131" i="8"/>
  <c r="E52" i="8"/>
  <c r="D52" i="8"/>
  <c r="C52" i="8"/>
  <c r="E310" i="8"/>
  <c r="D310" i="8"/>
  <c r="C310" i="8"/>
  <c r="E247" i="8"/>
  <c r="D247" i="8"/>
  <c r="C247" i="8"/>
  <c r="E277" i="8"/>
  <c r="D277" i="8"/>
  <c r="C277" i="8"/>
  <c r="F277" i="8" s="1"/>
  <c r="E197" i="8"/>
  <c r="D197" i="8"/>
  <c r="C197" i="8"/>
  <c r="E250" i="8"/>
  <c r="D250" i="8"/>
  <c r="C250" i="8"/>
  <c r="F250" i="8" s="1"/>
  <c r="E41" i="8"/>
  <c r="D41" i="8"/>
  <c r="C41" i="8"/>
  <c r="E166" i="8"/>
  <c r="D166" i="8"/>
  <c r="C166" i="8"/>
  <c r="E235" i="8"/>
  <c r="D235" i="8"/>
  <c r="C235" i="8"/>
  <c r="E130" i="8"/>
  <c r="D130" i="8"/>
  <c r="C130" i="8"/>
  <c r="E189" i="8"/>
  <c r="D189" i="8"/>
  <c r="C189" i="8"/>
  <c r="E56" i="8"/>
  <c r="D56" i="8"/>
  <c r="C56" i="8"/>
  <c r="F56" i="8" s="1"/>
  <c r="E162" i="8"/>
  <c r="D162" i="8"/>
  <c r="C162" i="8"/>
  <c r="E27" i="8"/>
  <c r="D27" i="8"/>
  <c r="C27" i="8"/>
  <c r="F27" i="8" s="1"/>
  <c r="E89" i="8"/>
  <c r="D89" i="8"/>
  <c r="C89" i="8"/>
  <c r="E68" i="8"/>
  <c r="D68" i="8"/>
  <c r="C68" i="8"/>
  <c r="E83" i="8"/>
  <c r="D83" i="8"/>
  <c r="C83" i="8"/>
  <c r="E218" i="8"/>
  <c r="D218" i="8"/>
  <c r="C218" i="8"/>
  <c r="E213" i="8"/>
  <c r="D213" i="8"/>
  <c r="C213" i="8"/>
  <c r="E259" i="8"/>
  <c r="D259" i="8"/>
  <c r="C259" i="8"/>
  <c r="F259" i="8" s="1"/>
  <c r="E281" i="8"/>
  <c r="D281" i="8"/>
  <c r="C281" i="8"/>
  <c r="E263" i="8"/>
  <c r="D263" i="8"/>
  <c r="C263" i="8"/>
  <c r="F263" i="8" s="1"/>
  <c r="E301" i="8"/>
  <c r="D301" i="8"/>
  <c r="C301" i="8"/>
  <c r="E279" i="8"/>
  <c r="D279" i="8"/>
  <c r="C279" i="8"/>
  <c r="E297" i="8"/>
  <c r="D297" i="8"/>
  <c r="C297" i="8"/>
  <c r="E199" i="8"/>
  <c r="D199" i="8"/>
  <c r="C199" i="8"/>
  <c r="E135" i="8"/>
  <c r="D135" i="8"/>
  <c r="C135" i="8"/>
  <c r="E10" i="8"/>
  <c r="D10" i="8"/>
  <c r="C10" i="8"/>
  <c r="F10" i="8" s="1"/>
  <c r="E94" i="8"/>
  <c r="D94" i="8"/>
  <c r="C94" i="8"/>
  <c r="E206" i="8"/>
  <c r="D206" i="8"/>
  <c r="C206" i="8"/>
  <c r="F206" i="8" s="1"/>
  <c r="E256" i="8"/>
  <c r="D256" i="8"/>
  <c r="C256" i="8"/>
  <c r="E246" i="8"/>
  <c r="D246" i="8"/>
  <c r="C246" i="8"/>
  <c r="E156" i="8"/>
  <c r="D156" i="8"/>
  <c r="C156" i="8"/>
  <c r="E158" i="8"/>
  <c r="D158" i="8"/>
  <c r="C158" i="8"/>
  <c r="E244" i="8"/>
  <c r="D244" i="8"/>
  <c r="C244" i="8"/>
  <c r="E126" i="8"/>
  <c r="D126" i="8"/>
  <c r="C126" i="8"/>
  <c r="F126" i="8" s="1"/>
  <c r="E138" i="8"/>
  <c r="D138" i="8"/>
  <c r="C138" i="8"/>
  <c r="E128" i="8"/>
  <c r="D128" i="8"/>
  <c r="C128" i="8"/>
  <c r="E45" i="8"/>
  <c r="D45" i="8"/>
  <c r="C45" i="8"/>
  <c r="E22" i="8"/>
  <c r="D22" i="8"/>
  <c r="C22" i="8"/>
  <c r="E23" i="8"/>
  <c r="D23" i="8"/>
  <c r="C23" i="8"/>
  <c r="E194" i="8"/>
  <c r="D194" i="8"/>
  <c r="C194" i="8"/>
  <c r="E29" i="8"/>
  <c r="D29" i="8"/>
  <c r="C29" i="8"/>
  <c r="E38" i="8"/>
  <c r="D38" i="8"/>
  <c r="C38" i="8"/>
  <c r="F38" i="8" s="1"/>
  <c r="E214" i="8"/>
  <c r="D214" i="8"/>
  <c r="C214" i="8"/>
  <c r="E92" i="8"/>
  <c r="D92" i="8"/>
  <c r="C92" i="8"/>
  <c r="E50" i="8"/>
  <c r="D50" i="8"/>
  <c r="C50" i="8"/>
  <c r="E177" i="8"/>
  <c r="D177" i="8"/>
  <c r="C177" i="8"/>
  <c r="E123" i="8"/>
  <c r="D123" i="8"/>
  <c r="C123" i="8"/>
  <c r="E152" i="8"/>
  <c r="D152" i="8"/>
  <c r="C152" i="8"/>
  <c r="E286" i="8"/>
  <c r="D286" i="8"/>
  <c r="C286" i="8"/>
  <c r="E137" i="8"/>
  <c r="D137" i="8"/>
  <c r="C137" i="8"/>
  <c r="F137" i="8" s="1"/>
  <c r="E202" i="8"/>
  <c r="D202" i="8"/>
  <c r="C202" i="8"/>
  <c r="E6" i="8"/>
  <c r="D6" i="8"/>
  <c r="C6" i="8"/>
  <c r="E284" i="8"/>
  <c r="D284" i="8"/>
  <c r="C284" i="8"/>
  <c r="E104" i="8"/>
  <c r="D104" i="8"/>
  <c r="C104" i="8"/>
  <c r="E39" i="8"/>
  <c r="D39" i="8"/>
  <c r="C39" i="8"/>
  <c r="E124" i="8"/>
  <c r="D124" i="8"/>
  <c r="C124" i="8"/>
  <c r="E107" i="8"/>
  <c r="D107" i="8"/>
  <c r="C107" i="8"/>
  <c r="E11" i="8"/>
  <c r="D11" i="8"/>
  <c r="C11" i="8"/>
  <c r="F11" i="8" s="1"/>
  <c r="E228" i="8"/>
  <c r="D228" i="8"/>
  <c r="C228" i="8"/>
  <c r="E216" i="8"/>
  <c r="D216" i="8"/>
  <c r="C216" i="8"/>
  <c r="E161" i="8"/>
  <c r="D161" i="8"/>
  <c r="C161" i="8"/>
  <c r="E150" i="8"/>
  <c r="D150" i="8"/>
  <c r="C150" i="8"/>
  <c r="E75" i="8"/>
  <c r="D75" i="8"/>
  <c r="C75" i="8"/>
  <c r="F107" i="8" l="1"/>
  <c r="F286" i="8"/>
  <c r="F29" i="8"/>
  <c r="F244" i="8"/>
  <c r="F135" i="8"/>
  <c r="F213" i="8"/>
  <c r="F189" i="8"/>
  <c r="F247" i="8"/>
  <c r="F302" i="8"/>
  <c r="F97" i="8"/>
  <c r="F143" i="8"/>
  <c r="F35" i="8"/>
  <c r="F207" i="8"/>
  <c r="F55" i="8"/>
  <c r="F217" i="8"/>
  <c r="F248" i="8"/>
  <c r="F287" i="8"/>
  <c r="F243" i="8"/>
  <c r="F150" i="8"/>
  <c r="F104" i="8"/>
  <c r="F177" i="8"/>
  <c r="F22" i="8"/>
  <c r="F246" i="8"/>
  <c r="F279" i="8"/>
  <c r="F68" i="8"/>
  <c r="F166" i="8"/>
  <c r="F131" i="8"/>
  <c r="F72" i="8"/>
  <c r="F15" i="8"/>
  <c r="F317" i="8"/>
  <c r="F316" i="8"/>
  <c r="F58" i="8"/>
  <c r="F113" i="8"/>
  <c r="F21" i="8"/>
  <c r="F260" i="8"/>
  <c r="F18" i="8"/>
  <c r="F288" i="8"/>
  <c r="F321" i="8"/>
  <c r="F185" i="8"/>
  <c r="F172" i="8"/>
  <c r="F182" i="8"/>
  <c r="F210" i="8"/>
  <c r="F298" i="8"/>
  <c r="F192" i="8"/>
  <c r="F118" i="8"/>
  <c r="F251" i="8"/>
  <c r="F96" i="8"/>
  <c r="F220" i="8"/>
  <c r="F167" i="8"/>
  <c r="F261" i="8"/>
  <c r="F228" i="8"/>
  <c r="F202" i="8"/>
  <c r="F214" i="8"/>
  <c r="F138" i="8"/>
  <c r="F94" i="8"/>
  <c r="F281" i="8"/>
  <c r="F162" i="8"/>
  <c r="F197" i="8"/>
  <c r="F133" i="8"/>
  <c r="F37" i="8"/>
  <c r="F299" i="8"/>
  <c r="F240" i="8"/>
  <c r="F173" i="8"/>
  <c r="F63" i="8"/>
  <c r="F134" i="8"/>
  <c r="F233" i="8"/>
  <c r="F292" i="8"/>
  <c r="F229" i="8"/>
  <c r="F231" i="8"/>
  <c r="F219" i="8"/>
  <c r="F241" i="8"/>
  <c r="F265" i="8"/>
  <c r="F176" i="8"/>
  <c r="F49" i="8"/>
  <c r="F13" i="8"/>
  <c r="F283" i="8"/>
  <c r="F31" i="8"/>
  <c r="F102" i="8"/>
  <c r="F142" i="8"/>
  <c r="F190" i="8"/>
  <c r="F109" i="8"/>
  <c r="F159" i="8"/>
  <c r="F223" i="8"/>
  <c r="F129" i="8"/>
  <c r="F274" i="8"/>
  <c r="F186" i="8"/>
  <c r="F124" i="8"/>
  <c r="F152" i="8"/>
  <c r="F194" i="8"/>
  <c r="F158" i="8"/>
  <c r="F199" i="8"/>
  <c r="F218" i="8"/>
  <c r="F130" i="8"/>
  <c r="F310" i="8"/>
  <c r="F20" i="8"/>
  <c r="F285" i="8"/>
  <c r="F74" i="8"/>
  <c r="F272" i="8"/>
  <c r="F120" i="8"/>
  <c r="F48" i="8"/>
  <c r="F34" i="8"/>
  <c r="F8" i="8"/>
  <c r="F312" i="8"/>
  <c r="F242" i="8"/>
  <c r="F157" i="8"/>
  <c r="F161" i="8"/>
  <c r="F284" i="8"/>
  <c r="F50" i="8"/>
  <c r="F45" i="8"/>
  <c r="F256" i="8"/>
  <c r="F301" i="8"/>
  <c r="F89" i="8"/>
  <c r="F41" i="8"/>
  <c r="F203" i="8"/>
  <c r="F147" i="8"/>
  <c r="F201" i="8"/>
  <c r="F236" i="8"/>
  <c r="F100" i="8"/>
  <c r="F230" i="8"/>
  <c r="F266" i="8"/>
  <c r="F225" i="8"/>
  <c r="F211" i="8"/>
  <c r="F170" i="8"/>
  <c r="F179" i="8"/>
  <c r="F257" i="8"/>
  <c r="F122" i="8"/>
  <c r="F322" i="8"/>
  <c r="F39" i="8"/>
  <c r="F123" i="8"/>
  <c r="F23" i="8"/>
  <c r="F156" i="8"/>
  <c r="F297" i="8"/>
  <c r="F83" i="8"/>
  <c r="F235" i="8"/>
  <c r="F52" i="8"/>
  <c r="F98" i="8"/>
  <c r="F205" i="8"/>
  <c r="F313" i="8"/>
  <c r="F165" i="8"/>
  <c r="F121" i="8"/>
  <c r="F12" i="8"/>
  <c r="F293" i="8"/>
  <c r="F43" i="8"/>
  <c r="F53" i="8"/>
  <c r="F99" i="8"/>
  <c r="F148" i="8"/>
  <c r="F146" i="8"/>
  <c r="F125" i="8"/>
  <c r="F87" i="8"/>
  <c r="F255" i="8"/>
  <c r="F171" i="8"/>
  <c r="F271" i="8"/>
  <c r="F111" i="8"/>
  <c r="F90" i="8"/>
  <c r="F42" i="8"/>
  <c r="F115" i="8"/>
  <c r="F295" i="8"/>
  <c r="F139" i="8"/>
  <c r="F275" i="8"/>
  <c r="F5" i="8"/>
  <c r="F4" i="8" s="1"/>
  <c r="F216" i="8"/>
  <c r="F6" i="8"/>
  <c r="F92" i="8"/>
  <c r="F128" i="8"/>
  <c r="F149" i="8"/>
  <c r="F226" i="8"/>
  <c r="F77" i="8"/>
  <c r="F88" i="8"/>
  <c r="F175" i="8"/>
  <c r="F198" i="8"/>
  <c r="F200" i="8"/>
  <c r="F16" i="8"/>
  <c r="F82" i="8"/>
  <c r="F17" i="8"/>
  <c r="F70" i="8"/>
  <c r="F209" i="8"/>
  <c r="F184" i="8"/>
  <c r="F237" i="8"/>
  <c r="F117" i="8"/>
  <c r="F81" i="8"/>
  <c r="F280" i="8"/>
  <c r="F32" i="8"/>
  <c r="F67" i="8"/>
  <c r="F291" i="8"/>
  <c r="F151" i="8"/>
  <c r="F64" i="8"/>
  <c r="F19" i="8"/>
  <c r="F105" i="8"/>
  <c r="F276" i="8"/>
  <c r="F54" i="8"/>
  <c r="F144" i="8"/>
  <c r="F47" i="8"/>
  <c r="F71" i="8"/>
  <c r="F308" i="8"/>
  <c r="F61" i="8"/>
  <c r="F305" i="8"/>
  <c r="F154" i="8"/>
  <c r="F7" i="8"/>
  <c r="F25" i="8"/>
  <c r="F296" i="8"/>
  <c r="F66" i="8"/>
  <c r="F40" i="8"/>
  <c r="F212" i="8"/>
  <c r="F169" i="8"/>
  <c r="F127" i="8"/>
  <c r="F62" i="8"/>
  <c r="F208" i="8"/>
  <c r="F108" i="8"/>
  <c r="F44" i="8"/>
  <c r="F101" i="8"/>
  <c r="F36" i="8"/>
  <c r="F85" i="8"/>
  <c r="F290" i="8"/>
  <c r="F174" i="8"/>
  <c r="F187" i="8"/>
  <c r="F86" i="8"/>
  <c r="F239" i="8"/>
  <c r="F60" i="8"/>
  <c r="F26" i="8"/>
  <c r="F91" i="8"/>
  <c r="F183" i="8"/>
  <c r="F106" i="8"/>
  <c r="F215" i="8"/>
  <c r="F103" i="8"/>
  <c r="F238" i="8"/>
  <c r="F191" i="8"/>
  <c r="F196" i="8"/>
  <c r="F132" i="8"/>
  <c r="F269" i="8"/>
  <c r="F65" i="8"/>
  <c r="F75" i="8"/>
  <c r="F30" i="8"/>
  <c r="F193" i="8"/>
  <c r="F51" i="8"/>
  <c r="F306" i="8"/>
  <c r="F9" i="8"/>
  <c r="F84" i="8"/>
  <c r="F204" i="8"/>
  <c r="F136" i="8"/>
  <c r="F221" i="8"/>
  <c r="F268" i="8"/>
  <c r="F57" i="8"/>
  <c r="F160" i="8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211" i="2" l="1"/>
  <c r="D310" i="2"/>
  <c r="D295" i="2"/>
  <c r="D126" i="2"/>
  <c r="D29" i="2"/>
  <c r="C289" i="9" l="1"/>
  <c r="C78" i="2"/>
  <c r="C257" i="9"/>
  <c r="C268" i="2"/>
  <c r="C226" i="9"/>
  <c r="C225" i="2"/>
  <c r="C192" i="9"/>
  <c r="C272" i="9"/>
  <c r="C167" i="9"/>
  <c r="C61" i="2"/>
  <c r="C97" i="9"/>
  <c r="C164" i="9"/>
  <c r="C277" i="9"/>
  <c r="C222" i="9"/>
  <c r="C276" i="9"/>
  <c r="C38" i="9"/>
  <c r="C316" i="9"/>
  <c r="C246" i="9"/>
  <c r="C37" i="2"/>
  <c r="C18" i="9"/>
  <c r="K12" i="8"/>
  <c r="H5" i="8" s="1"/>
  <c r="H9" i="8" s="1"/>
  <c r="C134" i="9"/>
  <c r="C314" i="9"/>
  <c r="C24" i="9"/>
  <c r="C124" i="2"/>
  <c r="C52" i="2"/>
  <c r="C75" i="2"/>
  <c r="C312" i="2"/>
  <c r="C65" i="9"/>
  <c r="C309" i="2"/>
  <c r="C158" i="9"/>
  <c r="C11" i="9"/>
  <c r="C300" i="9"/>
  <c r="C70" i="2"/>
  <c r="C44" i="2"/>
  <c r="C216" i="2"/>
  <c r="C31" i="9"/>
  <c r="C254" i="9"/>
  <c r="C231" i="9"/>
  <c r="C217" i="9"/>
  <c r="C193" i="9"/>
  <c r="C251" i="2"/>
  <c r="C306" i="2"/>
  <c r="C101" i="2"/>
  <c r="C147" i="9"/>
  <c r="C39" i="9"/>
  <c r="C211" i="2"/>
  <c r="E211" i="2" s="1"/>
  <c r="C59" i="9"/>
  <c r="C221" i="2"/>
  <c r="C252" i="2"/>
  <c r="C291" i="9"/>
  <c r="C247" i="9"/>
  <c r="C153" i="2"/>
  <c r="C230" i="9"/>
  <c r="C81" i="2"/>
  <c r="C92" i="9"/>
  <c r="C179" i="2"/>
  <c r="C202" i="2"/>
  <c r="C20" i="2"/>
  <c r="C86" i="2"/>
  <c r="C21" i="9"/>
  <c r="C74" i="2"/>
  <c r="C68" i="2"/>
  <c r="C93" i="9"/>
  <c r="C45" i="9"/>
  <c r="C207" i="9"/>
  <c r="C151" i="2"/>
  <c r="C205" i="9"/>
  <c r="C240" i="2"/>
  <c r="C104" i="2"/>
  <c r="C234" i="9"/>
  <c r="C270" i="9"/>
  <c r="C229" i="9"/>
  <c r="C215" i="9"/>
  <c r="C174" i="9"/>
  <c r="C183" i="9"/>
  <c r="C294" i="9"/>
  <c r="C178" i="9"/>
  <c r="C191" i="9"/>
  <c r="C90" i="9"/>
  <c r="C243" i="9"/>
  <c r="C64" i="2"/>
  <c r="C30" i="2"/>
  <c r="C95" i="2"/>
  <c r="C187" i="9"/>
  <c r="C110" i="2"/>
  <c r="C159" i="9"/>
  <c r="C111" i="9"/>
  <c r="C228" i="2"/>
  <c r="C249" i="9"/>
  <c r="C172" i="2"/>
  <c r="C116" i="9"/>
  <c r="C306" i="9"/>
  <c r="C215" i="2"/>
  <c r="C291" i="2"/>
  <c r="C179" i="9"/>
  <c r="C64" i="9"/>
  <c r="C204" i="9"/>
  <c r="C204" i="2"/>
  <c r="C251" i="9"/>
  <c r="C222" i="2"/>
  <c r="C228" i="9"/>
  <c r="C249" i="2"/>
  <c r="C78" i="9"/>
  <c r="C37" i="9"/>
  <c r="C114" i="9"/>
  <c r="C114" i="2"/>
  <c r="C12" i="2"/>
  <c r="C12" i="9"/>
  <c r="C268" i="9"/>
  <c r="C246" i="2"/>
  <c r="C75" i="9"/>
  <c r="C300" i="2"/>
  <c r="C97" i="2"/>
  <c r="C164" i="2"/>
  <c r="C44" i="9"/>
  <c r="C93" i="2" l="1"/>
  <c r="C257" i="2"/>
  <c r="C289" i="2"/>
  <c r="C59" i="2"/>
  <c r="C70" i="9"/>
  <c r="C11" i="2"/>
  <c r="C24" i="2"/>
  <c r="C309" i="9"/>
  <c r="C226" i="2"/>
  <c r="C270" i="2"/>
  <c r="C153" i="9"/>
  <c r="C192" i="2"/>
  <c r="C240" i="9"/>
  <c r="C294" i="2"/>
  <c r="C95" i="9"/>
  <c r="C276" i="2"/>
  <c r="C30" i="9"/>
  <c r="C254" i="2"/>
  <c r="C225" i="9"/>
  <c r="C207" i="2"/>
  <c r="C252" i="9"/>
  <c r="C183" i="2"/>
  <c r="C277" i="2"/>
  <c r="C116" i="2"/>
  <c r="C174" i="2"/>
  <c r="C205" i="2"/>
  <c r="C172" i="9"/>
  <c r="C147" i="2"/>
  <c r="C52" i="9"/>
  <c r="C101" i="9"/>
  <c r="H11" i="8"/>
  <c r="C124" i="9"/>
  <c r="C167" i="2"/>
  <c r="C68" i="9"/>
  <c r="C92" i="2"/>
  <c r="C234" i="2"/>
  <c r="C111" i="2"/>
  <c r="C90" i="2"/>
  <c r="C61" i="9"/>
  <c r="C316" i="2"/>
  <c r="C38" i="2"/>
  <c r="C159" i="2"/>
  <c r="C193" i="2"/>
  <c r="C191" i="2"/>
  <c r="C272" i="2"/>
  <c r="C217" i="2"/>
  <c r="C151" i="9"/>
  <c r="C221" i="9"/>
  <c r="C216" i="9"/>
  <c r="C18" i="2"/>
  <c r="C20" i="9"/>
  <c r="C312" i="9"/>
  <c r="C247" i="2"/>
  <c r="C74" i="9"/>
  <c r="C134" i="2"/>
  <c r="C158" i="2"/>
  <c r="C65" i="2"/>
  <c r="C110" i="9"/>
  <c r="C202" i="9"/>
  <c r="C81" i="9"/>
  <c r="C31" i="2"/>
  <c r="C21" i="2"/>
  <c r="C243" i="2"/>
  <c r="C178" i="2"/>
  <c r="C39" i="2"/>
  <c r="C211" i="9"/>
  <c r="L211" i="9" s="1"/>
  <c r="C314" i="2"/>
  <c r="C45" i="2"/>
  <c r="C187" i="2"/>
  <c r="C230" i="2"/>
  <c r="C229" i="2"/>
  <c r="C104" i="9"/>
  <c r="C231" i="2"/>
  <c r="C86" i="9"/>
  <c r="C9" i="9"/>
  <c r="C9" i="2"/>
  <c r="C94" i="9"/>
  <c r="C94" i="2"/>
  <c r="C278" i="9"/>
  <c r="C278" i="2"/>
  <c r="C224" i="9"/>
  <c r="C224" i="2"/>
  <c r="C105" i="9"/>
  <c r="C105" i="2"/>
  <c r="C173" i="9"/>
  <c r="C173" i="2"/>
  <c r="C54" i="9"/>
  <c r="C54" i="2"/>
  <c r="C267" i="9"/>
  <c r="C267" i="2"/>
  <c r="C282" i="9"/>
  <c r="C282" i="2"/>
  <c r="C113" i="9"/>
  <c r="C113" i="2"/>
  <c r="C308" i="9"/>
  <c r="C308" i="2"/>
  <c r="C311" i="9"/>
  <c r="C311" i="2"/>
  <c r="C318" i="9"/>
  <c r="C318" i="2"/>
  <c r="C315" i="9"/>
  <c r="C315" i="2"/>
  <c r="C290" i="9"/>
  <c r="C290" i="2"/>
  <c r="C203" i="9"/>
  <c r="C203" i="2"/>
  <c r="C96" i="9"/>
  <c r="C96" i="2"/>
  <c r="C324" i="9"/>
  <c r="C324" i="2"/>
  <c r="C71" i="9"/>
  <c r="C71" i="2"/>
  <c r="C121" i="9"/>
  <c r="C121" i="2"/>
  <c r="C40" i="2"/>
  <c r="C40" i="9"/>
  <c r="C208" i="9"/>
  <c r="C208" i="2"/>
  <c r="C279" i="9"/>
  <c r="C279" i="2"/>
  <c r="C299" i="9"/>
  <c r="C299" i="2"/>
  <c r="C46" i="9"/>
  <c r="C46" i="2"/>
  <c r="C115" i="9"/>
  <c r="C115" i="2"/>
  <c r="C109" i="9"/>
  <c r="C109" i="2"/>
  <c r="C265" i="9"/>
  <c r="C265" i="2"/>
  <c r="C171" i="9"/>
  <c r="C171" i="2"/>
  <c r="C100" i="9"/>
  <c r="C100" i="2"/>
  <c r="C28" i="2"/>
  <c r="C28" i="9"/>
  <c r="C48" i="9"/>
  <c r="C48" i="2"/>
  <c r="C212" i="9"/>
  <c r="C212" i="2"/>
  <c r="C131" i="9"/>
  <c r="C131" i="2"/>
  <c r="C305" i="9"/>
  <c r="C305" i="2"/>
  <c r="C49" i="9"/>
  <c r="C49" i="2"/>
  <c r="C288" i="9"/>
  <c r="C288" i="2"/>
  <c r="C10" i="9"/>
  <c r="C10" i="2"/>
  <c r="C210" i="9"/>
  <c r="C210" i="2"/>
  <c r="C154" i="9"/>
  <c r="C154" i="2"/>
  <c r="C51" i="9"/>
  <c r="C51" i="2"/>
  <c r="C58" i="9"/>
  <c r="C58" i="2"/>
  <c r="C126" i="9"/>
  <c r="C126" i="2"/>
  <c r="H126" i="2" s="1"/>
  <c r="C69" i="9"/>
  <c r="C69" i="2"/>
  <c r="C136" i="2"/>
  <c r="C136" i="9"/>
  <c r="C195" i="9"/>
  <c r="C195" i="2"/>
  <c r="C107" i="9"/>
  <c r="C107" i="2"/>
  <c r="C106" i="9"/>
  <c r="C106" i="2"/>
  <c r="C287" i="9"/>
  <c r="C287" i="2"/>
  <c r="C122" i="9"/>
  <c r="C122" i="2"/>
  <c r="C283" i="9"/>
  <c r="C283" i="2"/>
  <c r="C29" i="9"/>
  <c r="C29" i="2"/>
  <c r="H29" i="2" s="1"/>
  <c r="C55" i="9"/>
  <c r="C55" i="2"/>
  <c r="C91" i="9"/>
  <c r="C91" i="2"/>
  <c r="C150" i="9"/>
  <c r="C150" i="2"/>
  <c r="C103" i="9"/>
  <c r="C103" i="2"/>
  <c r="C47" i="9"/>
  <c r="C47" i="2"/>
  <c r="C16" i="2"/>
  <c r="C16" i="9"/>
  <c r="C169" i="9"/>
  <c r="C169" i="2"/>
  <c r="C209" i="9"/>
  <c r="C209" i="2"/>
  <c r="C56" i="2"/>
  <c r="C56" i="9"/>
  <c r="C87" i="9"/>
  <c r="C87" i="2"/>
  <c r="C160" i="9"/>
  <c r="C160" i="2"/>
  <c r="C127" i="9"/>
  <c r="C127" i="2"/>
  <c r="C185" i="9"/>
  <c r="C185" i="2"/>
  <c r="C118" i="9"/>
  <c r="C118" i="2"/>
  <c r="C120" i="2"/>
  <c r="C120" i="9"/>
  <c r="C82" i="9"/>
  <c r="C82" i="2"/>
  <c r="C298" i="9"/>
  <c r="C298" i="2"/>
  <c r="C50" i="9"/>
  <c r="C50" i="2"/>
  <c r="C123" i="9"/>
  <c r="C123" i="2"/>
  <c r="C266" i="9"/>
  <c r="C266" i="2"/>
  <c r="C281" i="9"/>
  <c r="C281" i="2"/>
  <c r="L281" i="2" s="1"/>
  <c r="C263" i="9"/>
  <c r="C263" i="2"/>
  <c r="C181" i="9"/>
  <c r="C181" i="2"/>
  <c r="C220" i="9"/>
  <c r="C220" i="2"/>
  <c r="C112" i="9"/>
  <c r="C112" i="2"/>
  <c r="C260" i="9"/>
  <c r="C260" i="2"/>
  <c r="C198" i="9"/>
  <c r="C198" i="2"/>
  <c r="C132" i="9"/>
  <c r="C132" i="2"/>
  <c r="C190" i="9"/>
  <c r="C190" i="2"/>
  <c r="C184" i="2"/>
  <c r="C184" i="9"/>
  <c r="C262" i="9"/>
  <c r="C262" i="2"/>
  <c r="C32" i="9"/>
  <c r="C32" i="2"/>
  <c r="C313" i="9"/>
  <c r="C313" i="2"/>
  <c r="C271" i="9"/>
  <c r="C271" i="2"/>
  <c r="C253" i="9"/>
  <c r="C253" i="2"/>
  <c r="C199" i="9"/>
  <c r="C199" i="2"/>
  <c r="C133" i="9"/>
  <c r="C133" i="2"/>
  <c r="C163" i="9"/>
  <c r="C163" i="2"/>
  <c r="C194" i="9"/>
  <c r="C194" i="2"/>
  <c r="C319" i="9"/>
  <c r="C319" i="2"/>
  <c r="C238" i="9"/>
  <c r="C238" i="2"/>
  <c r="C73" i="9"/>
  <c r="C73" i="2"/>
  <c r="C79" i="9"/>
  <c r="C79" i="2"/>
  <c r="C286" i="9"/>
  <c r="C286" i="2"/>
  <c r="C157" i="9"/>
  <c r="C157" i="2"/>
  <c r="C304" i="9"/>
  <c r="C304" i="2"/>
  <c r="C236" i="9"/>
  <c r="C236" i="2"/>
  <c r="C139" i="9"/>
  <c r="C139" i="2"/>
  <c r="C33" i="9"/>
  <c r="C33" i="2"/>
  <c r="C232" i="2"/>
  <c r="C232" i="9"/>
  <c r="C165" i="9"/>
  <c r="C165" i="2"/>
  <c r="C162" i="9"/>
  <c r="C162" i="2"/>
  <c r="C77" i="9"/>
  <c r="C77" i="2"/>
  <c r="C323" i="9"/>
  <c r="C323" i="2"/>
  <c r="C295" i="9"/>
  <c r="C295" i="2"/>
  <c r="E295" i="2" s="1"/>
  <c r="C36" i="9"/>
  <c r="C36" i="2"/>
  <c r="C85" i="9"/>
  <c r="C85" i="2"/>
  <c r="C241" i="9"/>
  <c r="C241" i="2"/>
  <c r="C213" i="9"/>
  <c r="C213" i="2"/>
  <c r="C88" i="2"/>
  <c r="C88" i="9"/>
  <c r="C275" i="9"/>
  <c r="C275" i="2"/>
  <c r="C307" i="9"/>
  <c r="C307" i="2"/>
  <c r="C34" i="9"/>
  <c r="C34" i="2"/>
  <c r="C14" i="9"/>
  <c r="C14" i="2"/>
  <c r="C182" i="9"/>
  <c r="C182" i="2"/>
  <c r="C53" i="9"/>
  <c r="C53" i="2"/>
  <c r="C269" i="9"/>
  <c r="C269" i="2"/>
  <c r="C223" i="9"/>
  <c r="C223" i="2"/>
  <c r="C233" i="9"/>
  <c r="C233" i="2"/>
  <c r="C237" i="9"/>
  <c r="C237" i="2"/>
  <c r="C67" i="9"/>
  <c r="C67" i="2"/>
  <c r="C244" i="9"/>
  <c r="C244" i="2"/>
  <c r="C41" i="9"/>
  <c r="C41" i="2"/>
  <c r="C201" i="9"/>
  <c r="C201" i="2"/>
  <c r="C285" i="9"/>
  <c r="C285" i="2"/>
  <c r="C142" i="9"/>
  <c r="C142" i="2"/>
  <c r="C206" i="9"/>
  <c r="C206" i="2"/>
  <c r="C214" i="9"/>
  <c r="C214" i="2"/>
  <c r="C176" i="9"/>
  <c r="C176" i="2"/>
  <c r="C325" i="9"/>
  <c r="C325" i="2"/>
  <c r="C22" i="9"/>
  <c r="C22" i="2"/>
  <c r="C25" i="9"/>
  <c r="C25" i="2"/>
  <c r="C62" i="9"/>
  <c r="C62" i="2"/>
  <c r="C321" i="9"/>
  <c r="C321" i="2"/>
  <c r="C76" i="9"/>
  <c r="C76" i="2"/>
  <c r="C170" i="9"/>
  <c r="C170" i="2"/>
  <c r="C130" i="9"/>
  <c r="C130" i="2"/>
  <c r="C141" i="9"/>
  <c r="C141" i="2"/>
  <c r="C89" i="9"/>
  <c r="C89" i="2"/>
  <c r="C143" i="9"/>
  <c r="C143" i="2"/>
  <c r="C23" i="2"/>
  <c r="C23" i="9"/>
  <c r="C148" i="9"/>
  <c r="C148" i="2"/>
  <c r="C326" i="9"/>
  <c r="C326" i="2"/>
  <c r="C261" i="9"/>
  <c r="C261" i="2"/>
  <c r="C273" i="9"/>
  <c r="C273" i="2"/>
  <c r="C200" i="2"/>
  <c r="C200" i="9"/>
  <c r="C242" i="9"/>
  <c r="C242" i="2"/>
  <c r="C219" i="9"/>
  <c r="C219" i="2"/>
  <c r="C146" i="9"/>
  <c r="C146" i="2"/>
  <c r="C35" i="9"/>
  <c r="C35" i="2"/>
  <c r="C255" i="9"/>
  <c r="C255" i="2"/>
  <c r="C196" i="9"/>
  <c r="C196" i="2"/>
  <c r="C250" i="9"/>
  <c r="C250" i="2"/>
  <c r="C175" i="9"/>
  <c r="C175" i="2"/>
  <c r="C259" i="9"/>
  <c r="C259" i="2"/>
  <c r="C129" i="9"/>
  <c r="C129" i="2"/>
  <c r="C152" i="2"/>
  <c r="C152" i="9"/>
  <c r="C57" i="9"/>
  <c r="C57" i="2"/>
  <c r="C297" i="9"/>
  <c r="C297" i="2"/>
  <c r="C125" i="9"/>
  <c r="C125" i="2"/>
  <c r="C317" i="9"/>
  <c r="C317" i="2"/>
  <c r="C102" i="9"/>
  <c r="C102" i="2"/>
  <c r="C239" i="9"/>
  <c r="C239" i="2"/>
  <c r="C301" i="9"/>
  <c r="C301" i="2"/>
  <c r="C27" i="2"/>
  <c r="C27" i="9"/>
  <c r="C43" i="9"/>
  <c r="C43" i="2"/>
  <c r="C274" i="9"/>
  <c r="C274" i="2"/>
  <c r="C293" i="9"/>
  <c r="C293" i="2"/>
  <c r="C83" i="9"/>
  <c r="C83" i="2"/>
  <c r="C149" i="9"/>
  <c r="C149" i="2"/>
  <c r="C145" i="9"/>
  <c r="C145" i="2"/>
  <c r="C80" i="9"/>
  <c r="C80" i="2"/>
  <c r="C144" i="9"/>
  <c r="C144" i="2"/>
  <c r="C84" i="9"/>
  <c r="C84" i="2"/>
  <c r="C60" i="9"/>
  <c r="C60" i="2"/>
  <c r="C26" i="9"/>
  <c r="C26" i="2"/>
  <c r="C108" i="9"/>
  <c r="C108" i="2"/>
  <c r="F211" i="9"/>
  <c r="C140" i="9"/>
  <c r="C140" i="2"/>
  <c r="C119" i="9"/>
  <c r="C119" i="2"/>
  <c r="C280" i="2"/>
  <c r="C280" i="9"/>
  <c r="C66" i="9"/>
  <c r="C66" i="2"/>
  <c r="C168" i="2"/>
  <c r="C168" i="9"/>
  <c r="C227" i="9"/>
  <c r="C227" i="2"/>
  <c r="C197" i="9"/>
  <c r="C197" i="2"/>
  <c r="C161" i="9"/>
  <c r="C161" i="2"/>
  <c r="C256" i="9"/>
  <c r="C256" i="2"/>
  <c r="C248" i="2"/>
  <c r="C248" i="9"/>
  <c r="C156" i="9"/>
  <c r="C156" i="2"/>
  <c r="C322" i="9"/>
  <c r="C322" i="2"/>
  <c r="C155" i="9"/>
  <c r="C155" i="2"/>
  <c r="C284" i="9"/>
  <c r="C284" i="2"/>
  <c r="C188" i="9"/>
  <c r="C188" i="2"/>
  <c r="C13" i="9"/>
  <c r="C13" i="2"/>
  <c r="C310" i="9"/>
  <c r="C310" i="2"/>
  <c r="E310" i="2" s="1"/>
  <c r="C63" i="9"/>
  <c r="C63" i="2"/>
  <c r="C258" i="9"/>
  <c r="C258" i="2"/>
  <c r="C99" i="9"/>
  <c r="C99" i="2"/>
  <c r="C17" i="9"/>
  <c r="C17" i="2"/>
  <c r="C180" i="9"/>
  <c r="C180" i="2"/>
  <c r="C245" i="9"/>
  <c r="C245" i="2"/>
  <c r="C235" i="9"/>
  <c r="C235" i="2"/>
  <c r="C296" i="9"/>
  <c r="C296" i="2"/>
  <c r="C138" i="9"/>
  <c r="C138" i="2"/>
  <c r="C177" i="9"/>
  <c r="C177" i="2"/>
  <c r="C303" i="9"/>
  <c r="C303" i="2"/>
  <c r="C137" i="9"/>
  <c r="C137" i="2"/>
  <c r="C166" i="9"/>
  <c r="C166" i="2"/>
  <c r="C98" i="9"/>
  <c r="C98" i="2"/>
  <c r="C218" i="9"/>
  <c r="C218" i="2"/>
  <c r="C15" i="2"/>
  <c r="C15" i="9"/>
  <c r="C302" i="9"/>
  <c r="C302" i="2"/>
  <c r="C186" i="9"/>
  <c r="C186" i="2"/>
  <c r="C189" i="9"/>
  <c r="C189" i="2"/>
  <c r="C292" i="9"/>
  <c r="C292" i="2"/>
  <c r="C264" i="2"/>
  <c r="C264" i="9"/>
  <c r="C117" i="9"/>
  <c r="C117" i="2"/>
  <c r="C320" i="9"/>
  <c r="C320" i="2"/>
  <c r="C19" i="2"/>
  <c r="C19" i="9"/>
  <c r="C135" i="9"/>
  <c r="C135" i="2"/>
  <c r="C72" i="2"/>
  <c r="C72" i="9"/>
  <c r="C42" i="9"/>
  <c r="C42" i="2"/>
  <c r="C128" i="9"/>
  <c r="C128" i="2"/>
  <c r="F211" i="2"/>
  <c r="I211" i="2"/>
  <c r="H211" i="2"/>
  <c r="K211" i="2"/>
  <c r="L211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4" i="10"/>
  <c r="D4" i="5"/>
  <c r="K126" i="2" l="1"/>
  <c r="L279" i="2"/>
  <c r="I279" i="2"/>
  <c r="L280" i="2"/>
  <c r="I280" i="2"/>
  <c r="H211" i="9"/>
  <c r="E126" i="2"/>
  <c r="K29" i="2"/>
  <c r="E29" i="2"/>
  <c r="E211" i="9"/>
  <c r="I211" i="9"/>
  <c r="K211" i="9"/>
  <c r="K310" i="2"/>
  <c r="H310" i="2"/>
  <c r="E29" i="9"/>
  <c r="H29" i="9"/>
  <c r="K29" i="9"/>
  <c r="E310" i="9"/>
  <c r="H310" i="9"/>
  <c r="K310" i="9"/>
  <c r="H295" i="2"/>
  <c r="K295" i="2"/>
  <c r="E295" i="9"/>
  <c r="K295" i="9"/>
  <c r="H295" i="9"/>
  <c r="K126" i="9"/>
  <c r="H126" i="9"/>
  <c r="E126" i="9"/>
  <c r="F310" i="2"/>
  <c r="I310" i="2"/>
  <c r="L310" i="2"/>
  <c r="I29" i="9"/>
  <c r="F29" i="9"/>
  <c r="L29" i="9"/>
  <c r="F310" i="9"/>
  <c r="I310" i="9"/>
  <c r="L310" i="9"/>
  <c r="I29" i="2"/>
  <c r="F29" i="2"/>
  <c r="L29" i="2"/>
  <c r="I295" i="2"/>
  <c r="F295" i="2"/>
  <c r="L295" i="2"/>
  <c r="I126" i="2"/>
  <c r="L126" i="2"/>
  <c r="F126" i="2"/>
  <c r="F295" i="9"/>
  <c r="I295" i="9"/>
  <c r="L295" i="9"/>
  <c r="I126" i="9"/>
  <c r="L126" i="9"/>
  <c r="F126" i="9"/>
  <c r="H125" i="2" l="1"/>
  <c r="H125" i="9" l="1"/>
  <c r="I125" i="9" l="1"/>
  <c r="E125" i="9"/>
  <c r="K125" i="9"/>
  <c r="F125" i="9"/>
  <c r="L125" i="9"/>
  <c r="L125" i="2"/>
  <c r="E125" i="2"/>
  <c r="I125" i="2"/>
  <c r="K125" i="2"/>
  <c r="F125" i="2"/>
  <c r="H213" i="9" l="1"/>
  <c r="H151" i="9"/>
  <c r="H55" i="9"/>
  <c r="H279" i="2"/>
  <c r="H213" i="2"/>
  <c r="K121" i="2" l="1"/>
  <c r="K188" i="2"/>
  <c r="H226" i="2"/>
  <c r="L254" i="9"/>
  <c r="K262" i="9"/>
  <c r="F270" i="9"/>
  <c r="K278" i="2"/>
  <c r="H307" i="9"/>
  <c r="I21" i="2"/>
  <c r="K114" i="9"/>
  <c r="F219" i="9"/>
  <c r="K227" i="9"/>
  <c r="H279" i="9"/>
  <c r="K287" i="2"/>
  <c r="L296" i="9"/>
  <c r="I304" i="9"/>
  <c r="L321" i="9"/>
  <c r="L79" i="2"/>
  <c r="L170" i="9"/>
  <c r="F174" i="9"/>
  <c r="H186" i="9"/>
  <c r="H202" i="9"/>
  <c r="K212" i="9"/>
  <c r="K220" i="9"/>
  <c r="L236" i="9"/>
  <c r="L248" i="9"/>
  <c r="K268" i="9"/>
  <c r="L272" i="9"/>
  <c r="L280" i="9"/>
  <c r="H284" i="9"/>
  <c r="H284" i="2"/>
  <c r="L288" i="9"/>
  <c r="K292" i="9"/>
  <c r="H301" i="9"/>
  <c r="K305" i="9"/>
  <c r="K322" i="9"/>
  <c r="L28" i="2"/>
  <c r="H136" i="9"/>
  <c r="H136" i="2"/>
  <c r="H168" i="9"/>
  <c r="H168" i="2"/>
  <c r="L192" i="9"/>
  <c r="H200" i="9"/>
  <c r="H242" i="2"/>
  <c r="E258" i="9"/>
  <c r="H258" i="2"/>
  <c r="H266" i="9"/>
  <c r="H266" i="2"/>
  <c r="I282" i="2"/>
  <c r="H290" i="9"/>
  <c r="E299" i="9"/>
  <c r="H303" i="9"/>
  <c r="H316" i="9"/>
  <c r="K324" i="9"/>
  <c r="E30" i="9"/>
  <c r="H46" i="9"/>
  <c r="E70" i="9"/>
  <c r="E86" i="9"/>
  <c r="K141" i="2"/>
  <c r="K157" i="9"/>
  <c r="K181" i="2"/>
  <c r="H205" i="9"/>
  <c r="K215" i="9"/>
  <c r="K223" i="9"/>
  <c r="K255" i="9"/>
  <c r="H10" i="9"/>
  <c r="H35" i="2"/>
  <c r="K15" i="9"/>
  <c r="K23" i="2"/>
  <c r="K112" i="9"/>
  <c r="H120" i="9"/>
  <c r="L143" i="9"/>
  <c r="K175" i="9"/>
  <c r="H187" i="9"/>
  <c r="K191" i="9"/>
  <c r="I203" i="9"/>
  <c r="K207" i="9"/>
  <c r="H289" i="9"/>
  <c r="K298" i="9"/>
  <c r="E319" i="9"/>
  <c r="K245" i="9"/>
  <c r="H10" i="2"/>
  <c r="H61" i="9"/>
  <c r="K105" i="9"/>
  <c r="E264" i="9"/>
  <c r="K122" i="2"/>
  <c r="L208" i="9"/>
  <c r="H226" i="9"/>
  <c r="H61" i="2"/>
  <c r="H151" i="2"/>
  <c r="K121" i="9"/>
  <c r="K23" i="9"/>
  <c r="K120" i="9"/>
  <c r="H88" i="9"/>
  <c r="K120" i="2"/>
  <c r="K296" i="2"/>
  <c r="H88" i="2"/>
  <c r="H55" i="2"/>
  <c r="H121" i="9"/>
  <c r="H258" i="9" l="1"/>
  <c r="L257" i="2"/>
  <c r="F257" i="2"/>
  <c r="E257" i="2"/>
  <c r="K257" i="2"/>
  <c r="H257" i="2"/>
  <c r="I257" i="2"/>
  <c r="I132" i="2"/>
  <c r="L132" i="2"/>
  <c r="F132" i="2"/>
  <c r="K132" i="2"/>
  <c r="H132" i="2"/>
  <c r="E132" i="2"/>
  <c r="E257" i="9"/>
  <c r="F257" i="9"/>
  <c r="L257" i="9"/>
  <c r="H257" i="9"/>
  <c r="K257" i="9"/>
  <c r="I257" i="9"/>
  <c r="E132" i="9"/>
  <c r="I132" i="9"/>
  <c r="H132" i="9"/>
  <c r="L132" i="9"/>
  <c r="K132" i="9"/>
  <c r="F132" i="9"/>
  <c r="K123" i="2"/>
  <c r="E123" i="2"/>
  <c r="H123" i="2"/>
  <c r="E325" i="2"/>
  <c r="H325" i="2"/>
  <c r="F325" i="2"/>
  <c r="I325" i="2"/>
  <c r="K325" i="2"/>
  <c r="L325" i="2"/>
  <c r="L325" i="9"/>
  <c r="H325" i="9"/>
  <c r="K325" i="9"/>
  <c r="E325" i="9"/>
  <c r="I325" i="9"/>
  <c r="F325" i="9"/>
  <c r="L122" i="2"/>
  <c r="E122" i="2"/>
  <c r="H122" i="2"/>
  <c r="L226" i="9"/>
  <c r="I210" i="2"/>
  <c r="L210" i="2"/>
  <c r="H210" i="2"/>
  <c r="F210" i="2"/>
  <c r="K210" i="2"/>
  <c r="E210" i="2"/>
  <c r="F210" i="9"/>
  <c r="L210" i="9"/>
  <c r="H210" i="9"/>
  <c r="K210" i="9"/>
  <c r="E210" i="9"/>
  <c r="I210" i="9"/>
  <c r="F123" i="2"/>
  <c r="I123" i="2"/>
  <c r="L123" i="2"/>
  <c r="H123" i="9"/>
  <c r="E123" i="9"/>
  <c r="K123" i="9"/>
  <c r="I123" i="9"/>
  <c r="F123" i="9"/>
  <c r="L123" i="9"/>
  <c r="H188" i="2"/>
  <c r="H227" i="9"/>
  <c r="H21" i="2"/>
  <c r="H282" i="2"/>
  <c r="H278" i="2"/>
  <c r="F67" i="2"/>
  <c r="E67" i="2"/>
  <c r="I67" i="2"/>
  <c r="K67" i="2"/>
  <c r="H67" i="2"/>
  <c r="L67" i="2"/>
  <c r="E98" i="2"/>
  <c r="H98" i="2"/>
  <c r="F98" i="2"/>
  <c r="I98" i="2"/>
  <c r="K98" i="2"/>
  <c r="L98" i="2"/>
  <c r="L173" i="2"/>
  <c r="H173" i="2"/>
  <c r="F173" i="2"/>
  <c r="K173" i="2"/>
  <c r="E173" i="2"/>
  <c r="I173" i="2"/>
  <c r="F35" i="2"/>
  <c r="E35" i="2"/>
  <c r="I35" i="2"/>
  <c r="K118" i="2"/>
  <c r="E118" i="2"/>
  <c r="F118" i="2"/>
  <c r="I118" i="2"/>
  <c r="F188" i="2"/>
  <c r="E188" i="2"/>
  <c r="L188" i="2"/>
  <c r="I188" i="2"/>
  <c r="H287" i="2"/>
  <c r="I85" i="2"/>
  <c r="E85" i="2"/>
  <c r="F85" i="2"/>
  <c r="H85" i="2"/>
  <c r="L85" i="2"/>
  <c r="K242" i="2"/>
  <c r="F242" i="2"/>
  <c r="L242" i="2"/>
  <c r="E242" i="2"/>
  <c r="F41" i="2"/>
  <c r="E41" i="2"/>
  <c r="L41" i="2"/>
  <c r="I41" i="2"/>
  <c r="K135" i="2"/>
  <c r="F135" i="2"/>
  <c r="L135" i="2"/>
  <c r="E135" i="2"/>
  <c r="H135" i="2"/>
  <c r="H181" i="2"/>
  <c r="I181" i="2"/>
  <c r="E181" i="2"/>
  <c r="F181" i="2"/>
  <c r="H41" i="2"/>
  <c r="I242" i="2"/>
  <c r="K85" i="2"/>
  <c r="L21" i="2"/>
  <c r="K21" i="2"/>
  <c r="F21" i="2"/>
  <c r="E21" i="2"/>
  <c r="E48" i="2"/>
  <c r="F48" i="2"/>
  <c r="F141" i="2"/>
  <c r="E141" i="2"/>
  <c r="I141" i="2"/>
  <c r="K282" i="2"/>
  <c r="E282" i="2"/>
  <c r="F282" i="2"/>
  <c r="K35" i="2"/>
  <c r="I48" i="2"/>
  <c r="K41" i="2"/>
  <c r="L35" i="2"/>
  <c r="L141" i="2"/>
  <c r="I28" i="2"/>
  <c r="E28" i="2"/>
  <c r="H28" i="2"/>
  <c r="F28" i="2"/>
  <c r="K28" i="2"/>
  <c r="I122" i="2"/>
  <c r="F122" i="2"/>
  <c r="H48" i="2"/>
  <c r="L48" i="2"/>
  <c r="L282" i="2"/>
  <c r="L118" i="2"/>
  <c r="F247" i="2"/>
  <c r="E247" i="2"/>
  <c r="K247" i="2"/>
  <c r="H247" i="2"/>
  <c r="L247" i="2"/>
  <c r="L54" i="2"/>
  <c r="K54" i="2"/>
  <c r="E54" i="2"/>
  <c r="I54" i="2"/>
  <c r="F54" i="2"/>
  <c r="F79" i="2"/>
  <c r="E79" i="2"/>
  <c r="L278" i="2"/>
  <c r="F278" i="2"/>
  <c r="E278" i="2"/>
  <c r="I278" i="2"/>
  <c r="H79" i="2"/>
  <c r="H118" i="2"/>
  <c r="H54" i="2"/>
  <c r="K48" i="2"/>
  <c r="H141" i="2"/>
  <c r="I79" i="2"/>
  <c r="F287" i="2"/>
  <c r="E287" i="2"/>
  <c r="L287" i="2"/>
  <c r="I247" i="2"/>
  <c r="I135" i="2"/>
  <c r="L181" i="2"/>
  <c r="K79" i="2"/>
  <c r="I287" i="2"/>
  <c r="H324" i="9"/>
  <c r="I290" i="9"/>
  <c r="H292" i="9"/>
  <c r="F226" i="9"/>
  <c r="E290" i="9"/>
  <c r="K53" i="9"/>
  <c r="H53" i="9"/>
  <c r="F53" i="9"/>
  <c r="E53" i="9"/>
  <c r="I53" i="9"/>
  <c r="L53" i="9"/>
  <c r="K194" i="9"/>
  <c r="I194" i="9"/>
  <c r="H194" i="9"/>
  <c r="F194" i="9"/>
  <c r="E194" i="9"/>
  <c r="L194" i="9"/>
  <c r="E230" i="9"/>
  <c r="F230" i="9"/>
  <c r="I230" i="9"/>
  <c r="L230" i="9"/>
  <c r="K230" i="9"/>
  <c r="H230" i="9"/>
  <c r="F239" i="9"/>
  <c r="H239" i="9"/>
  <c r="I239" i="9"/>
  <c r="E239" i="9"/>
  <c r="L239" i="9"/>
  <c r="F266" i="9"/>
  <c r="L266" i="9"/>
  <c r="K266" i="9"/>
  <c r="I266" i="9"/>
  <c r="H314" i="9"/>
  <c r="E314" i="9"/>
  <c r="F314" i="9"/>
  <c r="I314" i="9"/>
  <c r="K314" i="9"/>
  <c r="L314" i="9"/>
  <c r="H203" i="9"/>
  <c r="L187" i="9"/>
  <c r="K70" i="9"/>
  <c r="L30" i="9"/>
  <c r="F30" i="9"/>
  <c r="I30" i="9"/>
  <c r="K30" i="9"/>
  <c r="L114" i="9"/>
  <c r="I114" i="9"/>
  <c r="E114" i="9"/>
  <c r="H114" i="9"/>
  <c r="F114" i="9"/>
  <c r="K150" i="9"/>
  <c r="E150" i="9"/>
  <c r="F150" i="9"/>
  <c r="H150" i="9"/>
  <c r="I150" i="9"/>
  <c r="L150" i="9"/>
  <c r="K168" i="9"/>
  <c r="F168" i="9"/>
  <c r="E168" i="9"/>
  <c r="I168" i="9"/>
  <c r="K178" i="9"/>
  <c r="I178" i="9"/>
  <c r="H178" i="9"/>
  <c r="E178" i="9"/>
  <c r="F178" i="9"/>
  <c r="L178" i="9"/>
  <c r="I186" i="9"/>
  <c r="E186" i="9"/>
  <c r="F186" i="9"/>
  <c r="K186" i="9"/>
  <c r="L186" i="9"/>
  <c r="E195" i="9"/>
  <c r="F195" i="9"/>
  <c r="L195" i="9"/>
  <c r="K195" i="9"/>
  <c r="K204" i="9"/>
  <c r="L204" i="9"/>
  <c r="I204" i="9"/>
  <c r="F204" i="9"/>
  <c r="E204" i="9"/>
  <c r="H204" i="9"/>
  <c r="F213" i="9"/>
  <c r="E213" i="9"/>
  <c r="I213" i="9"/>
  <c r="K213" i="9"/>
  <c r="L213" i="9"/>
  <c r="F222" i="9"/>
  <c r="L222" i="9"/>
  <c r="E222" i="9"/>
  <c r="I222" i="9"/>
  <c r="H222" i="9"/>
  <c r="K222" i="9"/>
  <c r="I231" i="9"/>
  <c r="F231" i="9"/>
  <c r="E231" i="9"/>
  <c r="L231" i="9"/>
  <c r="H231" i="9"/>
  <c r="K231" i="9"/>
  <c r="K240" i="9"/>
  <c r="H240" i="9"/>
  <c r="E240" i="9"/>
  <c r="I240" i="9"/>
  <c r="F240" i="9"/>
  <c r="L240" i="9"/>
  <c r="K250" i="9"/>
  <c r="E250" i="9"/>
  <c r="F250" i="9"/>
  <c r="H250" i="9"/>
  <c r="I250" i="9"/>
  <c r="K259" i="9"/>
  <c r="I259" i="9"/>
  <c r="H259" i="9"/>
  <c r="F259" i="9"/>
  <c r="E259" i="9"/>
  <c r="H267" i="9"/>
  <c r="E267" i="9"/>
  <c r="I267" i="9"/>
  <c r="F267" i="9"/>
  <c r="K267" i="9"/>
  <c r="L267" i="9"/>
  <c r="E276" i="9"/>
  <c r="F276" i="9"/>
  <c r="H276" i="9"/>
  <c r="I276" i="9"/>
  <c r="L276" i="9"/>
  <c r="L286" i="9"/>
  <c r="E286" i="9"/>
  <c r="F286" i="9"/>
  <c r="H286" i="9"/>
  <c r="I286" i="9"/>
  <c r="K286" i="9"/>
  <c r="H296" i="9"/>
  <c r="E296" i="9"/>
  <c r="F296" i="9"/>
  <c r="K296" i="9"/>
  <c r="I296" i="9"/>
  <c r="E305" i="9"/>
  <c r="F305" i="9"/>
  <c r="L305" i="9"/>
  <c r="H305" i="9"/>
  <c r="I305" i="9"/>
  <c r="H315" i="9"/>
  <c r="E315" i="9"/>
  <c r="F315" i="9"/>
  <c r="L315" i="9"/>
  <c r="K315" i="9"/>
  <c r="I315" i="9"/>
  <c r="L324" i="9"/>
  <c r="F324" i="9"/>
  <c r="I324" i="9"/>
  <c r="E324" i="9"/>
  <c r="H195" i="9"/>
  <c r="K276" i="9"/>
  <c r="I185" i="9"/>
  <c r="F185" i="9"/>
  <c r="K185" i="9"/>
  <c r="L185" i="9"/>
  <c r="K275" i="9"/>
  <c r="I275" i="9"/>
  <c r="H275" i="9"/>
  <c r="F275" i="9"/>
  <c r="E275" i="9"/>
  <c r="L275" i="9"/>
  <c r="L205" i="9"/>
  <c r="I205" i="9"/>
  <c r="E205" i="9"/>
  <c r="F205" i="9"/>
  <c r="K205" i="9"/>
  <c r="E260" i="9"/>
  <c r="F260" i="9"/>
  <c r="L260" i="9"/>
  <c r="I260" i="9"/>
  <c r="K260" i="9"/>
  <c r="F316" i="9"/>
  <c r="K316" i="9"/>
  <c r="L316" i="9"/>
  <c r="I316" i="9"/>
  <c r="E316" i="9"/>
  <c r="H268" i="9"/>
  <c r="F176" i="9"/>
  <c r="E176" i="9"/>
  <c r="H176" i="9"/>
  <c r="K176" i="9"/>
  <c r="L176" i="9"/>
  <c r="I176" i="9"/>
  <c r="E323" i="9"/>
  <c r="L323" i="9"/>
  <c r="H323" i="9"/>
  <c r="I323" i="9"/>
  <c r="F323" i="9"/>
  <c r="K323" i="9"/>
  <c r="K170" i="9"/>
  <c r="I170" i="9"/>
  <c r="H170" i="9"/>
  <c r="E170" i="9"/>
  <c r="F170" i="9"/>
  <c r="K196" i="9"/>
  <c r="I196" i="9"/>
  <c r="H196" i="9"/>
  <c r="E196" i="9"/>
  <c r="F196" i="9"/>
  <c r="L196" i="9"/>
  <c r="H232" i="9"/>
  <c r="F232" i="9"/>
  <c r="I232" i="9"/>
  <c r="L232" i="9"/>
  <c r="K232" i="9"/>
  <c r="E232" i="9"/>
  <c r="K277" i="9"/>
  <c r="I277" i="9"/>
  <c r="H277" i="9"/>
  <c r="F277" i="9"/>
  <c r="E277" i="9"/>
  <c r="L277" i="9"/>
  <c r="E278" i="9"/>
  <c r="H278" i="9"/>
  <c r="F278" i="9"/>
  <c r="I278" i="9"/>
  <c r="K278" i="9"/>
  <c r="L278" i="9"/>
  <c r="L86" i="9"/>
  <c r="I86" i="9"/>
  <c r="F86" i="9"/>
  <c r="H159" i="9"/>
  <c r="F159" i="9"/>
  <c r="E159" i="9"/>
  <c r="I159" i="9"/>
  <c r="L159" i="9"/>
  <c r="F171" i="9"/>
  <c r="E171" i="9"/>
  <c r="I171" i="9"/>
  <c r="K171" i="9"/>
  <c r="L171" i="9"/>
  <c r="L180" i="9"/>
  <c r="K180" i="9"/>
  <c r="F180" i="9"/>
  <c r="E180" i="9"/>
  <c r="H180" i="9"/>
  <c r="I180" i="9"/>
  <c r="H197" i="9"/>
  <c r="I197" i="9"/>
  <c r="F197" i="9"/>
  <c r="E197" i="9"/>
  <c r="K197" i="9"/>
  <c r="L197" i="9"/>
  <c r="E206" i="9"/>
  <c r="F206" i="9"/>
  <c r="H206" i="9"/>
  <c r="I206" i="9"/>
  <c r="L206" i="9"/>
  <c r="I215" i="9"/>
  <c r="H215" i="9"/>
  <c r="F215" i="9"/>
  <c r="E215" i="9"/>
  <c r="K224" i="9"/>
  <c r="E224" i="9"/>
  <c r="F224" i="9"/>
  <c r="I224" i="9"/>
  <c r="H224" i="9"/>
  <c r="L224" i="9"/>
  <c r="K234" i="9"/>
  <c r="I234" i="9"/>
  <c r="E234" i="9"/>
  <c r="F234" i="9"/>
  <c r="H234" i="9"/>
  <c r="E243" i="9"/>
  <c r="F243" i="9"/>
  <c r="I243" i="9"/>
  <c r="L243" i="9"/>
  <c r="H243" i="9"/>
  <c r="F252" i="9"/>
  <c r="E252" i="9"/>
  <c r="I252" i="9"/>
  <c r="L252" i="9"/>
  <c r="H252" i="9"/>
  <c r="K252" i="9"/>
  <c r="L261" i="9"/>
  <c r="K261" i="9"/>
  <c r="H261" i="9"/>
  <c r="I261" i="9"/>
  <c r="F261" i="9"/>
  <c r="E261" i="9"/>
  <c r="I269" i="9"/>
  <c r="E269" i="9"/>
  <c r="H269" i="9"/>
  <c r="L269" i="9"/>
  <c r="F269" i="9"/>
  <c r="K269" i="9"/>
  <c r="K279" i="9"/>
  <c r="E279" i="9"/>
  <c r="I279" i="9"/>
  <c r="F279" i="9"/>
  <c r="L279" i="9"/>
  <c r="H288" i="9"/>
  <c r="E288" i="9"/>
  <c r="F288" i="9"/>
  <c r="I288" i="9"/>
  <c r="E298" i="9"/>
  <c r="F298" i="9"/>
  <c r="L298" i="9"/>
  <c r="H298" i="9"/>
  <c r="I298" i="9"/>
  <c r="L307" i="9"/>
  <c r="K307" i="9"/>
  <c r="E307" i="9"/>
  <c r="F307" i="9"/>
  <c r="E318" i="9"/>
  <c r="F318" i="9"/>
  <c r="L318" i="9"/>
  <c r="H318" i="9"/>
  <c r="I318" i="9"/>
  <c r="K318" i="9"/>
  <c r="H260" i="9"/>
  <c r="H171" i="9"/>
  <c r="K288" i="9"/>
  <c r="K243" i="9"/>
  <c r="L259" i="9"/>
  <c r="E148" i="9"/>
  <c r="H148" i="9"/>
  <c r="F148" i="9"/>
  <c r="K148" i="9"/>
  <c r="L148" i="9"/>
  <c r="I148" i="9"/>
  <c r="K304" i="9"/>
  <c r="F304" i="9"/>
  <c r="E304" i="9"/>
  <c r="H304" i="9"/>
  <c r="L157" i="9"/>
  <c r="I157" i="9"/>
  <c r="F157" i="9"/>
  <c r="H157" i="9"/>
  <c r="E157" i="9"/>
  <c r="F187" i="9"/>
  <c r="E187" i="9"/>
  <c r="I187" i="9"/>
  <c r="K187" i="9"/>
  <c r="F223" i="9"/>
  <c r="I223" i="9"/>
  <c r="H223" i="9"/>
  <c r="E223" i="9"/>
  <c r="L223" i="9"/>
  <c r="F251" i="9"/>
  <c r="I251" i="9"/>
  <c r="E251" i="9"/>
  <c r="L251" i="9"/>
  <c r="K251" i="9"/>
  <c r="F268" i="9"/>
  <c r="E268" i="9"/>
  <c r="I268" i="9"/>
  <c r="L268" i="9"/>
  <c r="F297" i="9"/>
  <c r="H297" i="9"/>
  <c r="E297" i="9"/>
  <c r="L297" i="9"/>
  <c r="I297" i="9"/>
  <c r="K297" i="9"/>
  <c r="L66" i="9"/>
  <c r="H66" i="9"/>
  <c r="I66" i="9"/>
  <c r="E66" i="9"/>
  <c r="F66" i="9"/>
  <c r="K66" i="9"/>
  <c r="K160" i="9"/>
  <c r="H160" i="9"/>
  <c r="I160" i="9"/>
  <c r="F160" i="9"/>
  <c r="E160" i="9"/>
  <c r="F207" i="9"/>
  <c r="E207" i="9"/>
  <c r="I207" i="9"/>
  <c r="H207" i="9"/>
  <c r="L207" i="9"/>
  <c r="I226" i="9"/>
  <c r="E226" i="9"/>
  <c r="K226" i="9"/>
  <c r="L244" i="9"/>
  <c r="K244" i="9"/>
  <c r="I244" i="9"/>
  <c r="H244" i="9"/>
  <c r="F244" i="9"/>
  <c r="E244" i="9"/>
  <c r="L262" i="9"/>
  <c r="F262" i="9"/>
  <c r="H262" i="9"/>
  <c r="E262" i="9"/>
  <c r="I262" i="9"/>
  <c r="F280" i="9"/>
  <c r="E280" i="9"/>
  <c r="I280" i="9"/>
  <c r="H280" i="9"/>
  <c r="K289" i="9"/>
  <c r="E289" i="9"/>
  <c r="F289" i="9"/>
  <c r="I289" i="9"/>
  <c r="L289" i="9"/>
  <c r="L299" i="9"/>
  <c r="F299" i="9"/>
  <c r="K299" i="9"/>
  <c r="I299" i="9"/>
  <c r="H299" i="9"/>
  <c r="F309" i="9"/>
  <c r="E309" i="9"/>
  <c r="L309" i="9"/>
  <c r="I309" i="9"/>
  <c r="H309" i="9"/>
  <c r="H319" i="9"/>
  <c r="I319" i="9"/>
  <c r="F319" i="9"/>
  <c r="L319" i="9"/>
  <c r="K319" i="9"/>
  <c r="H30" i="9"/>
  <c r="H251" i="9"/>
  <c r="K280" i="9"/>
  <c r="K206" i="9"/>
  <c r="L168" i="9"/>
  <c r="I195" i="9"/>
  <c r="E112" i="9"/>
  <c r="I112" i="9"/>
  <c r="L112" i="9"/>
  <c r="F112" i="9"/>
  <c r="H112" i="9"/>
  <c r="E203" i="9"/>
  <c r="F203" i="9"/>
  <c r="L203" i="9"/>
  <c r="L258" i="9"/>
  <c r="F258" i="9"/>
  <c r="I258" i="9"/>
  <c r="K258" i="9"/>
  <c r="E185" i="9"/>
  <c r="L58" i="9"/>
  <c r="I58" i="9"/>
  <c r="E58" i="9"/>
  <c r="F58" i="9"/>
  <c r="H58" i="9"/>
  <c r="E179" i="9"/>
  <c r="F179" i="9"/>
  <c r="L179" i="9"/>
  <c r="I179" i="9"/>
  <c r="H179" i="9"/>
  <c r="E214" i="9"/>
  <c r="L214" i="9"/>
  <c r="F214" i="9"/>
  <c r="I214" i="9"/>
  <c r="K214" i="9"/>
  <c r="H214" i="9"/>
  <c r="K306" i="9"/>
  <c r="E306" i="9"/>
  <c r="F306" i="9"/>
  <c r="I306" i="9"/>
  <c r="H306" i="9"/>
  <c r="L306" i="9"/>
  <c r="F38" i="9"/>
  <c r="L38" i="9"/>
  <c r="H38" i="9"/>
  <c r="K38" i="9"/>
  <c r="I38" i="9"/>
  <c r="F64" i="9"/>
  <c r="E64" i="9"/>
  <c r="L64" i="9"/>
  <c r="H64" i="9"/>
  <c r="I64" i="9"/>
  <c r="K64" i="9"/>
  <c r="E120" i="9"/>
  <c r="F120" i="9"/>
  <c r="L120" i="9"/>
  <c r="I120" i="9"/>
  <c r="L97" i="9"/>
  <c r="F97" i="9"/>
  <c r="I97" i="9"/>
  <c r="K97" i="9"/>
  <c r="H97" i="9"/>
  <c r="E97" i="9"/>
  <c r="L172" i="9"/>
  <c r="F172" i="9"/>
  <c r="E172" i="9"/>
  <c r="I172" i="9"/>
  <c r="K172" i="9"/>
  <c r="H172" i="9"/>
  <c r="F189" i="9"/>
  <c r="E189" i="9"/>
  <c r="H189" i="9"/>
  <c r="I189" i="9"/>
  <c r="K189" i="9"/>
  <c r="L189" i="9"/>
  <c r="K198" i="9"/>
  <c r="E198" i="9"/>
  <c r="I198" i="9"/>
  <c r="F198" i="9"/>
  <c r="H198" i="9"/>
  <c r="L198" i="9"/>
  <c r="K216" i="9"/>
  <c r="I216" i="9"/>
  <c r="H216" i="9"/>
  <c r="F216" i="9"/>
  <c r="E216" i="9"/>
  <c r="L216" i="9"/>
  <c r="F235" i="9"/>
  <c r="E235" i="9"/>
  <c r="K235" i="9"/>
  <c r="I235" i="9"/>
  <c r="L235" i="9"/>
  <c r="I253" i="9"/>
  <c r="H253" i="9"/>
  <c r="F253" i="9"/>
  <c r="K253" i="9"/>
  <c r="E253" i="9"/>
  <c r="L253" i="9"/>
  <c r="L270" i="9"/>
  <c r="I270" i="9"/>
  <c r="H270" i="9"/>
  <c r="E270" i="9"/>
  <c r="K270" i="9"/>
  <c r="E15" i="9"/>
  <c r="I15" i="9"/>
  <c r="F15" i="9"/>
  <c r="H15" i="9"/>
  <c r="L15" i="9"/>
  <c r="L46" i="9"/>
  <c r="F46" i="9"/>
  <c r="I46" i="9"/>
  <c r="E46" i="9"/>
  <c r="K46" i="9"/>
  <c r="E136" i="9"/>
  <c r="K136" i="9"/>
  <c r="I136" i="9"/>
  <c r="F136" i="9"/>
  <c r="L136" i="9"/>
  <c r="L164" i="9"/>
  <c r="I164" i="9"/>
  <c r="H164" i="9"/>
  <c r="K164" i="9"/>
  <c r="F164" i="9"/>
  <c r="E164" i="9"/>
  <c r="K182" i="9"/>
  <c r="E182" i="9"/>
  <c r="H182" i="9"/>
  <c r="F182" i="9"/>
  <c r="I182" i="9"/>
  <c r="H190" i="9"/>
  <c r="F190" i="9"/>
  <c r="E190" i="9"/>
  <c r="K190" i="9"/>
  <c r="L190" i="9"/>
  <c r="I190" i="9"/>
  <c r="I199" i="9"/>
  <c r="H199" i="9"/>
  <c r="E199" i="9"/>
  <c r="F199" i="9"/>
  <c r="K199" i="9"/>
  <c r="L199" i="9"/>
  <c r="K208" i="9"/>
  <c r="E208" i="9"/>
  <c r="I208" i="9"/>
  <c r="H208" i="9"/>
  <c r="F208" i="9"/>
  <c r="E218" i="9"/>
  <c r="I218" i="9"/>
  <c r="H218" i="9"/>
  <c r="F218" i="9"/>
  <c r="K218" i="9"/>
  <c r="L218" i="9"/>
  <c r="F227" i="9"/>
  <c r="E227" i="9"/>
  <c r="I227" i="9"/>
  <c r="L227" i="9"/>
  <c r="K236" i="9"/>
  <c r="I236" i="9"/>
  <c r="F236" i="9"/>
  <c r="E236" i="9"/>
  <c r="H236" i="9"/>
  <c r="L245" i="9"/>
  <c r="F245" i="9"/>
  <c r="E245" i="9"/>
  <c r="H245" i="9"/>
  <c r="I245" i="9"/>
  <c r="K254" i="9"/>
  <c r="H254" i="9"/>
  <c r="F254" i="9"/>
  <c r="E254" i="9"/>
  <c r="I254" i="9"/>
  <c r="K263" i="9"/>
  <c r="H263" i="9"/>
  <c r="E263" i="9"/>
  <c r="I263" i="9"/>
  <c r="F263" i="9"/>
  <c r="L263" i="9"/>
  <c r="H271" i="9"/>
  <c r="F271" i="9"/>
  <c r="E271" i="9"/>
  <c r="I271" i="9"/>
  <c r="K271" i="9"/>
  <c r="L271" i="9"/>
  <c r="K281" i="9"/>
  <c r="F281" i="9"/>
  <c r="E281" i="9"/>
  <c r="I281" i="9"/>
  <c r="H281" i="9"/>
  <c r="L281" i="9"/>
  <c r="F290" i="9"/>
  <c r="L290" i="9"/>
  <c r="F301" i="9"/>
  <c r="E301" i="9"/>
  <c r="K301" i="9"/>
  <c r="I301" i="9"/>
  <c r="L301" i="9"/>
  <c r="L311" i="9"/>
  <c r="H311" i="9"/>
  <c r="E311" i="9"/>
  <c r="K311" i="9"/>
  <c r="I311" i="9"/>
  <c r="F311" i="9"/>
  <c r="E320" i="9"/>
  <c r="F320" i="9"/>
  <c r="H320" i="9"/>
  <c r="K320" i="9"/>
  <c r="L320" i="9"/>
  <c r="I320" i="9"/>
  <c r="E38" i="9"/>
  <c r="H235" i="9"/>
  <c r="K272" i="9"/>
  <c r="K159" i="9"/>
  <c r="K86" i="9"/>
  <c r="L160" i="9"/>
  <c r="L304" i="9"/>
  <c r="K77" i="9"/>
  <c r="H77" i="9"/>
  <c r="F77" i="9"/>
  <c r="E77" i="9"/>
  <c r="I77" i="9"/>
  <c r="L77" i="9"/>
  <c r="I221" i="9"/>
  <c r="F221" i="9"/>
  <c r="E221" i="9"/>
  <c r="H221" i="9"/>
  <c r="K221" i="9"/>
  <c r="L221" i="9"/>
  <c r="I294" i="9"/>
  <c r="F294" i="9"/>
  <c r="K294" i="9"/>
  <c r="H294" i="9"/>
  <c r="L294" i="9"/>
  <c r="E294" i="9"/>
  <c r="L70" i="9"/>
  <c r="I70" i="9"/>
  <c r="F70" i="9"/>
  <c r="H70" i="9"/>
  <c r="K174" i="9"/>
  <c r="H174" i="9"/>
  <c r="E174" i="9"/>
  <c r="I174" i="9"/>
  <c r="L174" i="9"/>
  <c r="E191" i="9"/>
  <c r="F191" i="9"/>
  <c r="L191" i="9"/>
  <c r="I191" i="9"/>
  <c r="H191" i="9"/>
  <c r="E219" i="9"/>
  <c r="I219" i="9"/>
  <c r="L219" i="9"/>
  <c r="K219" i="9"/>
  <c r="E246" i="9"/>
  <c r="L246" i="9"/>
  <c r="F246" i="9"/>
  <c r="K246" i="9"/>
  <c r="I246" i="9"/>
  <c r="H246" i="9"/>
  <c r="I264" i="9"/>
  <c r="H264" i="9"/>
  <c r="F264" i="9"/>
  <c r="K264" i="9"/>
  <c r="L264" i="9"/>
  <c r="L312" i="9"/>
  <c r="H312" i="9"/>
  <c r="F312" i="9"/>
  <c r="E312" i="9"/>
  <c r="K312" i="9"/>
  <c r="I312" i="9"/>
  <c r="H185" i="9"/>
  <c r="K203" i="9"/>
  <c r="K58" i="9"/>
  <c r="L234" i="9"/>
  <c r="H167" i="9"/>
  <c r="F167" i="9"/>
  <c r="E167" i="9"/>
  <c r="L167" i="9"/>
  <c r="I167" i="9"/>
  <c r="K167" i="9"/>
  <c r="F248" i="9"/>
  <c r="E248" i="9"/>
  <c r="I248" i="9"/>
  <c r="H248" i="9"/>
  <c r="K248" i="9"/>
  <c r="K285" i="9"/>
  <c r="L285" i="9"/>
  <c r="H285" i="9"/>
  <c r="I285" i="9"/>
  <c r="F285" i="9"/>
  <c r="E285" i="9"/>
  <c r="E99" i="9"/>
  <c r="I99" i="9"/>
  <c r="H99" i="9"/>
  <c r="F99" i="9"/>
  <c r="L99" i="9"/>
  <c r="K99" i="9"/>
  <c r="L165" i="9"/>
  <c r="E165" i="9"/>
  <c r="F165" i="9"/>
  <c r="I165" i="9"/>
  <c r="H165" i="9"/>
  <c r="K165" i="9"/>
  <c r="H183" i="9"/>
  <c r="F183" i="9"/>
  <c r="E183" i="9"/>
  <c r="I183" i="9"/>
  <c r="L183" i="9"/>
  <c r="K183" i="9"/>
  <c r="K200" i="9"/>
  <c r="E200" i="9"/>
  <c r="F200" i="9"/>
  <c r="I200" i="9"/>
  <c r="L200" i="9"/>
  <c r="H228" i="9"/>
  <c r="E228" i="9"/>
  <c r="F228" i="9"/>
  <c r="L228" i="9"/>
  <c r="I228" i="9"/>
  <c r="K228" i="9"/>
  <c r="L237" i="9"/>
  <c r="F237" i="9"/>
  <c r="H237" i="9"/>
  <c r="I237" i="9"/>
  <c r="K237" i="9"/>
  <c r="E237" i="9"/>
  <c r="F255" i="9"/>
  <c r="I255" i="9"/>
  <c r="H255" i="9"/>
  <c r="E255" i="9"/>
  <c r="L255" i="9"/>
  <c r="I272" i="9"/>
  <c r="F272" i="9"/>
  <c r="H272" i="9"/>
  <c r="E272" i="9"/>
  <c r="E292" i="9"/>
  <c r="F292" i="9"/>
  <c r="L292" i="9"/>
  <c r="I292" i="9"/>
  <c r="L302" i="9"/>
  <c r="K302" i="9"/>
  <c r="E302" i="9"/>
  <c r="I302" i="9"/>
  <c r="F302" i="9"/>
  <c r="H302" i="9"/>
  <c r="K321" i="9"/>
  <c r="F321" i="9"/>
  <c r="E321" i="9"/>
  <c r="I321" i="9"/>
  <c r="H321" i="9"/>
  <c r="H22" i="9"/>
  <c r="I22" i="9"/>
  <c r="F22" i="9"/>
  <c r="E22" i="9"/>
  <c r="L22" i="9"/>
  <c r="K22" i="9"/>
  <c r="K51" i="9"/>
  <c r="I51" i="9"/>
  <c r="F51" i="9"/>
  <c r="E51" i="9"/>
  <c r="H51" i="9"/>
  <c r="L51" i="9"/>
  <c r="E71" i="9"/>
  <c r="I71" i="9"/>
  <c r="H71" i="9"/>
  <c r="F71" i="9"/>
  <c r="K71" i="9"/>
  <c r="L71" i="9"/>
  <c r="E105" i="9"/>
  <c r="F105" i="9"/>
  <c r="H105" i="9"/>
  <c r="I105" i="9"/>
  <c r="L105" i="9"/>
  <c r="E143" i="9"/>
  <c r="F143" i="9"/>
  <c r="H143" i="9"/>
  <c r="I143" i="9"/>
  <c r="K143" i="9"/>
  <c r="H166" i="9"/>
  <c r="E166" i="9"/>
  <c r="I166" i="9"/>
  <c r="L166" i="9"/>
  <c r="F166" i="9"/>
  <c r="K166" i="9"/>
  <c r="I175" i="9"/>
  <c r="H175" i="9"/>
  <c r="E175" i="9"/>
  <c r="F175" i="9"/>
  <c r="L175" i="9"/>
  <c r="K184" i="9"/>
  <c r="H184" i="9"/>
  <c r="E184" i="9"/>
  <c r="F184" i="9"/>
  <c r="L184" i="9"/>
  <c r="I184" i="9"/>
  <c r="H192" i="9"/>
  <c r="F192" i="9"/>
  <c r="E192" i="9"/>
  <c r="I192" i="9"/>
  <c r="K192" i="9"/>
  <c r="E202" i="9"/>
  <c r="F202" i="9"/>
  <c r="L202" i="9"/>
  <c r="I202" i="9"/>
  <c r="K202" i="9"/>
  <c r="F212" i="9"/>
  <c r="E212" i="9"/>
  <c r="I212" i="9"/>
  <c r="L212" i="9"/>
  <c r="H212" i="9"/>
  <c r="F220" i="9"/>
  <c r="I220" i="9"/>
  <c r="E220" i="9"/>
  <c r="L220" i="9"/>
  <c r="H220" i="9"/>
  <c r="F229" i="9"/>
  <c r="E229" i="9"/>
  <c r="H229" i="9"/>
  <c r="I229" i="9"/>
  <c r="K229" i="9"/>
  <c r="L229" i="9"/>
  <c r="K238" i="9"/>
  <c r="H238" i="9"/>
  <c r="L238" i="9"/>
  <c r="F238" i="9"/>
  <c r="E238" i="9"/>
  <c r="H256" i="9"/>
  <c r="E256" i="9"/>
  <c r="F256" i="9"/>
  <c r="K256" i="9"/>
  <c r="I256" i="9"/>
  <c r="L256" i="9"/>
  <c r="K265" i="9"/>
  <c r="I265" i="9"/>
  <c r="H265" i="9"/>
  <c r="F265" i="9"/>
  <c r="E265" i="9"/>
  <c r="L265" i="9"/>
  <c r="F273" i="9"/>
  <c r="H273" i="9"/>
  <c r="E273" i="9"/>
  <c r="L273" i="9"/>
  <c r="K273" i="9"/>
  <c r="I273" i="9"/>
  <c r="E284" i="9"/>
  <c r="F284" i="9"/>
  <c r="I284" i="9"/>
  <c r="L284" i="9"/>
  <c r="K284" i="9"/>
  <c r="I293" i="9"/>
  <c r="H293" i="9"/>
  <c r="E293" i="9"/>
  <c r="F293" i="9"/>
  <c r="L293" i="9"/>
  <c r="K293" i="9"/>
  <c r="L303" i="9"/>
  <c r="E303" i="9"/>
  <c r="I303" i="9"/>
  <c r="K303" i="9"/>
  <c r="F303" i="9"/>
  <c r="E313" i="9"/>
  <c r="L313" i="9"/>
  <c r="F313" i="9"/>
  <c r="I313" i="9"/>
  <c r="K313" i="9"/>
  <c r="H322" i="9"/>
  <c r="F322" i="9"/>
  <c r="I322" i="9"/>
  <c r="L322" i="9"/>
  <c r="E322" i="9"/>
  <c r="I121" i="9"/>
  <c r="E121" i="9"/>
  <c r="F121" i="9"/>
  <c r="L121" i="9"/>
  <c r="E266" i="9"/>
  <c r="H86" i="9"/>
  <c r="H219" i="9"/>
  <c r="K239" i="9"/>
  <c r="K309" i="9"/>
  <c r="K179" i="9"/>
  <c r="L250" i="9"/>
  <c r="I307" i="9"/>
  <c r="L182" i="9"/>
  <c r="L215" i="9"/>
  <c r="H313" i="9"/>
  <c r="I238" i="9"/>
  <c r="K290" i="9"/>
  <c r="J7" i="9"/>
  <c r="J7" i="2"/>
  <c r="G7" i="9"/>
  <c r="H9" i="2"/>
  <c r="G7" i="2"/>
  <c r="D7" i="9"/>
  <c r="D7" i="2"/>
  <c r="F9" i="2"/>
  <c r="K9" i="2"/>
  <c r="E9" i="2"/>
  <c r="L9" i="2"/>
  <c r="I9" i="2"/>
  <c r="K151" i="2" l="1"/>
  <c r="F151" i="2"/>
  <c r="E151" i="2"/>
  <c r="I151" i="2"/>
  <c r="L151" i="2"/>
  <c r="F157" i="2"/>
  <c r="E157" i="2"/>
  <c r="H157" i="2"/>
  <c r="K157" i="2"/>
  <c r="L157" i="2"/>
  <c r="I157" i="2"/>
  <c r="H150" i="2"/>
  <c r="F150" i="2"/>
  <c r="E150" i="2"/>
  <c r="L150" i="2"/>
  <c r="I150" i="2"/>
  <c r="K150" i="2"/>
  <c r="H116" i="2"/>
  <c r="K116" i="2"/>
  <c r="F116" i="2"/>
  <c r="E116" i="2"/>
  <c r="I116" i="2"/>
  <c r="L116" i="2"/>
  <c r="K305" i="2"/>
  <c r="L305" i="2"/>
  <c r="E305" i="2"/>
  <c r="H305" i="2"/>
  <c r="I305" i="2"/>
  <c r="F305" i="2"/>
  <c r="I238" i="2"/>
  <c r="H238" i="2"/>
  <c r="E238" i="2"/>
  <c r="L238" i="2"/>
  <c r="F238" i="2"/>
  <c r="K238" i="2"/>
  <c r="E321" i="2"/>
  <c r="H321" i="2"/>
  <c r="F321" i="2"/>
  <c r="L321" i="2"/>
  <c r="I321" i="2"/>
  <c r="K321" i="2"/>
  <c r="I90" i="2"/>
  <c r="E90" i="2"/>
  <c r="F90" i="2"/>
  <c r="H90" i="2"/>
  <c r="K90" i="2"/>
  <c r="L90" i="2"/>
  <c r="L46" i="2"/>
  <c r="K46" i="2"/>
  <c r="F46" i="2"/>
  <c r="I46" i="2"/>
  <c r="E46" i="2"/>
  <c r="H46" i="2"/>
  <c r="F220" i="2"/>
  <c r="E220" i="2"/>
  <c r="I220" i="2"/>
  <c r="L220" i="2"/>
  <c r="K220" i="2"/>
  <c r="H220" i="2"/>
  <c r="L322" i="2"/>
  <c r="E322" i="2"/>
  <c r="H322" i="2"/>
  <c r="K322" i="2"/>
  <c r="F322" i="2"/>
  <c r="I322" i="2"/>
  <c r="F73" i="2"/>
  <c r="E73" i="2"/>
  <c r="L73" i="2"/>
  <c r="H73" i="2"/>
  <c r="I73" i="2"/>
  <c r="K73" i="2"/>
  <c r="F33" i="2"/>
  <c r="I33" i="2"/>
  <c r="E33" i="2"/>
  <c r="L33" i="2"/>
  <c r="K33" i="2"/>
  <c r="H33" i="2"/>
  <c r="F105" i="2"/>
  <c r="L105" i="2"/>
  <c r="I105" i="2"/>
  <c r="E105" i="2"/>
  <c r="K105" i="2"/>
  <c r="H105" i="2"/>
  <c r="F208" i="2"/>
  <c r="L208" i="2"/>
  <c r="H208" i="2"/>
  <c r="E208" i="2"/>
  <c r="K208" i="2"/>
  <c r="I208" i="2"/>
  <c r="F269" i="2"/>
  <c r="E269" i="2"/>
  <c r="L269" i="2"/>
  <c r="H269" i="2"/>
  <c r="I269" i="2"/>
  <c r="K269" i="2"/>
  <c r="K159" i="2"/>
  <c r="E159" i="2"/>
  <c r="I159" i="2"/>
  <c r="L159" i="2"/>
  <c r="H159" i="2"/>
  <c r="F159" i="2"/>
  <c r="F228" i="2"/>
  <c r="E228" i="2"/>
  <c r="L228" i="2"/>
  <c r="I228" i="2"/>
  <c r="K228" i="2"/>
  <c r="H228" i="2"/>
  <c r="H303" i="2"/>
  <c r="L303" i="2"/>
  <c r="I303" i="2"/>
  <c r="E303" i="2"/>
  <c r="F303" i="2"/>
  <c r="K303" i="2"/>
  <c r="E87" i="2"/>
  <c r="I87" i="2"/>
  <c r="L87" i="2"/>
  <c r="F87" i="2"/>
  <c r="H87" i="2"/>
  <c r="K87" i="2"/>
  <c r="F39" i="2"/>
  <c r="E39" i="2"/>
  <c r="L39" i="2"/>
  <c r="K39" i="2"/>
  <c r="I39" i="2"/>
  <c r="H39" i="2"/>
  <c r="E15" i="2"/>
  <c r="F15" i="2"/>
  <c r="I15" i="2"/>
  <c r="L15" i="2"/>
  <c r="H15" i="2"/>
  <c r="K15" i="2"/>
  <c r="I223" i="2"/>
  <c r="H223" i="2"/>
  <c r="E223" i="2"/>
  <c r="K223" i="2"/>
  <c r="F223" i="2"/>
  <c r="L223" i="2"/>
  <c r="F311" i="2"/>
  <c r="I311" i="2"/>
  <c r="E311" i="2"/>
  <c r="K311" i="2"/>
  <c r="L311" i="2"/>
  <c r="H311" i="2"/>
  <c r="E139" i="2"/>
  <c r="F139" i="2"/>
  <c r="I139" i="2"/>
  <c r="L139" i="2"/>
  <c r="K139" i="2"/>
  <c r="H139" i="2"/>
  <c r="K94" i="2"/>
  <c r="F94" i="2"/>
  <c r="I94" i="2"/>
  <c r="L94" i="2"/>
  <c r="E94" i="2"/>
  <c r="H94" i="2"/>
  <c r="K170" i="2"/>
  <c r="F170" i="2"/>
  <c r="E170" i="2"/>
  <c r="I170" i="2"/>
  <c r="L170" i="2"/>
  <c r="H170" i="2"/>
  <c r="H93" i="2"/>
  <c r="F93" i="2"/>
  <c r="E93" i="2"/>
  <c r="I93" i="2"/>
  <c r="L93" i="2"/>
  <c r="K93" i="2"/>
  <c r="I66" i="2"/>
  <c r="E66" i="2"/>
  <c r="F66" i="2"/>
  <c r="H66" i="2"/>
  <c r="K66" i="2"/>
  <c r="L66" i="2"/>
  <c r="E281" i="2"/>
  <c r="I281" i="2"/>
  <c r="F281" i="2"/>
  <c r="H281" i="2"/>
  <c r="K281" i="2"/>
  <c r="H127" i="2"/>
  <c r="F127" i="2"/>
  <c r="E127" i="2"/>
  <c r="L127" i="2"/>
  <c r="K127" i="2"/>
  <c r="I127" i="2"/>
  <c r="H26" i="2"/>
  <c r="I26" i="2"/>
  <c r="F26" i="2"/>
  <c r="E26" i="2"/>
  <c r="L26" i="2"/>
  <c r="K26" i="2"/>
  <c r="K27" i="2"/>
  <c r="I27" i="2"/>
  <c r="H27" i="2"/>
  <c r="F27" i="2"/>
  <c r="L27" i="2"/>
  <c r="E27" i="2"/>
  <c r="L265" i="2"/>
  <c r="F265" i="2"/>
  <c r="E265" i="2"/>
  <c r="H265" i="2"/>
  <c r="K265" i="2"/>
  <c r="I265" i="2"/>
  <c r="L294" i="2"/>
  <c r="I294" i="2"/>
  <c r="F294" i="2"/>
  <c r="E294" i="2"/>
  <c r="H294" i="2"/>
  <c r="K294" i="2"/>
  <c r="L320" i="2"/>
  <c r="K320" i="2"/>
  <c r="E320" i="2"/>
  <c r="F320" i="2"/>
  <c r="I320" i="2"/>
  <c r="H320" i="2"/>
  <c r="F244" i="2"/>
  <c r="I244" i="2"/>
  <c r="L244" i="2"/>
  <c r="E244" i="2"/>
  <c r="K244" i="2"/>
  <c r="H244" i="2"/>
  <c r="H82" i="2"/>
  <c r="K82" i="2"/>
  <c r="E82" i="2"/>
  <c r="F82" i="2"/>
  <c r="I82" i="2"/>
  <c r="L82" i="2"/>
  <c r="L221" i="2"/>
  <c r="I221" i="2"/>
  <c r="H221" i="2"/>
  <c r="E221" i="2"/>
  <c r="F221" i="2"/>
  <c r="K221" i="2"/>
  <c r="H184" i="2"/>
  <c r="F184" i="2"/>
  <c r="I184" i="2"/>
  <c r="L184" i="2"/>
  <c r="K184" i="2"/>
  <c r="E184" i="2"/>
  <c r="F18" i="2"/>
  <c r="E18" i="2"/>
  <c r="H18" i="2"/>
  <c r="L18" i="2"/>
  <c r="K18" i="2"/>
  <c r="I18" i="2"/>
  <c r="L70" i="2"/>
  <c r="K70" i="2"/>
  <c r="I70" i="2"/>
  <c r="E70" i="2"/>
  <c r="F70" i="2"/>
  <c r="H70" i="2"/>
  <c r="H246" i="2"/>
  <c r="F246" i="2"/>
  <c r="E246" i="2"/>
  <c r="L246" i="2"/>
  <c r="I246" i="2"/>
  <c r="K246" i="2"/>
  <c r="F71" i="2"/>
  <c r="E71" i="2"/>
  <c r="I71" i="2"/>
  <c r="L71" i="2"/>
  <c r="K71" i="2"/>
  <c r="H71" i="2"/>
  <c r="F226" i="2"/>
  <c r="E226" i="2"/>
  <c r="K226" i="2"/>
  <c r="I226" i="2"/>
  <c r="L226" i="2"/>
  <c r="F113" i="2"/>
  <c r="L113" i="2"/>
  <c r="E113" i="2"/>
  <c r="I113" i="2"/>
  <c r="K113" i="2"/>
  <c r="H113" i="2"/>
  <c r="E65" i="2"/>
  <c r="F65" i="2"/>
  <c r="I65" i="2"/>
  <c r="H65" i="2"/>
  <c r="L65" i="2"/>
  <c r="K65" i="2"/>
  <c r="F136" i="2"/>
  <c r="L136" i="2"/>
  <c r="K136" i="2"/>
  <c r="E136" i="2"/>
  <c r="I136" i="2"/>
  <c r="H215" i="2"/>
  <c r="K215" i="2"/>
  <c r="F215" i="2"/>
  <c r="E215" i="2"/>
  <c r="I215" i="2"/>
  <c r="L215" i="2"/>
  <c r="F276" i="2"/>
  <c r="E276" i="2"/>
  <c r="I276" i="2"/>
  <c r="L276" i="2"/>
  <c r="H276" i="2"/>
  <c r="K276" i="2"/>
  <c r="E133" i="2"/>
  <c r="F133" i="2"/>
  <c r="H133" i="2"/>
  <c r="L133" i="2"/>
  <c r="I133" i="2"/>
  <c r="K133" i="2"/>
  <c r="F80" i="2"/>
  <c r="E80" i="2"/>
  <c r="I80" i="2"/>
  <c r="K80" i="2"/>
  <c r="H80" i="2"/>
  <c r="L80" i="2"/>
  <c r="F32" i="2"/>
  <c r="E32" i="2"/>
  <c r="I32" i="2"/>
  <c r="K32" i="2"/>
  <c r="H32" i="2"/>
  <c r="L32" i="2"/>
  <c r="E168" i="2"/>
  <c r="F168" i="2"/>
  <c r="I168" i="2"/>
  <c r="K168" i="2"/>
  <c r="L168" i="2"/>
  <c r="L248" i="2"/>
  <c r="E248" i="2"/>
  <c r="H248" i="2"/>
  <c r="F248" i="2"/>
  <c r="I248" i="2"/>
  <c r="K248" i="2"/>
  <c r="F156" i="2"/>
  <c r="E156" i="2"/>
  <c r="I156" i="2"/>
  <c r="K156" i="2"/>
  <c r="L156" i="2"/>
  <c r="H156" i="2"/>
  <c r="F63" i="2"/>
  <c r="L63" i="2"/>
  <c r="E63" i="2"/>
  <c r="K63" i="2"/>
  <c r="I63" i="2"/>
  <c r="H63" i="2"/>
  <c r="F58" i="2"/>
  <c r="E58" i="2"/>
  <c r="L58" i="2"/>
  <c r="H58" i="2"/>
  <c r="I58" i="2"/>
  <c r="K58" i="2"/>
  <c r="L229" i="2"/>
  <c r="I229" i="2"/>
  <c r="H229" i="2"/>
  <c r="F229" i="2"/>
  <c r="K229" i="2"/>
  <c r="E229" i="2"/>
  <c r="F163" i="2"/>
  <c r="E163" i="2"/>
  <c r="I163" i="2"/>
  <c r="H163" i="2"/>
  <c r="K163" i="2"/>
  <c r="L163" i="2"/>
  <c r="F130" i="2"/>
  <c r="E130" i="2"/>
  <c r="L130" i="2"/>
  <c r="K130" i="2"/>
  <c r="I130" i="2"/>
  <c r="H130" i="2"/>
  <c r="L78" i="2"/>
  <c r="K78" i="2"/>
  <c r="F78" i="2"/>
  <c r="E78" i="2"/>
  <c r="I78" i="2"/>
  <c r="H78" i="2"/>
  <c r="K178" i="2"/>
  <c r="F178" i="2"/>
  <c r="L178" i="2"/>
  <c r="E178" i="2"/>
  <c r="I178" i="2"/>
  <c r="H178" i="2"/>
  <c r="E154" i="2"/>
  <c r="L154" i="2"/>
  <c r="K154" i="2"/>
  <c r="F154" i="2"/>
  <c r="I154" i="2"/>
  <c r="H154" i="2"/>
  <c r="H69" i="2"/>
  <c r="F69" i="2"/>
  <c r="E69" i="2"/>
  <c r="K69" i="2"/>
  <c r="L69" i="2"/>
  <c r="I69" i="2"/>
  <c r="F120" i="2"/>
  <c r="E120" i="2"/>
  <c r="I120" i="2"/>
  <c r="H120" i="2"/>
  <c r="L120" i="2"/>
  <c r="F219" i="2"/>
  <c r="E219" i="2"/>
  <c r="I219" i="2"/>
  <c r="L219" i="2"/>
  <c r="K219" i="2"/>
  <c r="H219" i="2"/>
  <c r="E286" i="2"/>
  <c r="I286" i="2"/>
  <c r="F286" i="2"/>
  <c r="H286" i="2"/>
  <c r="K286" i="2"/>
  <c r="L286" i="2"/>
  <c r="I75" i="2"/>
  <c r="H75" i="2"/>
  <c r="E75" i="2"/>
  <c r="L75" i="2"/>
  <c r="F75" i="2"/>
  <c r="K75" i="2"/>
  <c r="K308" i="2"/>
  <c r="F308" i="2"/>
  <c r="E308" i="2"/>
  <c r="L308" i="2"/>
  <c r="I308" i="2"/>
  <c r="H308" i="2"/>
  <c r="F274" i="2"/>
  <c r="E274" i="2"/>
  <c r="I274" i="2"/>
  <c r="L274" i="2"/>
  <c r="K274" i="2"/>
  <c r="H274" i="2"/>
  <c r="F225" i="2"/>
  <c r="I225" i="2"/>
  <c r="E225" i="2"/>
  <c r="L225" i="2"/>
  <c r="K225" i="2"/>
  <c r="H225" i="2"/>
  <c r="F193" i="2"/>
  <c r="L193" i="2"/>
  <c r="K193" i="2"/>
  <c r="E193" i="2"/>
  <c r="I193" i="2"/>
  <c r="H193" i="2"/>
  <c r="E153" i="2"/>
  <c r="F153" i="2"/>
  <c r="I153" i="2"/>
  <c r="L153" i="2"/>
  <c r="K153" i="2"/>
  <c r="H153" i="2"/>
  <c r="K84" i="2"/>
  <c r="H84" i="2"/>
  <c r="F84" i="2"/>
  <c r="E84" i="2"/>
  <c r="I84" i="2"/>
  <c r="L84" i="2"/>
  <c r="K52" i="2"/>
  <c r="F52" i="2"/>
  <c r="E52" i="2"/>
  <c r="L52" i="2"/>
  <c r="I52" i="2"/>
  <c r="H52" i="2"/>
  <c r="F292" i="2"/>
  <c r="E292" i="2"/>
  <c r="I292" i="2"/>
  <c r="H292" i="2"/>
  <c r="L292" i="2"/>
  <c r="K292" i="2"/>
  <c r="E319" i="2"/>
  <c r="I319" i="2"/>
  <c r="F319" i="2"/>
  <c r="H319" i="2"/>
  <c r="L319" i="2"/>
  <c r="K319" i="2"/>
  <c r="K280" i="2"/>
  <c r="F280" i="2"/>
  <c r="E280" i="2"/>
  <c r="H280" i="2"/>
  <c r="L165" i="2"/>
  <c r="I165" i="2"/>
  <c r="E165" i="2"/>
  <c r="H165" i="2"/>
  <c r="F165" i="2"/>
  <c r="K165" i="2"/>
  <c r="E268" i="2"/>
  <c r="I268" i="2"/>
  <c r="F268" i="2"/>
  <c r="K268" i="2"/>
  <c r="L268" i="2"/>
  <c r="H268" i="2"/>
  <c r="F74" i="2"/>
  <c r="H74" i="2"/>
  <c r="E74" i="2"/>
  <c r="I74" i="2"/>
  <c r="K74" i="2"/>
  <c r="L74" i="2"/>
  <c r="F166" i="2"/>
  <c r="E166" i="2"/>
  <c r="I166" i="2"/>
  <c r="H166" i="2"/>
  <c r="L166" i="2"/>
  <c r="K166" i="2"/>
  <c r="F252" i="2"/>
  <c r="E252" i="2"/>
  <c r="I252" i="2"/>
  <c r="L252" i="2"/>
  <c r="H252" i="2"/>
  <c r="K252" i="2"/>
  <c r="E142" i="2"/>
  <c r="I142" i="2"/>
  <c r="L142" i="2"/>
  <c r="H142" i="2"/>
  <c r="F142" i="2"/>
  <c r="K142" i="2"/>
  <c r="F57" i="2"/>
  <c r="E57" i="2"/>
  <c r="I57" i="2"/>
  <c r="H57" i="2"/>
  <c r="L57" i="2"/>
  <c r="K57" i="2"/>
  <c r="E16" i="2"/>
  <c r="I16" i="2"/>
  <c r="F16" i="2"/>
  <c r="K16" i="2"/>
  <c r="L16" i="2"/>
  <c r="H16" i="2"/>
  <c r="K167" i="2"/>
  <c r="H167" i="2"/>
  <c r="F167" i="2"/>
  <c r="E167" i="2"/>
  <c r="L167" i="2"/>
  <c r="I167" i="2"/>
  <c r="F227" i="2"/>
  <c r="E227" i="2"/>
  <c r="I227" i="2"/>
  <c r="H227" i="2"/>
  <c r="K227" i="2"/>
  <c r="L227" i="2"/>
  <c r="H296" i="2"/>
  <c r="I296" i="2"/>
  <c r="L296" i="2"/>
  <c r="E296" i="2"/>
  <c r="F296" i="2"/>
  <c r="E104" i="2"/>
  <c r="I104" i="2"/>
  <c r="F104" i="2"/>
  <c r="H104" i="2"/>
  <c r="L104" i="2"/>
  <c r="K104" i="2"/>
  <c r="E72" i="2"/>
  <c r="F72" i="2"/>
  <c r="I72" i="2"/>
  <c r="K72" i="2"/>
  <c r="L72" i="2"/>
  <c r="H72" i="2"/>
  <c r="F23" i="2"/>
  <c r="E23" i="2"/>
  <c r="I23" i="2"/>
  <c r="L23" i="2"/>
  <c r="H23" i="2"/>
  <c r="F183" i="2"/>
  <c r="E183" i="2"/>
  <c r="L183" i="2"/>
  <c r="K183" i="2"/>
  <c r="H183" i="2"/>
  <c r="I183" i="2"/>
  <c r="H263" i="2"/>
  <c r="F263" i="2"/>
  <c r="E263" i="2"/>
  <c r="L263" i="2"/>
  <c r="K263" i="2"/>
  <c r="I263" i="2"/>
  <c r="E55" i="2"/>
  <c r="L55" i="2"/>
  <c r="K55" i="2"/>
  <c r="F55" i="2"/>
  <c r="I55" i="2"/>
  <c r="F14" i="2"/>
  <c r="E14" i="2"/>
  <c r="L14" i="2"/>
  <c r="K14" i="2"/>
  <c r="I14" i="2"/>
  <c r="H14" i="2"/>
  <c r="F160" i="2"/>
  <c r="E160" i="2"/>
  <c r="H160" i="2"/>
  <c r="I160" i="2"/>
  <c r="L160" i="2"/>
  <c r="K160" i="2"/>
  <c r="E255" i="2"/>
  <c r="F255" i="2"/>
  <c r="I255" i="2"/>
  <c r="H255" i="2"/>
  <c r="L255" i="2"/>
  <c r="K255" i="2"/>
  <c r="I155" i="2"/>
  <c r="F155" i="2"/>
  <c r="K155" i="2"/>
  <c r="E155" i="2"/>
  <c r="L155" i="2"/>
  <c r="H155" i="2"/>
  <c r="L62" i="2"/>
  <c r="K62" i="2"/>
  <c r="F62" i="2"/>
  <c r="E62" i="2"/>
  <c r="I62" i="2"/>
  <c r="H62" i="2"/>
  <c r="E191" i="2"/>
  <c r="F191" i="2"/>
  <c r="H191" i="2"/>
  <c r="I191" i="2"/>
  <c r="L191" i="2"/>
  <c r="K191" i="2"/>
  <c r="F61" i="2"/>
  <c r="L61" i="2"/>
  <c r="K61" i="2"/>
  <c r="E61" i="2"/>
  <c r="I61" i="2"/>
  <c r="K12" i="2"/>
  <c r="E12" i="2"/>
  <c r="F12" i="2"/>
  <c r="I12" i="2"/>
  <c r="H12" i="2"/>
  <c r="L12" i="2"/>
  <c r="I164" i="2"/>
  <c r="E164" i="2"/>
  <c r="F164" i="2"/>
  <c r="L164" i="2"/>
  <c r="K164" i="2"/>
  <c r="H164" i="2"/>
  <c r="L237" i="2"/>
  <c r="I237" i="2"/>
  <c r="F237" i="2"/>
  <c r="E237" i="2"/>
  <c r="K237" i="2"/>
  <c r="H237" i="2"/>
  <c r="H59" i="2"/>
  <c r="I59" i="2"/>
  <c r="F59" i="2"/>
  <c r="E59" i="2"/>
  <c r="L59" i="2"/>
  <c r="K59" i="2"/>
  <c r="E10" i="2"/>
  <c r="I10" i="2"/>
  <c r="L10" i="2"/>
  <c r="F10" i="2"/>
  <c r="K10" i="2"/>
  <c r="K300" i="2"/>
  <c r="F300" i="2"/>
  <c r="E300" i="2"/>
  <c r="L300" i="2"/>
  <c r="I300" i="2"/>
  <c r="H300" i="2"/>
  <c r="E249" i="2"/>
  <c r="F249" i="2"/>
  <c r="H249" i="2"/>
  <c r="I249" i="2"/>
  <c r="K249" i="2"/>
  <c r="L249" i="2"/>
  <c r="K217" i="2"/>
  <c r="F217" i="2"/>
  <c r="E217" i="2"/>
  <c r="L217" i="2"/>
  <c r="I217" i="2"/>
  <c r="H217" i="2"/>
  <c r="F177" i="2"/>
  <c r="E177" i="2"/>
  <c r="K177" i="2"/>
  <c r="H177" i="2"/>
  <c r="I177" i="2"/>
  <c r="L177" i="2"/>
  <c r="K76" i="2"/>
  <c r="E76" i="2"/>
  <c r="H76" i="2"/>
  <c r="L76" i="2"/>
  <c r="F76" i="2"/>
  <c r="I76" i="2"/>
  <c r="K44" i="2"/>
  <c r="E44" i="2"/>
  <c r="F44" i="2"/>
  <c r="I44" i="2"/>
  <c r="L44" i="2"/>
  <c r="H44" i="2"/>
  <c r="K11" i="2"/>
  <c r="H11" i="2"/>
  <c r="E11" i="2"/>
  <c r="F11" i="2"/>
  <c r="I11" i="2"/>
  <c r="L11" i="2"/>
  <c r="F121" i="2"/>
  <c r="E121" i="2"/>
  <c r="I121" i="2"/>
  <c r="H121" i="2"/>
  <c r="L121" i="2"/>
  <c r="F179" i="2"/>
  <c r="E179" i="2"/>
  <c r="K179" i="2"/>
  <c r="I179" i="2"/>
  <c r="H179" i="2"/>
  <c r="L179" i="2"/>
  <c r="I243" i="2"/>
  <c r="F243" i="2"/>
  <c r="E243" i="2"/>
  <c r="H243" i="2"/>
  <c r="K243" i="2"/>
  <c r="L243" i="2"/>
  <c r="L30" i="2"/>
  <c r="K30" i="2"/>
  <c r="I30" i="2"/>
  <c r="F30" i="2"/>
  <c r="E30" i="2"/>
  <c r="H30" i="2"/>
  <c r="F212" i="2"/>
  <c r="E212" i="2"/>
  <c r="I212" i="2"/>
  <c r="K212" i="2"/>
  <c r="L212" i="2"/>
  <c r="H212" i="2"/>
  <c r="I99" i="2"/>
  <c r="H99" i="2"/>
  <c r="F99" i="2"/>
  <c r="E99" i="2"/>
  <c r="L99" i="2"/>
  <c r="K99" i="2"/>
  <c r="F289" i="2"/>
  <c r="K289" i="2"/>
  <c r="E289" i="2"/>
  <c r="H289" i="2"/>
  <c r="L289" i="2"/>
  <c r="I289" i="2"/>
  <c r="I254" i="2"/>
  <c r="H254" i="2"/>
  <c r="L254" i="2"/>
  <c r="F254" i="2"/>
  <c r="E254" i="2"/>
  <c r="K254" i="2"/>
  <c r="E235" i="2"/>
  <c r="F235" i="2"/>
  <c r="I235" i="2"/>
  <c r="K235" i="2"/>
  <c r="H235" i="2"/>
  <c r="L235" i="2"/>
  <c r="H117" i="2"/>
  <c r="K117" i="2"/>
  <c r="E117" i="2"/>
  <c r="L117" i="2"/>
  <c r="I117" i="2"/>
  <c r="F117" i="2"/>
  <c r="F314" i="2"/>
  <c r="I314" i="2"/>
  <c r="E314" i="2"/>
  <c r="H314" i="2"/>
  <c r="K314" i="2"/>
  <c r="L314" i="2"/>
  <c r="K19" i="2"/>
  <c r="E19" i="2"/>
  <c r="F19" i="2"/>
  <c r="L19" i="2"/>
  <c r="I19" i="2"/>
  <c r="H19" i="2"/>
  <c r="F180" i="2"/>
  <c r="E180" i="2"/>
  <c r="L180" i="2"/>
  <c r="K180" i="2"/>
  <c r="H180" i="2"/>
  <c r="I180" i="2"/>
  <c r="F293" i="2"/>
  <c r="E293" i="2"/>
  <c r="L293" i="2"/>
  <c r="I293" i="2"/>
  <c r="K293" i="2"/>
  <c r="H293" i="2"/>
  <c r="L124" i="2"/>
  <c r="K124" i="2"/>
  <c r="E124" i="2"/>
  <c r="F124" i="2"/>
  <c r="H124" i="2"/>
  <c r="I124" i="2"/>
  <c r="F25" i="2"/>
  <c r="E25" i="2"/>
  <c r="I25" i="2"/>
  <c r="H25" i="2"/>
  <c r="K25" i="2"/>
  <c r="L25" i="2"/>
  <c r="I174" i="2"/>
  <c r="H174" i="2"/>
  <c r="E174" i="2"/>
  <c r="L174" i="2"/>
  <c r="F174" i="2"/>
  <c r="K174" i="2"/>
  <c r="F261" i="2"/>
  <c r="E261" i="2"/>
  <c r="I261" i="2"/>
  <c r="L261" i="2"/>
  <c r="H261" i="2"/>
  <c r="K261" i="2"/>
  <c r="F89" i="2"/>
  <c r="E89" i="2"/>
  <c r="I89" i="2"/>
  <c r="K89" i="2"/>
  <c r="H89" i="2"/>
  <c r="L89" i="2"/>
  <c r="H175" i="2"/>
  <c r="L175" i="2"/>
  <c r="F175" i="2"/>
  <c r="E175" i="2"/>
  <c r="K175" i="2"/>
  <c r="I175" i="2"/>
  <c r="K234" i="2"/>
  <c r="F234" i="2"/>
  <c r="E234" i="2"/>
  <c r="I234" i="2"/>
  <c r="H234" i="2"/>
  <c r="L234" i="2"/>
  <c r="E309" i="2"/>
  <c r="I309" i="2"/>
  <c r="F309" i="2"/>
  <c r="K309" i="2"/>
  <c r="L309" i="2"/>
  <c r="H309" i="2"/>
  <c r="I56" i="2"/>
  <c r="L56" i="2"/>
  <c r="F56" i="2"/>
  <c r="K56" i="2"/>
  <c r="E56" i="2"/>
  <c r="H56" i="2"/>
  <c r="L189" i="2"/>
  <c r="F189" i="2"/>
  <c r="E189" i="2"/>
  <c r="I189" i="2"/>
  <c r="K189" i="2"/>
  <c r="H189" i="2"/>
  <c r="I270" i="2"/>
  <c r="L270" i="2"/>
  <c r="E270" i="2"/>
  <c r="F270" i="2"/>
  <c r="K270" i="2"/>
  <c r="H270" i="2"/>
  <c r="F140" i="2"/>
  <c r="I140" i="2"/>
  <c r="L140" i="2"/>
  <c r="H140" i="2"/>
  <c r="E140" i="2"/>
  <c r="K140" i="2"/>
  <c r="F103" i="2"/>
  <c r="E103" i="2"/>
  <c r="K103" i="2"/>
  <c r="I103" i="2"/>
  <c r="H103" i="2"/>
  <c r="L103" i="2"/>
  <c r="I190" i="2"/>
  <c r="H190" i="2"/>
  <c r="E190" i="2"/>
  <c r="F190" i="2"/>
  <c r="L190" i="2"/>
  <c r="K190" i="2"/>
  <c r="F264" i="2"/>
  <c r="E264" i="2"/>
  <c r="K264" i="2"/>
  <c r="H264" i="2"/>
  <c r="I264" i="2"/>
  <c r="L264" i="2"/>
  <c r="L110" i="2"/>
  <c r="K110" i="2"/>
  <c r="F110" i="2"/>
  <c r="E110" i="2"/>
  <c r="I110" i="2"/>
  <c r="H110" i="2"/>
  <c r="I22" i="2"/>
  <c r="E22" i="2"/>
  <c r="F22" i="2"/>
  <c r="L22" i="2"/>
  <c r="K22" i="2"/>
  <c r="H22" i="2"/>
  <c r="F198" i="2"/>
  <c r="E198" i="2"/>
  <c r="H198" i="2"/>
  <c r="K198" i="2"/>
  <c r="L198" i="2"/>
  <c r="I198" i="2"/>
  <c r="F146" i="2"/>
  <c r="I146" i="2"/>
  <c r="E146" i="2"/>
  <c r="K146" i="2"/>
  <c r="L146" i="2"/>
  <c r="H146" i="2"/>
  <c r="F109" i="2"/>
  <c r="E109" i="2"/>
  <c r="L109" i="2"/>
  <c r="K109" i="2"/>
  <c r="I109" i="2"/>
  <c r="H109" i="2"/>
  <c r="F172" i="2"/>
  <c r="E172" i="2"/>
  <c r="I172" i="2"/>
  <c r="L172" i="2"/>
  <c r="K172" i="2"/>
  <c r="H172" i="2"/>
  <c r="E245" i="2"/>
  <c r="L245" i="2"/>
  <c r="H245" i="2"/>
  <c r="I245" i="2"/>
  <c r="F245" i="2"/>
  <c r="K245" i="2"/>
  <c r="H152" i="2"/>
  <c r="E152" i="2"/>
  <c r="F152" i="2"/>
  <c r="L152" i="2"/>
  <c r="K152" i="2"/>
  <c r="I152" i="2"/>
  <c r="I107" i="2"/>
  <c r="H107" i="2"/>
  <c r="E107" i="2"/>
  <c r="F107" i="2"/>
  <c r="L107" i="2"/>
  <c r="K107" i="2"/>
  <c r="E145" i="2"/>
  <c r="F145" i="2"/>
  <c r="K145" i="2"/>
  <c r="L145" i="2"/>
  <c r="H145" i="2"/>
  <c r="I145" i="2"/>
  <c r="K108" i="2"/>
  <c r="H108" i="2"/>
  <c r="F108" i="2"/>
  <c r="E108" i="2"/>
  <c r="L108" i="2"/>
  <c r="I108" i="2"/>
  <c r="E171" i="2"/>
  <c r="K171" i="2"/>
  <c r="L171" i="2"/>
  <c r="F171" i="2"/>
  <c r="H171" i="2"/>
  <c r="I171" i="2"/>
  <c r="F236" i="2"/>
  <c r="I236" i="2"/>
  <c r="L236" i="2"/>
  <c r="E236" i="2"/>
  <c r="K236" i="2"/>
  <c r="H236" i="2"/>
  <c r="F279" i="2"/>
  <c r="E279" i="2"/>
  <c r="K279" i="2"/>
  <c r="L205" i="2"/>
  <c r="H205" i="2"/>
  <c r="F205" i="2"/>
  <c r="K205" i="2"/>
  <c r="E205" i="2"/>
  <c r="I205" i="2"/>
  <c r="K256" i="2"/>
  <c r="F256" i="2"/>
  <c r="E256" i="2"/>
  <c r="I256" i="2"/>
  <c r="L256" i="2"/>
  <c r="H256" i="2"/>
  <c r="I158" i="2"/>
  <c r="H158" i="2"/>
  <c r="F158" i="2"/>
  <c r="E158" i="2"/>
  <c r="K158" i="2"/>
  <c r="L158" i="2"/>
  <c r="K176" i="2"/>
  <c r="F176" i="2"/>
  <c r="E176" i="2"/>
  <c r="I176" i="2"/>
  <c r="H176" i="2"/>
  <c r="L176" i="2"/>
  <c r="I115" i="2"/>
  <c r="H115" i="2"/>
  <c r="F115" i="2"/>
  <c r="E115" i="2"/>
  <c r="L115" i="2"/>
  <c r="K115" i="2"/>
  <c r="L200" i="2"/>
  <c r="F200" i="2"/>
  <c r="E200" i="2"/>
  <c r="H200" i="2"/>
  <c r="K200" i="2"/>
  <c r="I200" i="2"/>
  <c r="F301" i="2"/>
  <c r="E301" i="2"/>
  <c r="H301" i="2"/>
  <c r="K301" i="2"/>
  <c r="I301" i="2"/>
  <c r="L301" i="2"/>
  <c r="F106" i="2"/>
  <c r="L106" i="2"/>
  <c r="E106" i="2"/>
  <c r="H106" i="2"/>
  <c r="K106" i="2"/>
  <c r="I106" i="2"/>
  <c r="H50" i="2"/>
  <c r="E50" i="2"/>
  <c r="F50" i="2"/>
  <c r="L50" i="2"/>
  <c r="K50" i="2"/>
  <c r="I50" i="2"/>
  <c r="L187" i="2"/>
  <c r="I187" i="2"/>
  <c r="F187" i="2"/>
  <c r="K187" i="2"/>
  <c r="E187" i="2"/>
  <c r="H187" i="2"/>
  <c r="K275" i="2"/>
  <c r="F275" i="2"/>
  <c r="E275" i="2"/>
  <c r="I275" i="2"/>
  <c r="L275" i="2"/>
  <c r="H275" i="2"/>
  <c r="F49" i="2"/>
  <c r="E49" i="2"/>
  <c r="L49" i="2"/>
  <c r="I49" i="2"/>
  <c r="K49" i="2"/>
  <c r="H49" i="2"/>
  <c r="F182" i="2"/>
  <c r="E182" i="2"/>
  <c r="I182" i="2"/>
  <c r="H182" i="2"/>
  <c r="L182" i="2"/>
  <c r="K182" i="2"/>
  <c r="H240" i="2"/>
  <c r="K240" i="2"/>
  <c r="F240" i="2"/>
  <c r="E240" i="2"/>
  <c r="L240" i="2"/>
  <c r="I240" i="2"/>
  <c r="K316" i="2"/>
  <c r="I316" i="2"/>
  <c r="F316" i="2"/>
  <c r="L316" i="2"/>
  <c r="H316" i="2"/>
  <c r="E316" i="2"/>
  <c r="F96" i="2"/>
  <c r="E96" i="2"/>
  <c r="I96" i="2"/>
  <c r="K96" i="2"/>
  <c r="H96" i="2"/>
  <c r="L96" i="2"/>
  <c r="I196" i="2"/>
  <c r="E196" i="2"/>
  <c r="F196" i="2"/>
  <c r="H196" i="2"/>
  <c r="L196" i="2"/>
  <c r="K196" i="2"/>
  <c r="E284" i="2"/>
  <c r="I284" i="2"/>
  <c r="K284" i="2"/>
  <c r="L284" i="2"/>
  <c r="F284" i="2"/>
  <c r="I197" i="2"/>
  <c r="E197" i="2"/>
  <c r="F197" i="2"/>
  <c r="H197" i="2"/>
  <c r="K197" i="2"/>
  <c r="L197" i="2"/>
  <c r="H271" i="2"/>
  <c r="E271" i="2"/>
  <c r="I271" i="2"/>
  <c r="L271" i="2"/>
  <c r="K271" i="2"/>
  <c r="F271" i="2"/>
  <c r="F147" i="2"/>
  <c r="E147" i="2"/>
  <c r="L147" i="2"/>
  <c r="I147" i="2"/>
  <c r="H147" i="2"/>
  <c r="K147" i="2"/>
  <c r="L13" i="2"/>
  <c r="K13" i="2"/>
  <c r="F13" i="2"/>
  <c r="E13" i="2"/>
  <c r="I13" i="2"/>
  <c r="H13" i="2"/>
  <c r="L86" i="2"/>
  <c r="K86" i="2"/>
  <c r="F86" i="2"/>
  <c r="E86" i="2"/>
  <c r="I86" i="2"/>
  <c r="H86" i="2"/>
  <c r="F230" i="2"/>
  <c r="E230" i="2"/>
  <c r="H230" i="2"/>
  <c r="I230" i="2"/>
  <c r="K230" i="2"/>
  <c r="L230" i="2"/>
  <c r="H45" i="2"/>
  <c r="E45" i="2"/>
  <c r="F45" i="2"/>
  <c r="L45" i="2"/>
  <c r="K45" i="2"/>
  <c r="I45" i="2"/>
  <c r="E186" i="2"/>
  <c r="F186" i="2"/>
  <c r="L186" i="2"/>
  <c r="K186" i="2"/>
  <c r="H186" i="2"/>
  <c r="I186" i="2"/>
  <c r="I251" i="2"/>
  <c r="F251" i="2"/>
  <c r="E251" i="2"/>
  <c r="L251" i="2"/>
  <c r="K251" i="2"/>
  <c r="H251" i="2"/>
  <c r="H91" i="2"/>
  <c r="I91" i="2"/>
  <c r="L91" i="2"/>
  <c r="F91" i="2"/>
  <c r="E91" i="2"/>
  <c r="K91" i="2"/>
  <c r="I43" i="2"/>
  <c r="H43" i="2"/>
  <c r="E43" i="2"/>
  <c r="F43" i="2"/>
  <c r="L43" i="2"/>
  <c r="K43" i="2"/>
  <c r="F326" i="2"/>
  <c r="E326" i="2"/>
  <c r="L326" i="2"/>
  <c r="I326" i="2"/>
  <c r="K326" i="2"/>
  <c r="H326" i="2"/>
  <c r="F291" i="2"/>
  <c r="E291" i="2"/>
  <c r="L291" i="2"/>
  <c r="K291" i="2"/>
  <c r="H291" i="2"/>
  <c r="I291" i="2"/>
  <c r="E241" i="2"/>
  <c r="F241" i="2"/>
  <c r="I241" i="2"/>
  <c r="K241" i="2"/>
  <c r="H241" i="2"/>
  <c r="L241" i="2"/>
  <c r="E209" i="2"/>
  <c r="F209" i="2"/>
  <c r="K209" i="2"/>
  <c r="I209" i="2"/>
  <c r="H209" i="2"/>
  <c r="L209" i="2"/>
  <c r="E169" i="2"/>
  <c r="F169" i="2"/>
  <c r="K169" i="2"/>
  <c r="L169" i="2"/>
  <c r="I169" i="2"/>
  <c r="H169" i="2"/>
  <c r="K137" i="2"/>
  <c r="F137" i="2"/>
  <c r="E137" i="2"/>
  <c r="L137" i="2"/>
  <c r="H137" i="2"/>
  <c r="I137" i="2"/>
  <c r="K68" i="2"/>
  <c r="F68" i="2"/>
  <c r="E68" i="2"/>
  <c r="L68" i="2"/>
  <c r="I68" i="2"/>
  <c r="H68" i="2"/>
  <c r="K36" i="2"/>
  <c r="H36" i="2"/>
  <c r="E36" i="2"/>
  <c r="I36" i="2"/>
  <c r="F36" i="2"/>
  <c r="L36" i="2"/>
  <c r="F258" i="2"/>
  <c r="L258" i="2"/>
  <c r="K258" i="2"/>
  <c r="E258" i="2"/>
  <c r="I258" i="2"/>
  <c r="E148" i="2"/>
  <c r="I148" i="2"/>
  <c r="F148" i="2"/>
  <c r="K148" i="2"/>
  <c r="L148" i="2"/>
  <c r="H148" i="2"/>
  <c r="K231" i="2"/>
  <c r="H231" i="2"/>
  <c r="F231" i="2"/>
  <c r="E231" i="2"/>
  <c r="L231" i="2"/>
  <c r="I231" i="2"/>
  <c r="F273" i="2"/>
  <c r="H273" i="2"/>
  <c r="E273" i="2"/>
  <c r="I273" i="2"/>
  <c r="L273" i="2"/>
  <c r="K273" i="2"/>
  <c r="F299" i="2"/>
  <c r="L299" i="2"/>
  <c r="K299" i="2"/>
  <c r="E299" i="2"/>
  <c r="I299" i="2"/>
  <c r="H299" i="2"/>
  <c r="E250" i="2"/>
  <c r="L250" i="2"/>
  <c r="F250" i="2"/>
  <c r="H250" i="2"/>
  <c r="K250" i="2"/>
  <c r="I250" i="2"/>
  <c r="F312" i="2"/>
  <c r="E312" i="2"/>
  <c r="H312" i="2"/>
  <c r="K312" i="2"/>
  <c r="L312" i="2"/>
  <c r="I312" i="2"/>
  <c r="F97" i="2"/>
  <c r="E97" i="2"/>
  <c r="L97" i="2"/>
  <c r="K97" i="2"/>
  <c r="I97" i="2"/>
  <c r="H97" i="2"/>
  <c r="F34" i="2"/>
  <c r="E34" i="2"/>
  <c r="I34" i="2"/>
  <c r="H34" i="2"/>
  <c r="K34" i="2"/>
  <c r="L34" i="2"/>
  <c r="F24" i="2"/>
  <c r="E24" i="2"/>
  <c r="I24" i="2"/>
  <c r="K24" i="2"/>
  <c r="L24" i="2"/>
  <c r="H24" i="2"/>
  <c r="F31" i="2"/>
  <c r="L31" i="2"/>
  <c r="E31" i="2"/>
  <c r="K31" i="2"/>
  <c r="H31" i="2"/>
  <c r="I31" i="2"/>
  <c r="E232" i="2"/>
  <c r="I232" i="2"/>
  <c r="H232" i="2"/>
  <c r="F232" i="2"/>
  <c r="L232" i="2"/>
  <c r="K232" i="2"/>
  <c r="F199" i="2"/>
  <c r="E199" i="2"/>
  <c r="H199" i="2"/>
  <c r="L199" i="2"/>
  <c r="K199" i="2"/>
  <c r="I199" i="2"/>
  <c r="H207" i="2"/>
  <c r="L207" i="2"/>
  <c r="F207" i="2"/>
  <c r="K207" i="2"/>
  <c r="E207" i="2"/>
  <c r="I207" i="2"/>
  <c r="E307" i="2"/>
  <c r="F307" i="2"/>
  <c r="K307" i="2"/>
  <c r="L307" i="2"/>
  <c r="H307" i="2"/>
  <c r="I307" i="2"/>
  <c r="I17" i="2"/>
  <c r="F17" i="2"/>
  <c r="H17" i="2"/>
  <c r="K17" i="2"/>
  <c r="E17" i="2"/>
  <c r="L17" i="2"/>
  <c r="K194" i="2"/>
  <c r="F194" i="2"/>
  <c r="E194" i="2"/>
  <c r="I194" i="2"/>
  <c r="L194" i="2"/>
  <c r="H194" i="2"/>
  <c r="H288" i="2"/>
  <c r="K288" i="2"/>
  <c r="E288" i="2"/>
  <c r="L288" i="2"/>
  <c r="F288" i="2"/>
  <c r="I288" i="2"/>
  <c r="H134" i="2"/>
  <c r="I134" i="2"/>
  <c r="F134" i="2"/>
  <c r="E134" i="2"/>
  <c r="K134" i="2"/>
  <c r="L134" i="2"/>
  <c r="E81" i="2"/>
  <c r="F81" i="2"/>
  <c r="K81" i="2"/>
  <c r="L81" i="2"/>
  <c r="I81" i="2"/>
  <c r="H81" i="2"/>
  <c r="I51" i="2"/>
  <c r="H51" i="2"/>
  <c r="F51" i="2"/>
  <c r="E51" i="2"/>
  <c r="K51" i="2"/>
  <c r="L51" i="2"/>
  <c r="F195" i="2"/>
  <c r="I195" i="2"/>
  <c r="E195" i="2"/>
  <c r="H195" i="2"/>
  <c r="K195" i="2"/>
  <c r="L195" i="2"/>
  <c r="L253" i="2"/>
  <c r="F253" i="2"/>
  <c r="E253" i="2"/>
  <c r="I253" i="2"/>
  <c r="H253" i="2"/>
  <c r="K253" i="2"/>
  <c r="I149" i="2"/>
  <c r="E149" i="2"/>
  <c r="K149" i="2"/>
  <c r="F149" i="2"/>
  <c r="H149" i="2"/>
  <c r="L149" i="2"/>
  <c r="E203" i="2"/>
  <c r="F203" i="2"/>
  <c r="I203" i="2"/>
  <c r="L203" i="2"/>
  <c r="K203" i="2"/>
  <c r="H203" i="2"/>
  <c r="E290" i="2"/>
  <c r="F290" i="2"/>
  <c r="L290" i="2"/>
  <c r="K290" i="2"/>
  <c r="I290" i="2"/>
  <c r="H290" i="2"/>
  <c r="E131" i="2"/>
  <c r="F131" i="2"/>
  <c r="I131" i="2"/>
  <c r="L131" i="2"/>
  <c r="H131" i="2"/>
  <c r="K131" i="2"/>
  <c r="F95" i="2"/>
  <c r="E95" i="2"/>
  <c r="I95" i="2"/>
  <c r="L95" i="2"/>
  <c r="K95" i="2"/>
  <c r="H95" i="2"/>
  <c r="F47" i="2"/>
  <c r="L47" i="2"/>
  <c r="K47" i="2"/>
  <c r="E47" i="2"/>
  <c r="I47" i="2"/>
  <c r="H47" i="2"/>
  <c r="F277" i="2"/>
  <c r="E277" i="2"/>
  <c r="K277" i="2"/>
  <c r="H277" i="2"/>
  <c r="L277" i="2"/>
  <c r="I277" i="2"/>
  <c r="L102" i="2"/>
  <c r="K102" i="2"/>
  <c r="F102" i="2"/>
  <c r="E102" i="2"/>
  <c r="I102" i="2"/>
  <c r="H102" i="2"/>
  <c r="H114" i="2"/>
  <c r="E114" i="2"/>
  <c r="F114" i="2"/>
  <c r="L114" i="2"/>
  <c r="I114" i="2"/>
  <c r="K114" i="2"/>
  <c r="I318" i="2"/>
  <c r="F318" i="2"/>
  <c r="E318" i="2"/>
  <c r="K318" i="2"/>
  <c r="H318" i="2"/>
  <c r="L318" i="2"/>
  <c r="F138" i="2"/>
  <c r="E138" i="2"/>
  <c r="I138" i="2"/>
  <c r="L138" i="2"/>
  <c r="H138" i="2"/>
  <c r="K138" i="2"/>
  <c r="E101" i="2"/>
  <c r="F101" i="2"/>
  <c r="H101" i="2"/>
  <c r="L101" i="2"/>
  <c r="K101" i="2"/>
  <c r="I101" i="2"/>
  <c r="K192" i="2"/>
  <c r="F192" i="2"/>
  <c r="E192" i="2"/>
  <c r="H192" i="2"/>
  <c r="I192" i="2"/>
  <c r="L192" i="2"/>
  <c r="E259" i="2"/>
  <c r="I259" i="2"/>
  <c r="K259" i="2"/>
  <c r="F259" i="2"/>
  <c r="L259" i="2"/>
  <c r="H259" i="2"/>
  <c r="F144" i="2"/>
  <c r="H144" i="2"/>
  <c r="I144" i="2"/>
  <c r="L144" i="2"/>
  <c r="E144" i="2"/>
  <c r="K144" i="2"/>
  <c r="K100" i="2"/>
  <c r="F100" i="2"/>
  <c r="E100" i="2"/>
  <c r="I100" i="2"/>
  <c r="H100" i="2"/>
  <c r="L100" i="2"/>
  <c r="E185" i="2"/>
  <c r="F185" i="2"/>
  <c r="I185" i="2"/>
  <c r="L185" i="2"/>
  <c r="K185" i="2"/>
  <c r="H185" i="2"/>
  <c r="H224" i="2"/>
  <c r="F224" i="2"/>
  <c r="L224" i="2"/>
  <c r="E224" i="2"/>
  <c r="K224" i="2"/>
  <c r="I224" i="2"/>
  <c r="F272" i="2"/>
  <c r="E272" i="2"/>
  <c r="I272" i="2"/>
  <c r="L272" i="2"/>
  <c r="K272" i="2"/>
  <c r="H272" i="2"/>
  <c r="K323" i="2"/>
  <c r="F323" i="2"/>
  <c r="L323" i="2"/>
  <c r="E323" i="2"/>
  <c r="H323" i="2"/>
  <c r="I323" i="2"/>
  <c r="E324" i="2"/>
  <c r="F324" i="2"/>
  <c r="L324" i="2"/>
  <c r="H324" i="2"/>
  <c r="I324" i="2"/>
  <c r="K324" i="2"/>
  <c r="E285" i="2"/>
  <c r="L285" i="2"/>
  <c r="I285" i="2"/>
  <c r="K285" i="2"/>
  <c r="H285" i="2"/>
  <c r="F285" i="2"/>
  <c r="F260" i="2"/>
  <c r="E260" i="2"/>
  <c r="I260" i="2"/>
  <c r="K260" i="2"/>
  <c r="L260" i="2"/>
  <c r="H260" i="2"/>
  <c r="L239" i="2"/>
  <c r="I239" i="2"/>
  <c r="F239" i="2"/>
  <c r="K239" i="2"/>
  <c r="H239" i="2"/>
  <c r="E239" i="2"/>
  <c r="F111" i="2"/>
  <c r="E111" i="2"/>
  <c r="L111" i="2"/>
  <c r="K111" i="2"/>
  <c r="I111" i="2"/>
  <c r="H111" i="2"/>
  <c r="F112" i="2"/>
  <c r="E112" i="2"/>
  <c r="K112" i="2"/>
  <c r="I112" i="2"/>
  <c r="L112" i="2"/>
  <c r="H112" i="2"/>
  <c r="H20" i="2"/>
  <c r="F20" i="2"/>
  <c r="E20" i="2"/>
  <c r="I20" i="2"/>
  <c r="L20" i="2"/>
  <c r="K20" i="2"/>
  <c r="H313" i="2"/>
  <c r="F313" i="2"/>
  <c r="I313" i="2"/>
  <c r="L313" i="2"/>
  <c r="E313" i="2"/>
  <c r="K313" i="2"/>
  <c r="F64" i="2"/>
  <c r="E64" i="2"/>
  <c r="K64" i="2"/>
  <c r="I64" i="2"/>
  <c r="H64" i="2"/>
  <c r="L64" i="2"/>
  <c r="L213" i="2"/>
  <c r="I213" i="2"/>
  <c r="F213" i="2"/>
  <c r="E213" i="2"/>
  <c r="K213" i="2"/>
  <c r="L315" i="2"/>
  <c r="E315" i="2"/>
  <c r="H315" i="2"/>
  <c r="K315" i="2"/>
  <c r="I315" i="2"/>
  <c r="F315" i="2"/>
  <c r="I42" i="2"/>
  <c r="F42" i="2"/>
  <c r="L42" i="2"/>
  <c r="E42" i="2"/>
  <c r="H42" i="2"/>
  <c r="K42" i="2"/>
  <c r="H214" i="2"/>
  <c r="F214" i="2"/>
  <c r="E214" i="2"/>
  <c r="L214" i="2"/>
  <c r="K214" i="2"/>
  <c r="I214" i="2"/>
  <c r="I302" i="2"/>
  <c r="F302" i="2"/>
  <c r="E302" i="2"/>
  <c r="L302" i="2"/>
  <c r="K302" i="2"/>
  <c r="H302" i="2"/>
  <c r="F77" i="2"/>
  <c r="E77" i="2"/>
  <c r="I77" i="2"/>
  <c r="L77" i="2"/>
  <c r="K77" i="2"/>
  <c r="H77" i="2"/>
  <c r="F202" i="2"/>
  <c r="E202" i="2"/>
  <c r="K202" i="2"/>
  <c r="H202" i="2"/>
  <c r="L202" i="2"/>
  <c r="I202" i="2"/>
  <c r="I262" i="2"/>
  <c r="K262" i="2"/>
  <c r="F262" i="2"/>
  <c r="L262" i="2"/>
  <c r="E262" i="2"/>
  <c r="H262" i="2"/>
  <c r="I88" i="2"/>
  <c r="F88" i="2"/>
  <c r="E88" i="2"/>
  <c r="K88" i="2"/>
  <c r="L88" i="2"/>
  <c r="F40" i="2"/>
  <c r="E40" i="2"/>
  <c r="K40" i="2"/>
  <c r="L40" i="2"/>
  <c r="I40" i="2"/>
  <c r="H40" i="2"/>
  <c r="E53" i="2"/>
  <c r="L53" i="2"/>
  <c r="H53" i="2"/>
  <c r="F53" i="2"/>
  <c r="I53" i="2"/>
  <c r="K53" i="2"/>
  <c r="H222" i="2"/>
  <c r="I222" i="2"/>
  <c r="F222" i="2"/>
  <c r="E222" i="2"/>
  <c r="L222" i="2"/>
  <c r="K222" i="2"/>
  <c r="K297" i="2"/>
  <c r="F297" i="2"/>
  <c r="E297" i="2"/>
  <c r="L297" i="2"/>
  <c r="I297" i="2"/>
  <c r="H297" i="2"/>
  <c r="E119" i="2"/>
  <c r="F119" i="2"/>
  <c r="L119" i="2"/>
  <c r="K119" i="2"/>
  <c r="I119" i="2"/>
  <c r="H119" i="2"/>
  <c r="E216" i="2"/>
  <c r="H216" i="2"/>
  <c r="F216" i="2"/>
  <c r="I216" i="2"/>
  <c r="L216" i="2"/>
  <c r="K216" i="2"/>
  <c r="H304" i="2"/>
  <c r="F304" i="2"/>
  <c r="E304" i="2"/>
  <c r="L304" i="2"/>
  <c r="I304" i="2"/>
  <c r="K304" i="2"/>
  <c r="K143" i="2"/>
  <c r="H143" i="2"/>
  <c r="L143" i="2"/>
  <c r="F143" i="2"/>
  <c r="E143" i="2"/>
  <c r="I143" i="2"/>
  <c r="F162" i="2"/>
  <c r="L162" i="2"/>
  <c r="E162" i="2"/>
  <c r="K162" i="2"/>
  <c r="H162" i="2"/>
  <c r="I162" i="2"/>
  <c r="F129" i="2"/>
  <c r="K129" i="2"/>
  <c r="E129" i="2"/>
  <c r="I129" i="2"/>
  <c r="L129" i="2"/>
  <c r="H129" i="2"/>
  <c r="F37" i="2"/>
  <c r="I37" i="2"/>
  <c r="E37" i="2"/>
  <c r="K37" i="2"/>
  <c r="H37" i="2"/>
  <c r="L37" i="2"/>
  <c r="L38" i="2"/>
  <c r="K38" i="2"/>
  <c r="F38" i="2"/>
  <c r="E38" i="2"/>
  <c r="I38" i="2"/>
  <c r="H38" i="2"/>
  <c r="I206" i="2"/>
  <c r="H206" i="2"/>
  <c r="E206" i="2"/>
  <c r="F206" i="2"/>
  <c r="L206" i="2"/>
  <c r="K206" i="2"/>
  <c r="K267" i="2"/>
  <c r="F267" i="2"/>
  <c r="E267" i="2"/>
  <c r="L267" i="2"/>
  <c r="I267" i="2"/>
  <c r="H267" i="2"/>
  <c r="F83" i="2"/>
  <c r="E83" i="2"/>
  <c r="H83" i="2"/>
  <c r="L83" i="2"/>
  <c r="I83" i="2"/>
  <c r="K83" i="2"/>
  <c r="E317" i="2"/>
  <c r="F317" i="2"/>
  <c r="L317" i="2"/>
  <c r="I317" i="2"/>
  <c r="K317" i="2"/>
  <c r="H317" i="2"/>
  <c r="K283" i="2"/>
  <c r="E283" i="2"/>
  <c r="F283" i="2"/>
  <c r="I283" i="2"/>
  <c r="H283" i="2"/>
  <c r="L283" i="2"/>
  <c r="F233" i="2"/>
  <c r="E233" i="2"/>
  <c r="K233" i="2"/>
  <c r="I233" i="2"/>
  <c r="L233" i="2"/>
  <c r="H233" i="2"/>
  <c r="K201" i="2"/>
  <c r="F201" i="2"/>
  <c r="E201" i="2"/>
  <c r="I201" i="2"/>
  <c r="L201" i="2"/>
  <c r="H201" i="2"/>
  <c r="F161" i="2"/>
  <c r="E161" i="2"/>
  <c r="L161" i="2"/>
  <c r="I161" i="2"/>
  <c r="H161" i="2"/>
  <c r="K161" i="2"/>
  <c r="K128" i="2"/>
  <c r="F128" i="2"/>
  <c r="E128" i="2"/>
  <c r="I128" i="2"/>
  <c r="L128" i="2"/>
  <c r="H128" i="2"/>
  <c r="K92" i="2"/>
  <c r="E92" i="2"/>
  <c r="F92" i="2"/>
  <c r="H92" i="2"/>
  <c r="I92" i="2"/>
  <c r="L92" i="2"/>
  <c r="K60" i="2"/>
  <c r="H60" i="2"/>
  <c r="E60" i="2"/>
  <c r="L60" i="2"/>
  <c r="F60" i="2"/>
  <c r="I60" i="2"/>
  <c r="K218" i="2"/>
  <c r="E218" i="2"/>
  <c r="I218" i="2"/>
  <c r="L218" i="2"/>
  <c r="F218" i="2"/>
  <c r="H218" i="2"/>
  <c r="K266" i="2"/>
  <c r="E266" i="2"/>
  <c r="I266" i="2"/>
  <c r="F266" i="2"/>
  <c r="L266" i="2"/>
  <c r="F298" i="2"/>
  <c r="E298" i="2"/>
  <c r="L298" i="2"/>
  <c r="H298" i="2"/>
  <c r="I298" i="2"/>
  <c r="K298" i="2"/>
  <c r="F204" i="2"/>
  <c r="E204" i="2"/>
  <c r="I204" i="2"/>
  <c r="L204" i="2"/>
  <c r="H204" i="2"/>
  <c r="K204" i="2"/>
  <c r="H306" i="2"/>
  <c r="K306" i="2"/>
  <c r="F306" i="2"/>
  <c r="E306" i="2"/>
  <c r="L306" i="2"/>
  <c r="I306" i="2"/>
  <c r="E72" i="9"/>
  <c r="I72" i="9"/>
  <c r="F72" i="9"/>
  <c r="K72" i="9"/>
  <c r="H72" i="9"/>
  <c r="L72" i="9"/>
  <c r="I188" i="9"/>
  <c r="H188" i="9"/>
  <c r="K188" i="9"/>
  <c r="E188" i="9"/>
  <c r="F188" i="9"/>
  <c r="L188" i="9"/>
  <c r="I274" i="9"/>
  <c r="F274" i="9"/>
  <c r="K274" i="9"/>
  <c r="L274" i="9"/>
  <c r="E274" i="9"/>
  <c r="H274" i="9"/>
  <c r="I124" i="9"/>
  <c r="E124" i="9"/>
  <c r="F124" i="9"/>
  <c r="L124" i="9"/>
  <c r="H124" i="9"/>
  <c r="K124" i="9"/>
  <c r="L25" i="9"/>
  <c r="F25" i="9"/>
  <c r="E25" i="9"/>
  <c r="I25" i="9"/>
  <c r="H25" i="9"/>
  <c r="K25" i="9"/>
  <c r="K89" i="9"/>
  <c r="I89" i="9"/>
  <c r="E89" i="9"/>
  <c r="F89" i="9"/>
  <c r="L89" i="9"/>
  <c r="H89" i="9"/>
  <c r="K140" i="9"/>
  <c r="L140" i="9"/>
  <c r="E140" i="9"/>
  <c r="F140" i="9"/>
  <c r="I140" i="9"/>
  <c r="H140" i="9"/>
  <c r="K103" i="9"/>
  <c r="E103" i="9"/>
  <c r="I103" i="9"/>
  <c r="H103" i="9"/>
  <c r="F103" i="9"/>
  <c r="L103" i="9"/>
  <c r="L110" i="9"/>
  <c r="I110" i="9"/>
  <c r="F110" i="9"/>
  <c r="E110" i="9"/>
  <c r="K110" i="9"/>
  <c r="H110" i="9"/>
  <c r="K287" i="9"/>
  <c r="E287" i="9"/>
  <c r="F287" i="9"/>
  <c r="I287" i="9"/>
  <c r="H287" i="9"/>
  <c r="L287" i="9"/>
  <c r="K146" i="9"/>
  <c r="I146" i="9"/>
  <c r="H146" i="9"/>
  <c r="F146" i="9"/>
  <c r="L146" i="9"/>
  <c r="E146" i="9"/>
  <c r="K109" i="9"/>
  <c r="H109" i="9"/>
  <c r="I109" i="9"/>
  <c r="F109" i="9"/>
  <c r="E109" i="9"/>
  <c r="L109" i="9"/>
  <c r="H152" i="9"/>
  <c r="E152" i="9"/>
  <c r="F152" i="9"/>
  <c r="I152" i="9"/>
  <c r="L152" i="9"/>
  <c r="K152" i="9"/>
  <c r="K107" i="9"/>
  <c r="H107" i="9"/>
  <c r="E107" i="9"/>
  <c r="I107" i="9"/>
  <c r="F107" i="9"/>
  <c r="L107" i="9"/>
  <c r="I145" i="9"/>
  <c r="F145" i="9"/>
  <c r="K145" i="9"/>
  <c r="L145" i="9"/>
  <c r="E145" i="9"/>
  <c r="H145" i="9"/>
  <c r="F108" i="9"/>
  <c r="E108" i="9"/>
  <c r="H108" i="9"/>
  <c r="I108" i="9"/>
  <c r="L108" i="9"/>
  <c r="K108" i="9"/>
  <c r="F85" i="9"/>
  <c r="E85" i="9"/>
  <c r="I85" i="9"/>
  <c r="H85" i="9"/>
  <c r="L85" i="9"/>
  <c r="K85" i="9"/>
  <c r="L113" i="9"/>
  <c r="K113" i="9"/>
  <c r="E113" i="9"/>
  <c r="F113" i="9"/>
  <c r="H113" i="9"/>
  <c r="I113" i="9"/>
  <c r="F78" i="9"/>
  <c r="K78" i="9"/>
  <c r="L78" i="9"/>
  <c r="E78" i="9"/>
  <c r="I78" i="9"/>
  <c r="H78" i="9"/>
  <c r="I75" i="9"/>
  <c r="H75" i="9"/>
  <c r="F75" i="9"/>
  <c r="K75" i="9"/>
  <c r="L75" i="9"/>
  <c r="E75" i="9"/>
  <c r="E52" i="9"/>
  <c r="F52" i="9"/>
  <c r="H52" i="9"/>
  <c r="L52" i="9"/>
  <c r="I52" i="9"/>
  <c r="K52" i="9"/>
  <c r="K142" i="9"/>
  <c r="I142" i="9"/>
  <c r="E142" i="9"/>
  <c r="H142" i="9"/>
  <c r="F142" i="9"/>
  <c r="L142" i="9"/>
  <c r="I57" i="9"/>
  <c r="E57" i="9"/>
  <c r="F57" i="9"/>
  <c r="H57" i="9"/>
  <c r="K57" i="9"/>
  <c r="L57" i="9"/>
  <c r="K67" i="9"/>
  <c r="H67" i="9"/>
  <c r="E67" i="9"/>
  <c r="F67" i="9"/>
  <c r="L67" i="9"/>
  <c r="I67" i="9"/>
  <c r="I55" i="9"/>
  <c r="F55" i="9"/>
  <c r="E55" i="9"/>
  <c r="L55" i="9"/>
  <c r="K55" i="9"/>
  <c r="H14" i="9"/>
  <c r="F14" i="9"/>
  <c r="I14" i="9"/>
  <c r="E14" i="9"/>
  <c r="L14" i="9"/>
  <c r="K14" i="9"/>
  <c r="F155" i="9"/>
  <c r="E155" i="9"/>
  <c r="I155" i="9"/>
  <c r="L155" i="9"/>
  <c r="K155" i="9"/>
  <c r="H155" i="9"/>
  <c r="I62" i="9"/>
  <c r="F62" i="9"/>
  <c r="L62" i="9"/>
  <c r="K62" i="9"/>
  <c r="E62" i="9"/>
  <c r="H62" i="9"/>
  <c r="E61" i="9"/>
  <c r="F61" i="9"/>
  <c r="L61" i="9"/>
  <c r="I61" i="9"/>
  <c r="K61" i="9"/>
  <c r="L12" i="9"/>
  <c r="I12" i="9"/>
  <c r="E12" i="9"/>
  <c r="K12" i="9"/>
  <c r="F12" i="9"/>
  <c r="H12" i="9"/>
  <c r="I59" i="9"/>
  <c r="H59" i="9"/>
  <c r="E59" i="9"/>
  <c r="F59" i="9"/>
  <c r="L59" i="9"/>
  <c r="K59" i="9"/>
  <c r="I10" i="9"/>
  <c r="E10" i="9"/>
  <c r="F10" i="9"/>
  <c r="K10" i="9"/>
  <c r="L10" i="9"/>
  <c r="H300" i="9"/>
  <c r="K300" i="9"/>
  <c r="I300" i="9"/>
  <c r="F300" i="9"/>
  <c r="E300" i="9"/>
  <c r="L300" i="9"/>
  <c r="F249" i="9"/>
  <c r="I249" i="9"/>
  <c r="K249" i="9"/>
  <c r="L249" i="9"/>
  <c r="E249" i="9"/>
  <c r="H249" i="9"/>
  <c r="F217" i="9"/>
  <c r="K217" i="9"/>
  <c r="L217" i="9"/>
  <c r="E217" i="9"/>
  <c r="H217" i="9"/>
  <c r="I217" i="9"/>
  <c r="L177" i="9"/>
  <c r="I177" i="9"/>
  <c r="F177" i="9"/>
  <c r="K177" i="9"/>
  <c r="E177" i="9"/>
  <c r="H177" i="9"/>
  <c r="F76" i="9"/>
  <c r="E76" i="9"/>
  <c r="L76" i="9"/>
  <c r="I76" i="9"/>
  <c r="H76" i="9"/>
  <c r="K76" i="9"/>
  <c r="I44" i="9"/>
  <c r="H44" i="9"/>
  <c r="F44" i="9"/>
  <c r="E44" i="9"/>
  <c r="L44" i="9"/>
  <c r="K44" i="9"/>
  <c r="I11" i="9"/>
  <c r="H11" i="9"/>
  <c r="F11" i="9"/>
  <c r="E11" i="9"/>
  <c r="K11" i="9"/>
  <c r="L11" i="9"/>
  <c r="I35" i="9"/>
  <c r="F35" i="9"/>
  <c r="H35" i="9"/>
  <c r="E35" i="9"/>
  <c r="L35" i="9"/>
  <c r="K35" i="9"/>
  <c r="F308" i="9"/>
  <c r="E308" i="9"/>
  <c r="I308" i="9"/>
  <c r="H308" i="9"/>
  <c r="L308" i="9"/>
  <c r="K308" i="9"/>
  <c r="L74" i="9"/>
  <c r="I74" i="9"/>
  <c r="E74" i="9"/>
  <c r="H74" i="9"/>
  <c r="K74" i="9"/>
  <c r="F74" i="9"/>
  <c r="L16" i="9"/>
  <c r="E16" i="9"/>
  <c r="H16" i="9"/>
  <c r="I16" i="9"/>
  <c r="K16" i="9"/>
  <c r="F16" i="9"/>
  <c r="F96" i="9"/>
  <c r="E96" i="9"/>
  <c r="L96" i="9"/>
  <c r="I96" i="9"/>
  <c r="K96" i="9"/>
  <c r="H96" i="9"/>
  <c r="L17" i="9"/>
  <c r="I17" i="9"/>
  <c r="H17" i="9"/>
  <c r="F17" i="9"/>
  <c r="E17" i="9"/>
  <c r="K17" i="9"/>
  <c r="K134" i="9"/>
  <c r="E134" i="9"/>
  <c r="I134" i="9"/>
  <c r="F134" i="9"/>
  <c r="L134" i="9"/>
  <c r="H134" i="9"/>
  <c r="F81" i="9"/>
  <c r="E81" i="9"/>
  <c r="L81" i="9"/>
  <c r="K81" i="9"/>
  <c r="H81" i="9"/>
  <c r="I81" i="9"/>
  <c r="I56" i="9"/>
  <c r="L56" i="9"/>
  <c r="K56" i="9"/>
  <c r="E56" i="9"/>
  <c r="F56" i="9"/>
  <c r="H56" i="9"/>
  <c r="F118" i="9"/>
  <c r="I118" i="9"/>
  <c r="K118" i="9"/>
  <c r="L118" i="9"/>
  <c r="E118" i="9"/>
  <c r="H118" i="9"/>
  <c r="K131" i="9"/>
  <c r="I131" i="9"/>
  <c r="L131" i="9"/>
  <c r="F131" i="9"/>
  <c r="E131" i="9"/>
  <c r="H131" i="9"/>
  <c r="I95" i="9"/>
  <c r="H95" i="9"/>
  <c r="E95" i="9"/>
  <c r="F95" i="9"/>
  <c r="L95" i="9"/>
  <c r="K95" i="9"/>
  <c r="K47" i="9"/>
  <c r="H47" i="9"/>
  <c r="F47" i="9"/>
  <c r="E47" i="9"/>
  <c r="L47" i="9"/>
  <c r="I47" i="9"/>
  <c r="L21" i="9"/>
  <c r="F21" i="9"/>
  <c r="I21" i="9"/>
  <c r="K21" i="9"/>
  <c r="E21" i="9"/>
  <c r="H21" i="9"/>
  <c r="F102" i="9"/>
  <c r="I102" i="9"/>
  <c r="K102" i="9"/>
  <c r="H102" i="9"/>
  <c r="E102" i="9"/>
  <c r="L102" i="9"/>
  <c r="F138" i="9"/>
  <c r="E138" i="9"/>
  <c r="I138" i="9"/>
  <c r="H138" i="9"/>
  <c r="L138" i="9"/>
  <c r="K138" i="9"/>
  <c r="F101" i="9"/>
  <c r="E101" i="9"/>
  <c r="I101" i="9"/>
  <c r="H101" i="9"/>
  <c r="K101" i="9"/>
  <c r="L101" i="9"/>
  <c r="I41" i="9"/>
  <c r="F41" i="9"/>
  <c r="E41" i="9"/>
  <c r="H41" i="9"/>
  <c r="L41" i="9"/>
  <c r="K41" i="9"/>
  <c r="K144" i="9"/>
  <c r="H144" i="9"/>
  <c r="I144" i="9"/>
  <c r="F144" i="9"/>
  <c r="E144" i="9"/>
  <c r="L144" i="9"/>
  <c r="H100" i="9"/>
  <c r="I100" i="9"/>
  <c r="F100" i="9"/>
  <c r="L100" i="9"/>
  <c r="K100" i="9"/>
  <c r="E100" i="9"/>
  <c r="F23" i="9"/>
  <c r="I23" i="9"/>
  <c r="E23" i="9"/>
  <c r="L23" i="9"/>
  <c r="H23" i="9"/>
  <c r="F163" i="9"/>
  <c r="E163" i="9"/>
  <c r="I163" i="9"/>
  <c r="L163" i="9"/>
  <c r="H163" i="9"/>
  <c r="K163" i="9"/>
  <c r="K69" i="9"/>
  <c r="F69" i="9"/>
  <c r="H69" i="9"/>
  <c r="E69" i="9"/>
  <c r="I69" i="9"/>
  <c r="L69" i="9"/>
  <c r="I193" i="9"/>
  <c r="F193" i="9"/>
  <c r="K193" i="9"/>
  <c r="L193" i="9"/>
  <c r="E193" i="9"/>
  <c r="H193" i="9"/>
  <c r="E88" i="9"/>
  <c r="I88" i="9"/>
  <c r="F88" i="9"/>
  <c r="L88" i="9"/>
  <c r="K88" i="9"/>
  <c r="L13" i="9"/>
  <c r="F13" i="9"/>
  <c r="I13" i="9"/>
  <c r="K13" i="9"/>
  <c r="E13" i="9"/>
  <c r="H13" i="9"/>
  <c r="I247" i="9"/>
  <c r="F247" i="9"/>
  <c r="H247" i="9"/>
  <c r="E247" i="9"/>
  <c r="K247" i="9"/>
  <c r="L247" i="9"/>
  <c r="K91" i="9"/>
  <c r="I91" i="9"/>
  <c r="H91" i="9"/>
  <c r="E91" i="9"/>
  <c r="F91" i="9"/>
  <c r="L91" i="9"/>
  <c r="K43" i="9"/>
  <c r="E43" i="9"/>
  <c r="F43" i="9"/>
  <c r="H43" i="9"/>
  <c r="L43" i="9"/>
  <c r="I43" i="9"/>
  <c r="K326" i="9"/>
  <c r="F326" i="9"/>
  <c r="E326" i="9"/>
  <c r="I326" i="9"/>
  <c r="H326" i="9"/>
  <c r="L326" i="9"/>
  <c r="F291" i="9"/>
  <c r="K291" i="9"/>
  <c r="E291" i="9"/>
  <c r="I291" i="9"/>
  <c r="H291" i="9"/>
  <c r="L291" i="9"/>
  <c r="L241" i="9"/>
  <c r="F241" i="9"/>
  <c r="I241" i="9"/>
  <c r="E241" i="9"/>
  <c r="K241" i="9"/>
  <c r="H241" i="9"/>
  <c r="L209" i="9"/>
  <c r="I209" i="9"/>
  <c r="K209" i="9"/>
  <c r="F209" i="9"/>
  <c r="E209" i="9"/>
  <c r="H209" i="9"/>
  <c r="F169" i="9"/>
  <c r="K169" i="9"/>
  <c r="H169" i="9"/>
  <c r="I169" i="9"/>
  <c r="E169" i="9"/>
  <c r="L169" i="9"/>
  <c r="L137" i="9"/>
  <c r="F137" i="9"/>
  <c r="I137" i="9"/>
  <c r="K137" i="9"/>
  <c r="H137" i="9"/>
  <c r="E137" i="9"/>
  <c r="H36" i="9"/>
  <c r="F36" i="9"/>
  <c r="E36" i="9"/>
  <c r="I36" i="9"/>
  <c r="L36" i="9"/>
  <c r="K36" i="9"/>
  <c r="I65" i="9"/>
  <c r="K65" i="9"/>
  <c r="F65" i="9"/>
  <c r="E65" i="9"/>
  <c r="H65" i="9"/>
  <c r="L65" i="9"/>
  <c r="I154" i="9"/>
  <c r="F154" i="9"/>
  <c r="E154" i="9"/>
  <c r="H154" i="9"/>
  <c r="L154" i="9"/>
  <c r="K154" i="9"/>
  <c r="I225" i="9"/>
  <c r="F225" i="9"/>
  <c r="K225" i="9"/>
  <c r="L225" i="9"/>
  <c r="E225" i="9"/>
  <c r="H225" i="9"/>
  <c r="L141" i="9"/>
  <c r="I141" i="9"/>
  <c r="F141" i="9"/>
  <c r="E141" i="9"/>
  <c r="H141" i="9"/>
  <c r="K141" i="9"/>
  <c r="F106" i="9"/>
  <c r="I106" i="9"/>
  <c r="E106" i="9"/>
  <c r="L106" i="9"/>
  <c r="K106" i="9"/>
  <c r="H106" i="9"/>
  <c r="I173" i="9"/>
  <c r="F173" i="9"/>
  <c r="E173" i="9"/>
  <c r="K173" i="9"/>
  <c r="H173" i="9"/>
  <c r="L173" i="9"/>
  <c r="L181" i="9"/>
  <c r="I181" i="9"/>
  <c r="F181" i="9"/>
  <c r="E181" i="9"/>
  <c r="K181" i="9"/>
  <c r="H181" i="9"/>
  <c r="F45" i="9"/>
  <c r="E45" i="9"/>
  <c r="L45" i="9"/>
  <c r="K45" i="9"/>
  <c r="I45" i="9"/>
  <c r="H45" i="9"/>
  <c r="I68" i="9"/>
  <c r="H68" i="9"/>
  <c r="E68" i="9"/>
  <c r="L68" i="9"/>
  <c r="K68" i="9"/>
  <c r="F68" i="9"/>
  <c r="F48" i="9"/>
  <c r="E48" i="9"/>
  <c r="L48" i="9"/>
  <c r="I48" i="9"/>
  <c r="H48" i="9"/>
  <c r="K48" i="9"/>
  <c r="L90" i="9"/>
  <c r="E90" i="9"/>
  <c r="F90" i="9"/>
  <c r="H90" i="9"/>
  <c r="I90" i="9"/>
  <c r="K90" i="9"/>
  <c r="I54" i="9"/>
  <c r="F54" i="9"/>
  <c r="L54" i="9"/>
  <c r="K54" i="9"/>
  <c r="E54" i="9"/>
  <c r="H54" i="9"/>
  <c r="K73" i="9"/>
  <c r="I73" i="9"/>
  <c r="L73" i="9"/>
  <c r="F73" i="9"/>
  <c r="E73" i="9"/>
  <c r="H73" i="9"/>
  <c r="L33" i="9"/>
  <c r="I33" i="9"/>
  <c r="H33" i="9"/>
  <c r="E33" i="9"/>
  <c r="F33" i="9"/>
  <c r="K33" i="9"/>
  <c r="E149" i="9"/>
  <c r="F149" i="9"/>
  <c r="I149" i="9"/>
  <c r="H149" i="9"/>
  <c r="K149" i="9"/>
  <c r="L149" i="9"/>
  <c r="K87" i="9"/>
  <c r="H87" i="9"/>
  <c r="I87" i="9"/>
  <c r="F87" i="9"/>
  <c r="E87" i="9"/>
  <c r="L87" i="9"/>
  <c r="K39" i="9"/>
  <c r="I39" i="9"/>
  <c r="H39" i="9"/>
  <c r="F39" i="9"/>
  <c r="E39" i="9"/>
  <c r="L39" i="9"/>
  <c r="L282" i="9"/>
  <c r="F282" i="9"/>
  <c r="K282" i="9"/>
  <c r="I282" i="9"/>
  <c r="E282" i="9"/>
  <c r="H282" i="9"/>
  <c r="E139" i="9"/>
  <c r="F139" i="9"/>
  <c r="I139" i="9"/>
  <c r="L139" i="9"/>
  <c r="H139" i="9"/>
  <c r="K139" i="9"/>
  <c r="L94" i="9"/>
  <c r="F94" i="9"/>
  <c r="I94" i="9"/>
  <c r="K94" i="9"/>
  <c r="H94" i="9"/>
  <c r="E94" i="9"/>
  <c r="L28" i="9"/>
  <c r="I28" i="9"/>
  <c r="H28" i="9"/>
  <c r="E28" i="9"/>
  <c r="F28" i="9"/>
  <c r="K28" i="9"/>
  <c r="K93" i="9"/>
  <c r="F93" i="9"/>
  <c r="I93" i="9"/>
  <c r="H93" i="9"/>
  <c r="L93" i="9"/>
  <c r="E93" i="9"/>
  <c r="F127" i="9"/>
  <c r="E127" i="9"/>
  <c r="H127" i="9"/>
  <c r="L127" i="9"/>
  <c r="K127" i="9"/>
  <c r="I127" i="9"/>
  <c r="H26" i="9"/>
  <c r="E26" i="9"/>
  <c r="F26" i="9"/>
  <c r="I26" i="9"/>
  <c r="L26" i="9"/>
  <c r="K26" i="9"/>
  <c r="H27" i="9"/>
  <c r="I27" i="9"/>
  <c r="E27" i="9"/>
  <c r="F27" i="9"/>
  <c r="L27" i="9"/>
  <c r="K27" i="9"/>
  <c r="K156" i="9"/>
  <c r="F156" i="9"/>
  <c r="E156" i="9"/>
  <c r="L156" i="9"/>
  <c r="H156" i="9"/>
  <c r="I156" i="9"/>
  <c r="H84" i="9"/>
  <c r="I84" i="9"/>
  <c r="E84" i="9"/>
  <c r="L84" i="9"/>
  <c r="F84" i="9"/>
  <c r="K84" i="9"/>
  <c r="I122" i="9"/>
  <c r="H122" i="9"/>
  <c r="E122" i="9"/>
  <c r="F122" i="9"/>
  <c r="K122" i="9"/>
  <c r="L122" i="9"/>
  <c r="L50" i="9"/>
  <c r="H50" i="9"/>
  <c r="F50" i="9"/>
  <c r="I50" i="9"/>
  <c r="E50" i="9"/>
  <c r="K50" i="9"/>
  <c r="L49" i="9"/>
  <c r="K49" i="9"/>
  <c r="E49" i="9"/>
  <c r="F49" i="9"/>
  <c r="H49" i="9"/>
  <c r="I49" i="9"/>
  <c r="E40" i="9"/>
  <c r="F40" i="9"/>
  <c r="K40" i="9"/>
  <c r="I40" i="9"/>
  <c r="L40" i="9"/>
  <c r="H40" i="9"/>
  <c r="F147" i="9"/>
  <c r="E147" i="9"/>
  <c r="I147" i="9"/>
  <c r="H147" i="9"/>
  <c r="L147" i="9"/>
  <c r="K147" i="9"/>
  <c r="L98" i="9"/>
  <c r="E98" i="9"/>
  <c r="F98" i="9"/>
  <c r="H98" i="9"/>
  <c r="I98" i="9"/>
  <c r="K98" i="9"/>
  <c r="F42" i="9"/>
  <c r="I42" i="9"/>
  <c r="H42" i="9"/>
  <c r="L42" i="9"/>
  <c r="K42" i="9"/>
  <c r="E42" i="9"/>
  <c r="L133" i="9"/>
  <c r="E133" i="9"/>
  <c r="H133" i="9"/>
  <c r="I133" i="9"/>
  <c r="F133" i="9"/>
  <c r="K133" i="9"/>
  <c r="E80" i="9"/>
  <c r="F80" i="9"/>
  <c r="I80" i="9"/>
  <c r="L80" i="9"/>
  <c r="H80" i="9"/>
  <c r="K80" i="9"/>
  <c r="F32" i="9"/>
  <c r="E32" i="9"/>
  <c r="I32" i="9"/>
  <c r="L32" i="9"/>
  <c r="H32" i="9"/>
  <c r="K32" i="9"/>
  <c r="I119" i="9"/>
  <c r="H119" i="9"/>
  <c r="E119" i="9"/>
  <c r="F119" i="9"/>
  <c r="K119" i="9"/>
  <c r="L119" i="9"/>
  <c r="I79" i="9"/>
  <c r="F79" i="9"/>
  <c r="H79" i="9"/>
  <c r="E79" i="9"/>
  <c r="K79" i="9"/>
  <c r="L79" i="9"/>
  <c r="I162" i="9"/>
  <c r="E162" i="9"/>
  <c r="F162" i="9"/>
  <c r="H162" i="9"/>
  <c r="L162" i="9"/>
  <c r="K162" i="9"/>
  <c r="K129" i="9"/>
  <c r="H129" i="9"/>
  <c r="E129" i="9"/>
  <c r="I129" i="9"/>
  <c r="F129" i="9"/>
  <c r="L129" i="9"/>
  <c r="K37" i="9"/>
  <c r="E37" i="9"/>
  <c r="F37" i="9"/>
  <c r="H37" i="9"/>
  <c r="I37" i="9"/>
  <c r="L37" i="9"/>
  <c r="K83" i="9"/>
  <c r="I83" i="9"/>
  <c r="H83" i="9"/>
  <c r="E83" i="9"/>
  <c r="F83" i="9"/>
  <c r="L83" i="9"/>
  <c r="K317" i="9"/>
  <c r="F317" i="9"/>
  <c r="E317" i="9"/>
  <c r="H317" i="9"/>
  <c r="I317" i="9"/>
  <c r="L317" i="9"/>
  <c r="K283" i="9"/>
  <c r="E283" i="9"/>
  <c r="F283" i="9"/>
  <c r="H283" i="9"/>
  <c r="I283" i="9"/>
  <c r="L283" i="9"/>
  <c r="L233" i="9"/>
  <c r="F233" i="9"/>
  <c r="I233" i="9"/>
  <c r="K233" i="9"/>
  <c r="H233" i="9"/>
  <c r="E233" i="9"/>
  <c r="L201" i="9"/>
  <c r="F201" i="9"/>
  <c r="K201" i="9"/>
  <c r="I201" i="9"/>
  <c r="H201" i="9"/>
  <c r="E201" i="9"/>
  <c r="L161" i="9"/>
  <c r="F161" i="9"/>
  <c r="I161" i="9"/>
  <c r="K161" i="9"/>
  <c r="E161" i="9"/>
  <c r="H161" i="9"/>
  <c r="F128" i="9"/>
  <c r="I128" i="9"/>
  <c r="L128" i="9"/>
  <c r="K128" i="9"/>
  <c r="E128" i="9"/>
  <c r="H128" i="9"/>
  <c r="E92" i="9"/>
  <c r="H92" i="9"/>
  <c r="I92" i="9"/>
  <c r="F92" i="9"/>
  <c r="L92" i="9"/>
  <c r="K92" i="9"/>
  <c r="I60" i="9"/>
  <c r="E60" i="9"/>
  <c r="H60" i="9"/>
  <c r="F60" i="9"/>
  <c r="L60" i="9"/>
  <c r="K60" i="9"/>
  <c r="F104" i="9"/>
  <c r="E104" i="9"/>
  <c r="I104" i="9"/>
  <c r="K104" i="9"/>
  <c r="L104" i="9"/>
  <c r="H104" i="9"/>
  <c r="K63" i="9"/>
  <c r="H63" i="9"/>
  <c r="I63" i="9"/>
  <c r="F63" i="9"/>
  <c r="E63" i="9"/>
  <c r="L63" i="9"/>
  <c r="E130" i="9"/>
  <c r="F130" i="9"/>
  <c r="I130" i="9"/>
  <c r="K130" i="9"/>
  <c r="L130" i="9"/>
  <c r="H130" i="9"/>
  <c r="L153" i="9"/>
  <c r="F153" i="9"/>
  <c r="K153" i="9"/>
  <c r="I153" i="9"/>
  <c r="E153" i="9"/>
  <c r="H153" i="9"/>
  <c r="I151" i="9"/>
  <c r="E151" i="9"/>
  <c r="F151" i="9"/>
  <c r="L151" i="9"/>
  <c r="K151" i="9"/>
  <c r="I82" i="9"/>
  <c r="F82" i="9"/>
  <c r="E82" i="9"/>
  <c r="H82" i="9"/>
  <c r="K82" i="9"/>
  <c r="L82" i="9"/>
  <c r="L34" i="9"/>
  <c r="I34" i="9"/>
  <c r="H34" i="9"/>
  <c r="E34" i="9"/>
  <c r="F34" i="9"/>
  <c r="K34" i="9"/>
  <c r="K158" i="9"/>
  <c r="E158" i="9"/>
  <c r="F158" i="9"/>
  <c r="L158" i="9"/>
  <c r="H158" i="9"/>
  <c r="I158" i="9"/>
  <c r="L24" i="9"/>
  <c r="E24" i="9"/>
  <c r="I24" i="9"/>
  <c r="H24" i="9"/>
  <c r="K24" i="9"/>
  <c r="F24" i="9"/>
  <c r="K111" i="9"/>
  <c r="F111" i="9"/>
  <c r="E111" i="9"/>
  <c r="I111" i="9"/>
  <c r="L111" i="9"/>
  <c r="H111" i="9"/>
  <c r="E31" i="9"/>
  <c r="F31" i="9"/>
  <c r="H31" i="9"/>
  <c r="L31" i="9"/>
  <c r="K31" i="9"/>
  <c r="I31" i="9"/>
  <c r="I135" i="9"/>
  <c r="H135" i="9"/>
  <c r="E135" i="9"/>
  <c r="F135" i="9"/>
  <c r="K135" i="9"/>
  <c r="L135" i="9"/>
  <c r="K117" i="9"/>
  <c r="H117" i="9"/>
  <c r="F117" i="9"/>
  <c r="E117" i="9"/>
  <c r="I117" i="9"/>
  <c r="L117" i="9"/>
  <c r="L20" i="9"/>
  <c r="F20" i="9"/>
  <c r="E20" i="9"/>
  <c r="I20" i="9"/>
  <c r="H20" i="9"/>
  <c r="K20" i="9"/>
  <c r="K115" i="9"/>
  <c r="I115" i="9"/>
  <c r="H115" i="9"/>
  <c r="E115" i="9"/>
  <c r="F115" i="9"/>
  <c r="L115" i="9"/>
  <c r="E18" i="9"/>
  <c r="H18" i="9"/>
  <c r="F18" i="9"/>
  <c r="L18" i="9"/>
  <c r="I18" i="9"/>
  <c r="K18" i="9"/>
  <c r="E116" i="9"/>
  <c r="F116" i="9"/>
  <c r="I116" i="9"/>
  <c r="H116" i="9"/>
  <c r="K116" i="9"/>
  <c r="L116" i="9"/>
  <c r="F19" i="9"/>
  <c r="E19" i="9"/>
  <c r="I19" i="9"/>
  <c r="H19" i="9"/>
  <c r="L19" i="9"/>
  <c r="K19" i="9"/>
  <c r="I242" i="9"/>
  <c r="H242" i="9"/>
  <c r="K242" i="9"/>
  <c r="L242" i="9"/>
  <c r="F242" i="9"/>
  <c r="E242" i="9"/>
  <c r="C7" i="2"/>
  <c r="K9" i="9"/>
  <c r="H9" i="9"/>
  <c r="I9" i="9"/>
  <c r="L9" i="9"/>
  <c r="F9" i="9"/>
  <c r="E9" i="9"/>
  <c r="C7" i="9"/>
  <c r="L7" i="2" l="1"/>
  <c r="K7" i="2"/>
  <c r="F7" i="2"/>
  <c r="I7" i="2"/>
  <c r="E7" i="2"/>
  <c r="H7" i="2"/>
  <c r="H7" i="9"/>
  <c r="I7" i="9"/>
  <c r="E7" i="9"/>
  <c r="K7" i="9"/>
  <c r="L7" i="9"/>
  <c r="F7" i="9"/>
</calcChain>
</file>

<file path=xl/sharedStrings.xml><?xml version="1.0" encoding="utf-8"?>
<sst xmlns="http://schemas.openxmlformats.org/spreadsheetml/2006/main" count="7236" uniqueCount="733">
  <si>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</si>
  <si>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</si>
  <si>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</si>
  <si>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</si>
  <si>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</si>
  <si>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</si>
  <si>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</si>
  <si>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</si>
  <si>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</si>
  <si>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</si>
  <si>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</si>
  <si>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</si>
  <si>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</si>
  <si>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</si>
  <si>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</si>
  <si>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</si>
  <si>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</si>
  <si>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</si>
  <si>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</si>
  <si>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</si>
  <si>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</si>
  <si>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</si>
  <si>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</si>
  <si>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</si>
  <si>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</si>
  <si>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</si>
  <si>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</si>
  <si>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</si>
  <si>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</si>
  <si>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</si>
  <si>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</si>
  <si>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</si>
  <si>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</si>
  <si>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</si>
  <si>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</si>
  <si>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</si>
  <si>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</si>
  <si>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</si>
  <si>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</si>
  <si>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</si>
  <si>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</si>
  <si>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</si>
  <si>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</si>
  <si>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</si>
  <si>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</si>
  <si>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</si>
  <si>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</si>
  <si>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</si>
  <si>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Certificated Instructional Staff</t>
  </si>
  <si>
    <t>Certificated Administrative Staff</t>
  </si>
  <si>
    <t>Staff</t>
  </si>
  <si>
    <t>Lamont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</si>
  <si>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</si>
  <si>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</si>
  <si>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</si>
  <si>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</si>
  <si>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</si>
  <si>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</si>
  <si>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</si>
  <si>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Shaw Island</t>
  </si>
  <si>
    <t>Lacrosse</t>
  </si>
  <si>
    <t>this column</t>
  </si>
  <si>
    <t>includes all</t>
  </si>
  <si>
    <t>sch dists</t>
  </si>
  <si>
    <t>State Total</t>
  </si>
  <si>
    <t>Kiona-Benton City</t>
  </si>
  <si>
    <t>La Center</t>
  </si>
  <si>
    <t>Coulee-Hartline</t>
  </si>
  <si>
    <t>McCleary</t>
  </si>
  <si>
    <t>Mary M. Knight</t>
  </si>
  <si>
    <t>Orcas Island</t>
  </si>
  <si>
    <t>Lopez Island</t>
  </si>
  <si>
    <t>San Juan Island</t>
  </si>
  <si>
    <t>Burlington-Edison</t>
  </si>
  <si>
    <t>Sedro-Woolley</t>
  </si>
  <si>
    <t>Mount Vernon</t>
  </si>
  <si>
    <t>Total FTE</t>
  </si>
  <si>
    <t>State Totals</t>
  </si>
  <si>
    <t>Stanwood-Camano</t>
  </si>
  <si>
    <t>East Valley (Spo)</t>
  </si>
  <si>
    <t>District Name</t>
  </si>
  <si>
    <t>Average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</si>
  <si>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</si>
  <si>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</si>
  <si>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</si>
  <si>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</si>
  <si>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</si>
  <si>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</si>
  <si>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</si>
  <si>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</si>
  <si>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</si>
  <si>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</si>
  <si>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</si>
  <si>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</si>
  <si>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</si>
  <si>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</si>
  <si>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</si>
  <si>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</si>
  <si>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</si>
  <si>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</si>
  <si>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</si>
  <si>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</si>
  <si>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</si>
  <si>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</si>
  <si>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</si>
  <si>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</si>
  <si>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</si>
  <si>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</si>
  <si>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</si>
  <si>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</si>
  <si>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</si>
  <si>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</si>
  <si>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</si>
  <si>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</si>
  <si>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</si>
  <si>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</si>
  <si>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</si>
  <si>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</si>
  <si>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</si>
  <si>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</si>
  <si>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</si>
  <si>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</si>
  <si>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</si>
  <si>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</si>
  <si>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</si>
  <si>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</si>
  <si>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</si>
  <si>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</si>
  <si>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</si>
  <si>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</si>
  <si>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</si>
  <si>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</si>
  <si>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</si>
  <si>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</si>
  <si>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</si>
  <si>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</si>
  <si>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</si>
  <si>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</si>
  <si>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</si>
  <si>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</si>
  <si>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</si>
  <si>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</si>
  <si>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</si>
  <si>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</si>
  <si>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</si>
  <si>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</si>
  <si>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</si>
  <si>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</si>
  <si>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</si>
  <si>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</si>
  <si>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</si>
  <si>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</si>
  <si>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</si>
  <si>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</si>
  <si>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</si>
  <si>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</si>
  <si>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</si>
  <si>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</si>
  <si>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</si>
  <si>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</si>
  <si>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</si>
  <si>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</si>
  <si>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</si>
  <si>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</si>
  <si>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</si>
  <si>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</si>
  <si>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</si>
  <si>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</si>
  <si>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</si>
  <si>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</si>
  <si>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</si>
  <si>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</si>
  <si>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</si>
  <si>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</si>
  <si>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</si>
  <si>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</si>
  <si>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</si>
  <si>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</si>
  <si>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</si>
  <si>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</si>
  <si>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</si>
  <si>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</si>
  <si>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</si>
  <si>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</si>
  <si>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</si>
  <si>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</si>
  <si>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</si>
  <si>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</si>
  <si>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</si>
  <si>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</si>
  <si>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</si>
  <si>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</si>
  <si>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</si>
  <si>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</si>
  <si>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</si>
  <si>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</si>
  <si>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</si>
  <si>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</si>
  <si>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</si>
  <si>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</si>
  <si>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</si>
  <si>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</si>
  <si>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</si>
  <si>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</si>
  <si>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</si>
  <si>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</si>
  <si>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</si>
  <si>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</si>
  <si>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</si>
  <si>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</si>
  <si>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</si>
  <si>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</si>
  <si>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</si>
  <si>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</si>
  <si>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</si>
  <si>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</si>
  <si>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</si>
  <si>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</si>
  <si>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</si>
  <si>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</si>
  <si>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</si>
  <si>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</si>
  <si>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</si>
  <si>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</si>
  <si>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</si>
  <si>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</si>
  <si>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</si>
  <si>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</si>
  <si>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</si>
  <si>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</si>
  <si>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</si>
  <si>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</si>
  <si>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</si>
  <si>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</si>
  <si>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</si>
  <si>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</si>
  <si>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</si>
  <si>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</si>
  <si>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</si>
  <si>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</si>
  <si>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</si>
  <si>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</si>
  <si>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</si>
  <si>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</si>
  <si>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</si>
  <si>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</si>
  <si>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</si>
  <si>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</si>
  <si>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</si>
  <si>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</si>
  <si>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</si>
  <si>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</si>
  <si>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</si>
  <si>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</si>
  <si>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</si>
  <si>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</si>
  <si>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</si>
  <si>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</si>
  <si>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</si>
  <si>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</si>
  <si>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</si>
  <si>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</si>
  <si>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</si>
  <si>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</si>
  <si>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</si>
  <si>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</si>
  <si>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</si>
  <si>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</si>
  <si>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</si>
  <si>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</si>
  <si>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</si>
  <si>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</si>
  <si>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</si>
  <si>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</si>
  <si>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</si>
  <si>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</si>
  <si>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</si>
  <si>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</si>
  <si>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</si>
  <si>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</si>
  <si>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</si>
  <si>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</si>
  <si>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</si>
  <si>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</si>
  <si>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</si>
  <si>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</si>
  <si>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</si>
  <si>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</si>
  <si>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</si>
  <si>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</si>
  <si>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</si>
  <si>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</si>
  <si>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</si>
  <si>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</si>
  <si>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</si>
  <si>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</si>
  <si>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</si>
  <si>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</si>
  <si>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</si>
  <si>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</si>
  <si>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</si>
  <si>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</si>
  <si>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</si>
  <si>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</si>
  <si>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</si>
  <si>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</si>
  <si>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</si>
  <si>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</si>
  <si>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</si>
  <si>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</si>
  <si>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</si>
  <si>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</si>
  <si>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</si>
  <si>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</si>
  <si>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</si>
  <si>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</si>
  <si>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</si>
  <si>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</si>
  <si>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</si>
  <si>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</si>
  <si>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</si>
  <si>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</si>
  <si>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</si>
  <si>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</si>
  <si>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</si>
  <si>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</si>
  <si>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</si>
  <si>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</si>
  <si>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</si>
  <si>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</si>
  <si>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</si>
  <si>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</si>
  <si>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</si>
  <si>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</si>
  <si>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</si>
  <si>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</si>
  <si>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</si>
  <si>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</si>
  <si>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</si>
  <si>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</si>
  <si>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</si>
  <si>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</si>
  <si>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</si>
  <si>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</si>
  <si>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</si>
  <si>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</si>
  <si>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</si>
  <si>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</si>
  <si>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</si>
  <si>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Students</t>
  </si>
  <si>
    <t>Bainbridge Island</t>
  </si>
  <si>
    <t>Reardan-Edwall</t>
  </si>
  <si>
    <t>Naselle Grays R.</t>
  </si>
  <si>
    <t>St. John</t>
  </si>
  <si>
    <t xml:space="preserve">State Summary  </t>
  </si>
  <si>
    <t>Lake Quinault</t>
  </si>
  <si>
    <t>(Report 1251)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</si>
  <si>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</si>
  <si>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</si>
  <si>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</si>
  <si>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</si>
  <si>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</si>
  <si>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</si>
  <si>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</si>
  <si>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</si>
  <si>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</si>
  <si>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</si>
  <si>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</si>
  <si>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</si>
  <si>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</si>
  <si>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</si>
  <si>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</si>
  <si>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</si>
  <si>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</si>
  <si>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</si>
  <si>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</si>
  <si>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</si>
  <si>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</si>
  <si>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</si>
  <si>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</si>
  <si>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</si>
  <si>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</si>
  <si>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</si>
  <si>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</si>
  <si>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</si>
  <si>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</si>
  <si>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</si>
  <si>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</si>
  <si>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</si>
  <si>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</si>
  <si>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</si>
  <si>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</si>
  <si>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</si>
  <si>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</si>
  <si>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</si>
  <si>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</si>
  <si>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</si>
  <si>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</si>
  <si>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</si>
  <si>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</si>
  <si>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</si>
  <si>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</si>
  <si>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</si>
  <si>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</si>
  <si>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</si>
  <si>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</si>
  <si>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</si>
  <si>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</si>
  <si>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</si>
  <si>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</si>
  <si>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</si>
  <si>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</si>
  <si>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</si>
  <si>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</si>
  <si>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</si>
  <si>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</si>
  <si>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</si>
  <si>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</si>
  <si>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</si>
  <si>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</si>
  <si>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</si>
  <si>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</si>
  <si>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</si>
  <si>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</si>
  <si>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</si>
  <si>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</si>
  <si>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</si>
  <si>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</si>
  <si>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</si>
  <si>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</si>
  <si>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</si>
  <si>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</si>
  <si>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</si>
  <si>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</si>
  <si>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</si>
  <si>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</si>
  <si>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</si>
  <si>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</si>
  <si>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</si>
  <si>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</si>
  <si>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</si>
  <si>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</si>
  <si>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</si>
  <si>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</si>
  <si>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</si>
  <si>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</si>
  <si>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</si>
  <si>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</si>
  <si>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</si>
  <si>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</si>
  <si>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</si>
  <si>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</si>
  <si>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</si>
  <si>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</si>
  <si>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</si>
  <si>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</si>
  <si>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</si>
  <si>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</si>
  <si>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</si>
  <si>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</si>
  <si>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</si>
  <si>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</si>
  <si>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</si>
  <si>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</si>
  <si>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</si>
  <si>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</si>
  <si>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</si>
  <si>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</si>
  <si>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</si>
  <si>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</si>
  <si>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</si>
  <si>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</si>
  <si>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</si>
  <si>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</si>
  <si>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</si>
  <si>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</si>
  <si>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</si>
  <si>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</si>
  <si>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</si>
  <si>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</si>
  <si>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</si>
  <si>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</si>
  <si>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</si>
  <si>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</si>
  <si>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</si>
  <si>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</si>
  <si>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</si>
  <si>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</si>
  <si>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</si>
  <si>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</si>
  <si>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</si>
  <si>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</si>
  <si>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</si>
  <si>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</si>
  <si>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</si>
  <si>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</si>
  <si>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</si>
  <si>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</si>
  <si>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</si>
  <si>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</si>
  <si>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</si>
  <si>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</si>
  <si>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</si>
  <si>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</si>
  <si>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</si>
  <si>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</si>
  <si>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</si>
  <si>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</si>
  <si>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</si>
  <si>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</si>
  <si>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</si>
  <si>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</si>
  <si>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</si>
  <si>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</si>
  <si>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</si>
  <si>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</si>
  <si>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</si>
  <si>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</si>
  <si>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</si>
  <si>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</si>
  <si>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</si>
  <si>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</si>
  <si>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</si>
  <si>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</si>
  <si>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</si>
  <si>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</si>
  <si>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</si>
  <si>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</si>
  <si>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</si>
  <si>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</si>
  <si>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</si>
  <si>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</si>
  <si>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</si>
  <si>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</si>
  <si>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</si>
  <si>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</si>
  <si>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</si>
  <si>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</si>
  <si>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</si>
  <si>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</si>
  <si>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</si>
  <si>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</si>
  <si>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</si>
  <si>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</si>
  <si>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</si>
  <si>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</si>
  <si>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</si>
  <si>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</si>
  <si>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</si>
  <si>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</si>
  <si>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</si>
  <si>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</si>
  <si>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</si>
  <si>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</si>
  <si>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</si>
  <si>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</si>
  <si>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</si>
  <si>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</si>
  <si>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</si>
  <si>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</si>
  <si>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</si>
  <si>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</si>
  <si>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</si>
  <si>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</si>
  <si>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</si>
  <si>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</si>
  <si>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</si>
  <si>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</si>
  <si>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</si>
  <si>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</si>
  <si>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</si>
  <si>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</si>
  <si>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</si>
  <si>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</si>
  <si>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</si>
  <si>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</si>
  <si>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</si>
  <si>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</si>
  <si>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</si>
  <si>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</si>
  <si>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</si>
  <si>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</si>
  <si>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</si>
  <si>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</si>
  <si>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</si>
  <si>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</si>
  <si>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</si>
  <si>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</si>
  <si>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</si>
  <si>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</si>
  <si>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</si>
  <si>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</si>
  <si>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</si>
  <si>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</si>
  <si>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</si>
  <si>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</si>
  <si>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</si>
  <si>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</si>
  <si>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</si>
  <si>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</si>
  <si>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</si>
  <si>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</si>
  <si>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</si>
  <si>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</si>
  <si>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Staff per</t>
  </si>
  <si>
    <t>per Staff</t>
  </si>
  <si>
    <t>Lacenter</t>
  </si>
  <si>
    <t>17903</t>
  </si>
  <si>
    <t>Muckleshoot Tribal</t>
  </si>
  <si>
    <t>Bainbridge</t>
  </si>
  <si>
    <t>Suquamish Tribal</t>
  </si>
  <si>
    <t>Reardan</t>
  </si>
  <si>
    <t>Mt Vernon</t>
  </si>
  <si>
    <t>Lummi Tribal</t>
  </si>
  <si>
    <t>Table 45B: Comparison of Certificated and Classified FTE Staff in All Programs with FTE Students</t>
  </si>
  <si>
    <t>17902</t>
  </si>
  <si>
    <t>17908</t>
  </si>
  <si>
    <t>18902</t>
  </si>
  <si>
    <t>27905</t>
  </si>
  <si>
    <t>32901</t>
  </si>
  <si>
    <t>32907</t>
  </si>
  <si>
    <t>37903</t>
  </si>
  <si>
    <t>Grand Total from 1251</t>
  </si>
  <si>
    <t xml:space="preserve">Tech Colleges </t>
  </si>
  <si>
    <t>Direct Funded TC</t>
  </si>
  <si>
    <t>17937</t>
  </si>
  <si>
    <t>BEA</t>
  </si>
  <si>
    <t>P223S (Non Standard)</t>
  </si>
  <si>
    <t>27931</t>
  </si>
  <si>
    <t>Running Start</t>
  </si>
  <si>
    <t>27932</t>
  </si>
  <si>
    <t>Total</t>
  </si>
  <si>
    <t>Variance</t>
  </si>
  <si>
    <t>K-12</t>
  </si>
  <si>
    <t>Summit Sierra</t>
  </si>
  <si>
    <t>Rainier Prep</t>
  </si>
  <si>
    <t>Summit Olympus</t>
  </si>
  <si>
    <t>Spokane Int'l Acad</t>
  </si>
  <si>
    <t>PRIDE Prep</t>
  </si>
  <si>
    <t>05903</t>
  </si>
  <si>
    <t>CCDDD</t>
  </si>
  <si>
    <t>00000</t>
  </si>
  <si>
    <t>Total K-12</t>
  </si>
  <si>
    <t>Kiona Benton</t>
  </si>
  <si>
    <t>Quileute Tribal</t>
  </si>
  <si>
    <t>Coulee/Hartline</t>
  </si>
  <si>
    <t>Mc Cleary</t>
  </si>
  <si>
    <t>Quinault</t>
  </si>
  <si>
    <t>Mary M Knight</t>
  </si>
  <si>
    <t>Naselle Grays Riv</t>
  </si>
  <si>
    <t>Shaw</t>
  </si>
  <si>
    <t>Orcas</t>
  </si>
  <si>
    <t>Lopez</t>
  </si>
  <si>
    <t>San Juan</t>
  </si>
  <si>
    <t>Burlington Edison</t>
  </si>
  <si>
    <t>Sedro Woolley</t>
  </si>
  <si>
    <t>Stanwood</t>
  </si>
  <si>
    <t>East Valley (Spok</t>
  </si>
  <si>
    <t>West Valley (Spok</t>
  </si>
  <si>
    <t>Evergreen (Stev)</t>
  </si>
  <si>
    <t>Columbia (Stev)</t>
  </si>
  <si>
    <t>Columbia (Walla)</t>
  </si>
  <si>
    <t>Lacrosse Joint</t>
  </si>
  <si>
    <t>St John</t>
  </si>
  <si>
    <t>17905</t>
  </si>
  <si>
    <t>17910</t>
  </si>
  <si>
    <t>34901</t>
  </si>
  <si>
    <t>Wa He Lut Tribal</t>
  </si>
  <si>
    <t>Summit Atlas</t>
  </si>
  <si>
    <t>ALE</t>
  </si>
  <si>
    <t>UW &amp; WY</t>
  </si>
  <si>
    <t>Table 45: Comparison of Basic Education Certificated and Classified FTE Staff with FTE Students</t>
  </si>
  <si>
    <t>17911</t>
  </si>
  <si>
    <t>27901</t>
  </si>
  <si>
    <t>Chief Leschi Tribal</t>
  </si>
  <si>
    <t>Summit Sierra Charter</t>
  </si>
  <si>
    <t>Summit Atlas Charter</t>
  </si>
  <si>
    <t>Rainier Prep Charter</t>
  </si>
  <si>
    <t>Green Dot Seattle Charter</t>
  </si>
  <si>
    <t>Impact Charter</t>
  </si>
  <si>
    <t>Summit Olympus Charter</t>
  </si>
  <si>
    <t>Spokane Int'l Charter</t>
  </si>
  <si>
    <t>Pride Prep Charter</t>
  </si>
  <si>
    <t>39901</t>
  </si>
  <si>
    <t>Yakama Nation Tribal</t>
  </si>
  <si>
    <t>17941</t>
  </si>
  <si>
    <t>Yakama Nation</t>
  </si>
  <si>
    <t>--------- Classified Staff ---------</t>
  </si>
  <si>
    <t>17916</t>
  </si>
  <si>
    <t>Impact Salish Sea Charter</t>
  </si>
  <si>
    <t>18901</t>
  </si>
  <si>
    <t>Catalyst Charter</t>
  </si>
  <si>
    <t>32903</t>
  </si>
  <si>
    <t>Lumen Charter</t>
  </si>
  <si>
    <t>Impact Salish Sea</t>
  </si>
  <si>
    <t>Rainier Valley LA</t>
  </si>
  <si>
    <t>Impact Puget Sound</t>
  </si>
  <si>
    <t>Catalyst Bremerton</t>
  </si>
  <si>
    <t xml:space="preserve">Certificated administrative staff includes duty roots 11–25. Certificated instructional staff includes duty roots 31–49, 63, and 64. Classified staff </t>
  </si>
  <si>
    <t xml:space="preserve">includes duty roots 90–99. The annual average FTE student count includes Report P-223 and P-240 FTE student counts less Running Start student </t>
  </si>
  <si>
    <t xml:space="preserve">counts on Report P-223. Beginning in 1995–96, special education program FTE student counts are no longer deducted from Report P-223 student </t>
  </si>
  <si>
    <t>counts.</t>
  </si>
  <si>
    <t>Pinnacles Prep Charter</t>
  </si>
  <si>
    <t>Why Not You Charter</t>
  </si>
  <si>
    <t>Impact Comm Bay Chr</t>
  </si>
  <si>
    <t>Whatcom Interg'l Chr</t>
  </si>
  <si>
    <t>Pullman Comm Mon C</t>
  </si>
  <si>
    <t>04901</t>
  </si>
  <si>
    <t>17917</t>
  </si>
  <si>
    <t>Impact Puget Sound Chr</t>
  </si>
  <si>
    <t>Rainier Valley LA Ch</t>
  </si>
  <si>
    <t>38901</t>
  </si>
  <si>
    <t>37902</t>
  </si>
  <si>
    <t>OD</t>
  </si>
  <si>
    <t>27902</t>
  </si>
  <si>
    <t>Impact CB Charter</t>
  </si>
  <si>
    <t>Pinnacle Prep Charter</t>
  </si>
  <si>
    <t>Pullman Com Monte Charter</t>
  </si>
  <si>
    <t>Whatcom Interg'l Charter</t>
  </si>
  <si>
    <t>Rainier Vally LA Ch</t>
  </si>
  <si>
    <t>Impact Comm Bay Ch</t>
  </si>
  <si>
    <t># of Months to Average</t>
  </si>
  <si>
    <t>missing DFTC 1418</t>
  </si>
  <si>
    <t>SOURCE:  2022–23 Table 34:  Certificated Instructional Staff in Basic Education Programs</t>
  </si>
  <si>
    <t>SOURCE:  2022–23 Table 34B:  Certificated Instructional Staff in All Programs</t>
  </si>
  <si>
    <t>SOURCE:  2022–23 Table 36:  Certificated Administrative Staff in Basic Education Programs</t>
  </si>
  <si>
    <t>SOURCE:  2022–23 Table 36B:  Certificated Administrative Staff in All Programs</t>
  </si>
  <si>
    <t>SOURCE:  2022–23 Table 38:  Classified Staff in Basic Education Programs</t>
  </si>
  <si>
    <t>SOURCE:  2022–23 Table 38B:  Classified Staff in All Programs</t>
  </si>
  <si>
    <t>Basic education includes programs 01, 02, 03, 31, 34, 45, and 97. Certificated administrative staff includes duty roots 11–25. Certificated</t>
  </si>
  <si>
    <t>instructional staff includes duty roots 31–49, 63, and 64.  Classified staff includes duty roots 90–99. The annual average FTE student count</t>
  </si>
  <si>
    <t>includes Report P-223 and P-240 FTE student counts less Running Start student counts on Report P-223.  Beginning in 1995–96, special education</t>
  </si>
  <si>
    <t>program FTE student counts are no longer deducted from Report P-223 student 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</si>
</sst>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0000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sz val="11"/>
      <name val="Segoe UI"/>
      <family val="2"/>
    </font>
    <font>
      <b/>
      <sz val="11"/>
      <color theme="1"/>
      <name val="Calibri"/>
      <family val="2"/>
      <scheme val="minor"/>
    </font>
    <font>
      <sz val="10"/>
      <color indexed="10"/>
      <name val="Segoe UI"/>
      <family val="2"/>
    </font>
    <font>
      <b/>
      <sz val="10"/>
      <color indexed="10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b/>
      <sz val="10"/>
      <color indexed="16"/>
      <name val="Segoe U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9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43" fontId="0" fillId="0" borderId="7" xfId="1" quotePrefix="1" applyFont="1" applyFill="1" applyBorder="1" applyAlignment="1">
      <alignment horizontal="right"/>
    </xf>
    <xf numFmtId="43" fontId="5" fillId="0" borderId="0" xfId="1" applyFont="1"/>
    <xf numFmtId="0" fontId="8" fillId="0" borderId="0" xfId="0" applyFont="1"/>
    <xf numFmtId="0" fontId="9" fillId="0" borderId="0" xfId="0" applyFont="1"/>
    <xf numFmtId="0" fontId="8" fillId="0" borderId="5" xfId="0" applyFont="1" applyBorder="1"/>
    <xf numFmtId="39" fontId="5" fillId="0" borderId="6" xfId="1" applyNumberFormat="1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/>
    <xf numFmtId="41" fontId="6" fillId="0" borderId="0" xfId="1" applyNumberFormat="1" applyFont="1"/>
    <xf numFmtId="43" fontId="6" fillId="0" borderId="0" xfId="1" applyFont="1"/>
    <xf numFmtId="43" fontId="6" fillId="0" borderId="0" xfId="1" applyFont="1" applyFill="1" applyBorder="1"/>
    <xf numFmtId="41" fontId="6" fillId="2" borderId="1" xfId="1" applyNumberFormat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0" borderId="3" xfId="1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6" fillId="0" borderId="2" xfId="0" applyFont="1" applyBorder="1"/>
    <xf numFmtId="41" fontId="6" fillId="2" borderId="2" xfId="1" applyNumberFormat="1" applyFont="1" applyFill="1" applyBorder="1"/>
    <xf numFmtId="43" fontId="6" fillId="0" borderId="4" xfId="1" applyFont="1" applyBorder="1"/>
    <xf numFmtId="43" fontId="6" fillId="2" borderId="2" xfId="1" applyFont="1" applyFill="1" applyBorder="1"/>
    <xf numFmtId="43" fontId="6" fillId="0" borderId="2" xfId="1" applyFont="1" applyBorder="1"/>
    <xf numFmtId="49" fontId="6" fillId="0" borderId="0" xfId="0" applyNumberFormat="1" applyFont="1" applyAlignment="1">
      <alignment horizontal="left"/>
    </xf>
    <xf numFmtId="43" fontId="6" fillId="0" borderId="0" xfId="1" applyFont="1" applyAlignment="1"/>
    <xf numFmtId="41" fontId="6" fillId="2" borderId="1" xfId="1" applyNumberFormat="1" applyFont="1" applyFill="1" applyBorder="1"/>
    <xf numFmtId="43" fontId="6" fillId="0" borderId="0" xfId="1" applyFont="1" applyBorder="1"/>
    <xf numFmtId="43" fontId="6" fillId="2" borderId="1" xfId="1" applyFont="1" applyFill="1" applyBorder="1"/>
    <xf numFmtId="43" fontId="6" fillId="0" borderId="1" xfId="1" applyFont="1" applyBorder="1"/>
    <xf numFmtId="43" fontId="6" fillId="0" borderId="3" xfId="1" applyFont="1" applyBorder="1"/>
    <xf numFmtId="0" fontId="7" fillId="0" borderId="0" xfId="0" applyFont="1" applyAlignment="1">
      <alignment horizontal="right"/>
    </xf>
    <xf numFmtId="43" fontId="13" fillId="0" borderId="0" xfId="1" applyFont="1"/>
    <xf numFmtId="0" fontId="7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quotePrefix="1" applyFont="1"/>
    <xf numFmtId="43" fontId="14" fillId="0" borderId="0" xfId="1" applyFont="1"/>
    <xf numFmtId="0" fontId="0" fillId="3" borderId="0" xfId="0" applyFill="1" applyAlignment="1">
      <alignment horizontal="center"/>
    </xf>
    <xf numFmtId="43" fontId="0" fillId="3" borderId="0" xfId="1" applyFont="1" applyFill="1"/>
    <xf numFmtId="43" fontId="7" fillId="0" borderId="0" xfId="1" applyFont="1" applyFill="1" applyBorder="1" applyAlignment="1"/>
    <xf numFmtId="43" fontId="0" fillId="0" borderId="0" xfId="0" applyNumberFormat="1"/>
    <xf numFmtId="49" fontId="15" fillId="0" borderId="0" xfId="0" applyNumberFormat="1" applyFont="1"/>
    <xf numFmtId="0" fontId="15" fillId="0" borderId="0" xfId="0" applyFont="1"/>
    <xf numFmtId="0" fontId="0" fillId="3" borderId="0" xfId="0" applyFill="1" applyAlignment="1">
      <alignment horizontal="right"/>
    </xf>
    <xf numFmtId="0" fontId="7" fillId="0" borderId="0" xfId="0" applyFont="1" applyAlignment="1">
      <alignment horizontal="left"/>
    </xf>
    <xf numFmtId="43" fontId="7" fillId="0" borderId="0" xfId="0" applyNumberFormat="1" applyFont="1"/>
    <xf numFmtId="0" fontId="0" fillId="3" borderId="8" xfId="0" applyFill="1" applyBorder="1" applyAlignment="1">
      <alignment horizontal="right"/>
    </xf>
    <xf numFmtId="43" fontId="7" fillId="0" borderId="0" xfId="1" applyFont="1" applyFill="1"/>
    <xf numFmtId="0" fontId="0" fillId="0" borderId="0" xfId="0" applyAlignment="1">
      <alignment horizontal="right"/>
    </xf>
    <xf numFmtId="43" fontId="0" fillId="0" borderId="0" xfId="1" applyFont="1"/>
    <xf numFmtId="49" fontId="15" fillId="0" borderId="0" xfId="0" quotePrefix="1" applyNumberFormat="1" applyFont="1"/>
    <xf numFmtId="0" fontId="16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43" fontId="13" fillId="0" borderId="0" xfId="1" applyFont="1" applyBorder="1"/>
    <xf numFmtId="0" fontId="15" fillId="0" borderId="0" xfId="0" quotePrefix="1" applyFont="1" applyAlignment="1">
      <alignment horizontal="left"/>
    </xf>
    <xf numFmtId="0" fontId="0" fillId="0" borderId="0" xfId="0" quotePrefix="1"/>
    <xf numFmtId="49" fontId="0" fillId="0" borderId="0" xfId="0" quotePrefix="1" applyNumberFormat="1" applyAlignment="1">
      <alignment horizontal="left"/>
    </xf>
    <xf numFmtId="165" fontId="14" fillId="4" borderId="0" xfId="1" applyNumberFormat="1" applyFont="1" applyFill="1" applyAlignment="1"/>
    <xf numFmtId="165" fontId="14" fillId="0" borderId="0" xfId="1" applyNumberFormat="1" applyFont="1" applyFill="1" applyAlignment="1"/>
    <xf numFmtId="43" fontId="14" fillId="0" borderId="0" xfId="1" applyFont="1" applyFill="1" applyAlignment="1"/>
    <xf numFmtId="43" fontId="17" fillId="0" borderId="0" xfId="1" applyFont="1"/>
    <xf numFmtId="43" fontId="7" fillId="0" borderId="0" xfId="0" applyNumberFormat="1" applyFont="1" applyAlignment="1">
      <alignment horizontal="center"/>
    </xf>
    <xf numFmtId="43" fontId="1" fillId="0" borderId="0" xfId="1" applyFont="1" applyFill="1"/>
    <xf numFmtId="43" fontId="1" fillId="0" borderId="0" xfId="1" applyFont="1" applyFill="1" applyBorder="1"/>
    <xf numFmtId="43" fontId="1" fillId="0" borderId="10" xfId="1" quotePrefix="1" applyFont="1" applyFill="1" applyBorder="1" applyAlignment="1">
      <alignment horizontal="right"/>
    </xf>
    <xf numFmtId="43" fontId="15" fillId="5" borderId="10" xfId="1" applyFont="1" applyFill="1" applyBorder="1"/>
    <xf numFmtId="0" fontId="7" fillId="0" borderId="10" xfId="0" applyFont="1" applyBorder="1" applyAlignment="1">
      <alignment horizontal="left"/>
    </xf>
    <xf numFmtId="43" fontId="1" fillId="3" borderId="0" xfId="1" applyFont="1" applyFill="1"/>
    <xf numFmtId="43" fontId="1" fillId="0" borderId="7" xfId="1" quotePrefix="1" applyFont="1" applyFill="1" applyBorder="1" applyAlignment="1">
      <alignment horizontal="right"/>
    </xf>
    <xf numFmtId="43" fontId="15" fillId="5" borderId="7" xfId="1" applyFont="1" applyFill="1" applyBorder="1"/>
    <xf numFmtId="0" fontId="7" fillId="0" borderId="7" xfId="0" applyFont="1" applyBorder="1" applyAlignment="1">
      <alignment horizontal="left"/>
    </xf>
    <xf numFmtId="43" fontId="15" fillId="5" borderId="0" xfId="1" applyFont="1" applyFill="1" applyBorder="1"/>
    <xf numFmtId="43" fontId="1" fillId="3" borderId="8" xfId="1" applyFont="1" applyFill="1" applyBorder="1"/>
    <xf numFmtId="43" fontId="1" fillId="0" borderId="11" xfId="1" quotePrefix="1" applyFont="1" applyFill="1" applyBorder="1" applyAlignment="1">
      <alignment horizontal="right"/>
    </xf>
    <xf numFmtId="43" fontId="15" fillId="5" borderId="11" xfId="1" applyFont="1" applyFill="1" applyBorder="1"/>
    <xf numFmtId="0" fontId="7" fillId="0" borderId="11" xfId="0" applyFont="1" applyBorder="1" applyAlignment="1">
      <alignment horizontal="left"/>
    </xf>
    <xf numFmtId="43" fontId="7" fillId="6" borderId="0" xfId="1" applyFont="1" applyFill="1"/>
    <xf numFmtId="43" fontId="13" fillId="0" borderId="0" xfId="1" applyFont="1" applyFill="1" applyAlignment="1"/>
    <xf numFmtId="43" fontId="6" fillId="2" borderId="9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43" fontId="6" fillId="2" borderId="3" xfId="1" applyFont="1" applyFill="1" applyBorder="1" applyAlignment="1">
      <alignment horizontal="center"/>
    </xf>
    <xf numFmtId="43" fontId="6" fillId="2" borderId="9" xfId="1" quotePrefix="1" applyFont="1" applyFill="1" applyBorder="1" applyAlignment="1">
      <alignment horizontal="center"/>
    </xf>
    <xf numFmtId="43" fontId="6" fillId="2" borderId="0" xfId="1" quotePrefix="1" applyFont="1" applyFill="1" applyBorder="1" applyAlignment="1">
      <alignment horizontal="center"/>
    </xf>
    <xf numFmtId="43" fontId="6" fillId="2" borderId="3" xfId="1" quotePrefix="1" applyFont="1" applyFill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APPORT/1011/K4/K-3%20G4%20K-12%20Numbers%2010%20Month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pportionment\Apport\Monthly%20Apport%20Data\2223\K-12\K-12%20ALE%20Numbers%2010%20Month%20Option.xlsx" TargetMode="External"/><Relationship Id="rId1" Type="http://schemas.openxmlformats.org/officeDocument/2006/relationships/externalLinkPath" Target="/Apportionment/Apport/Monthly%20Apport%20Data/2223/K-12/K-12%20ALE%20Numbers%2010%20Month%20Op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s' Sheet"/>
      <sheetName val="District AAFTE"/>
      <sheetName val="Grade k-4 Pivot"/>
      <sheetName val="Grade 4"/>
      <sheetName val="Grade K-12 Pivot"/>
      <sheetName val="Ancill"/>
      <sheetName val="Month"/>
      <sheetName val="ns"/>
      <sheetName val="A"/>
      <sheetName val="Offset"/>
      <sheetName val="Backout Numb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A1">
            <v>2</v>
          </cell>
          <cell r="AB1">
            <v>3</v>
          </cell>
          <cell r="AC1">
            <v>4</v>
          </cell>
          <cell r="AD1">
            <v>5</v>
          </cell>
          <cell r="AE1">
            <v>6</v>
          </cell>
          <cell r="AF1">
            <v>7</v>
          </cell>
          <cell r="AG1">
            <v>8</v>
          </cell>
          <cell r="AH1">
            <v>9</v>
          </cell>
          <cell r="AI1">
            <v>10</v>
          </cell>
          <cell r="AJ1">
            <v>11</v>
          </cell>
        </row>
        <row r="2">
          <cell r="AA2" t="str">
            <v>Sept</v>
          </cell>
          <cell r="AB2" t="str">
            <v>Oct</v>
          </cell>
          <cell r="AC2" t="str">
            <v>Nov</v>
          </cell>
          <cell r="AD2" t="str">
            <v>Dec</v>
          </cell>
          <cell r="AE2" t="str">
            <v>Jan</v>
          </cell>
          <cell r="AF2" t="str">
            <v>Feb</v>
          </cell>
          <cell r="AG2" t="str">
            <v>Mar</v>
          </cell>
          <cell r="AH2" t="str">
            <v>Apr</v>
          </cell>
          <cell r="AI2" t="str">
            <v>May</v>
          </cell>
          <cell r="AJ2" t="str">
            <v>FY</v>
          </cell>
        </row>
        <row r="5">
          <cell r="Z5" t="str">
            <v>01109</v>
          </cell>
          <cell r="AA5">
            <v>54</v>
          </cell>
          <cell r="AB5">
            <v>53</v>
          </cell>
          <cell r="AC5">
            <v>56</v>
          </cell>
          <cell r="AD5">
            <v>56</v>
          </cell>
          <cell r="AE5">
            <v>56</v>
          </cell>
          <cell r="AF5">
            <v>58</v>
          </cell>
          <cell r="AG5">
            <v>58</v>
          </cell>
          <cell r="AH5">
            <v>55</v>
          </cell>
          <cell r="AI5">
            <v>54</v>
          </cell>
          <cell r="AJ5">
            <v>500</v>
          </cell>
        </row>
        <row r="6">
          <cell r="Z6" t="str">
            <v>01122</v>
          </cell>
          <cell r="AA6">
            <v>8</v>
          </cell>
          <cell r="AB6">
            <v>9</v>
          </cell>
          <cell r="AC6">
            <v>8</v>
          </cell>
          <cell r="AD6">
            <v>10</v>
          </cell>
          <cell r="AE6">
            <v>11</v>
          </cell>
          <cell r="AF6">
            <v>11</v>
          </cell>
          <cell r="AG6">
            <v>11</v>
          </cell>
          <cell r="AH6">
            <v>11</v>
          </cell>
          <cell r="AI6">
            <v>11</v>
          </cell>
          <cell r="AJ6">
            <v>90</v>
          </cell>
        </row>
        <row r="7">
          <cell r="Z7" t="str">
            <v>01147</v>
          </cell>
          <cell r="AA7">
            <v>3710.6</v>
          </cell>
          <cell r="AB7">
            <v>3723.9999999999995</v>
          </cell>
          <cell r="AC7">
            <v>3704.5299999999993</v>
          </cell>
          <cell r="AD7">
            <v>3667.79</v>
          </cell>
          <cell r="AE7">
            <v>3646.32</v>
          </cell>
          <cell r="AF7">
            <v>3640.14</v>
          </cell>
          <cell r="AG7">
            <v>3626.24</v>
          </cell>
          <cell r="AH7">
            <v>3635.3100000000004</v>
          </cell>
          <cell r="AI7">
            <v>3630.05</v>
          </cell>
          <cell r="AJ7">
            <v>32984.979999999996</v>
          </cell>
        </row>
        <row r="8">
          <cell r="Z8" t="str">
            <v>01158</v>
          </cell>
          <cell r="AA8">
            <v>202.2</v>
          </cell>
          <cell r="AB8">
            <v>203.69</v>
          </cell>
          <cell r="AC8">
            <v>204.69</v>
          </cell>
          <cell r="AD8">
            <v>207.69</v>
          </cell>
          <cell r="AE8">
            <v>211.69</v>
          </cell>
          <cell r="AF8">
            <v>218.19</v>
          </cell>
          <cell r="AG8">
            <v>213.19</v>
          </cell>
          <cell r="AH8">
            <v>207.69</v>
          </cell>
          <cell r="AI8">
            <v>206.69</v>
          </cell>
          <cell r="AJ8">
            <v>1875.7200000000003</v>
          </cell>
        </row>
        <row r="9">
          <cell r="Z9" t="str">
            <v>01160</v>
          </cell>
          <cell r="AA9">
            <v>326.86</v>
          </cell>
          <cell r="AB9">
            <v>323.47000000000003</v>
          </cell>
          <cell r="AC9">
            <v>321.81000000000006</v>
          </cell>
          <cell r="AD9">
            <v>323.81000000000006</v>
          </cell>
          <cell r="AE9">
            <v>323.31000000000006</v>
          </cell>
          <cell r="AF9">
            <v>318.09000000000003</v>
          </cell>
          <cell r="AG9">
            <v>312.56000000000006</v>
          </cell>
          <cell r="AH9">
            <v>308</v>
          </cell>
          <cell r="AI9">
            <v>309</v>
          </cell>
          <cell r="AJ9">
            <v>2866.9100000000003</v>
          </cell>
        </row>
        <row r="10">
          <cell r="Z10" t="str">
            <v>02250</v>
          </cell>
          <cell r="AA10">
            <v>2631.7700000000004</v>
          </cell>
          <cell r="AB10">
            <v>2644.2200000000003</v>
          </cell>
          <cell r="AC10">
            <v>2620.8199999999997</v>
          </cell>
          <cell r="AD10">
            <v>2622.17</v>
          </cell>
          <cell r="AE10">
            <v>2624.2500000000005</v>
          </cell>
          <cell r="AF10">
            <v>2643.7599999999998</v>
          </cell>
          <cell r="AG10">
            <v>2618.2600000000002</v>
          </cell>
          <cell r="AH10">
            <v>2588.3300000000004</v>
          </cell>
          <cell r="AI10">
            <v>2589.0700000000002</v>
          </cell>
          <cell r="AJ10">
            <v>23582.65</v>
          </cell>
        </row>
        <row r="11">
          <cell r="Z11" t="str">
            <v>02420</v>
          </cell>
          <cell r="AA11">
            <v>600.56000000000006</v>
          </cell>
          <cell r="AB11">
            <v>598.56000000000006</v>
          </cell>
          <cell r="AC11">
            <v>599.66</v>
          </cell>
          <cell r="AD11">
            <v>596.26</v>
          </cell>
          <cell r="AE11">
            <v>593.19000000000005</v>
          </cell>
          <cell r="AF11">
            <v>592.4</v>
          </cell>
          <cell r="AG11">
            <v>594.29999999999995</v>
          </cell>
          <cell r="AH11">
            <v>593.91999999999996</v>
          </cell>
          <cell r="AI11">
            <v>598.91999999999996</v>
          </cell>
          <cell r="AJ11">
            <v>5367.77</v>
          </cell>
        </row>
        <row r="12">
          <cell r="Z12" t="str">
            <v>03017</v>
          </cell>
          <cell r="AA12">
            <v>15517.13</v>
          </cell>
          <cell r="AB12">
            <v>15579.319999999998</v>
          </cell>
          <cell r="AC12">
            <v>15568.960000000005</v>
          </cell>
          <cell r="AD12">
            <v>15554.23</v>
          </cell>
          <cell r="AE12">
            <v>15479.450000000003</v>
          </cell>
          <cell r="AF12">
            <v>15441.179999999998</v>
          </cell>
          <cell r="AG12">
            <v>15416.02</v>
          </cell>
          <cell r="AH12">
            <v>15364.33</v>
          </cell>
          <cell r="AI12">
            <v>15321.77</v>
          </cell>
          <cell r="AJ12">
            <v>139242.38999999998</v>
          </cell>
        </row>
        <row r="13">
          <cell r="Z13" t="str">
            <v>03050</v>
          </cell>
          <cell r="AA13">
            <v>100</v>
          </cell>
          <cell r="AB13">
            <v>96.5</v>
          </cell>
          <cell r="AC13">
            <v>95.5</v>
          </cell>
          <cell r="AD13">
            <v>96</v>
          </cell>
          <cell r="AE13">
            <v>94</v>
          </cell>
          <cell r="AF13">
            <v>93</v>
          </cell>
          <cell r="AG13">
            <v>99</v>
          </cell>
          <cell r="AH13">
            <v>98</v>
          </cell>
          <cell r="AI13">
            <v>99.5</v>
          </cell>
          <cell r="AJ13">
            <v>871.5</v>
          </cell>
        </row>
        <row r="14">
          <cell r="Z14" t="str">
            <v>03052</v>
          </cell>
          <cell r="AA14">
            <v>1390.82</v>
          </cell>
          <cell r="AB14">
            <v>1403.9799999999998</v>
          </cell>
          <cell r="AC14">
            <v>1394.7799999999997</v>
          </cell>
          <cell r="AD14">
            <v>1388.8799999999999</v>
          </cell>
          <cell r="AE14">
            <v>1380.76</v>
          </cell>
          <cell r="AF14">
            <v>1389.1</v>
          </cell>
          <cell r="AG14">
            <v>1383.8000000000002</v>
          </cell>
          <cell r="AH14">
            <v>1384.3999999999999</v>
          </cell>
          <cell r="AI14">
            <v>1378.5000000000002</v>
          </cell>
          <cell r="AJ14">
            <v>12495.019999999999</v>
          </cell>
        </row>
        <row r="15">
          <cell r="Z15" t="str">
            <v>03053</v>
          </cell>
          <cell r="AA15">
            <v>956.65</v>
          </cell>
          <cell r="AB15">
            <v>957.65</v>
          </cell>
          <cell r="AC15">
            <v>956.11</v>
          </cell>
          <cell r="AD15">
            <v>951.91000000000008</v>
          </cell>
          <cell r="AE15">
            <v>944.11</v>
          </cell>
          <cell r="AF15">
            <v>945.51</v>
          </cell>
          <cell r="AG15">
            <v>945.11000000000013</v>
          </cell>
          <cell r="AH15">
            <v>939.1099999999999</v>
          </cell>
          <cell r="AI15">
            <v>933.91</v>
          </cell>
          <cell r="AJ15">
            <v>8530.07</v>
          </cell>
        </row>
        <row r="16">
          <cell r="Z16" t="str">
            <v>03116</v>
          </cell>
          <cell r="AA16">
            <v>2834.74</v>
          </cell>
          <cell r="AB16">
            <v>2843.9900000000002</v>
          </cell>
          <cell r="AC16">
            <v>2833.0099999999998</v>
          </cell>
          <cell r="AD16">
            <v>2813.62</v>
          </cell>
          <cell r="AE16">
            <v>2821.9500000000003</v>
          </cell>
          <cell r="AF16">
            <v>2817.21</v>
          </cell>
          <cell r="AG16">
            <v>2799.86</v>
          </cell>
          <cell r="AH16">
            <v>2787.8</v>
          </cell>
          <cell r="AI16">
            <v>2773.98</v>
          </cell>
          <cell r="AJ16">
            <v>25326.16</v>
          </cell>
        </row>
        <row r="17">
          <cell r="Z17" t="str">
            <v>03400</v>
          </cell>
          <cell r="AA17">
            <v>10491.48</v>
          </cell>
          <cell r="AB17">
            <v>10527.370000000003</v>
          </cell>
          <cell r="AC17">
            <v>10554.68</v>
          </cell>
          <cell r="AD17">
            <v>10514.36</v>
          </cell>
          <cell r="AE17">
            <v>10499.599999999999</v>
          </cell>
          <cell r="AF17">
            <v>10527.13</v>
          </cell>
          <cell r="AG17">
            <v>10503.110000000002</v>
          </cell>
          <cell r="AH17">
            <v>10488.04</v>
          </cell>
          <cell r="AI17">
            <v>10490.189999999999</v>
          </cell>
          <cell r="AJ17">
            <v>94595.959999999992</v>
          </cell>
        </row>
        <row r="18">
          <cell r="Z18" t="str">
            <v>04019</v>
          </cell>
          <cell r="AA18">
            <v>576.08999999999992</v>
          </cell>
          <cell r="AB18">
            <v>577.7600000000001</v>
          </cell>
          <cell r="AC18">
            <v>573.49</v>
          </cell>
          <cell r="AD18">
            <v>573.29</v>
          </cell>
          <cell r="AE18">
            <v>573.93999999999994</v>
          </cell>
          <cell r="AF18">
            <v>581.51</v>
          </cell>
          <cell r="AG18">
            <v>579.5</v>
          </cell>
          <cell r="AH18">
            <v>581.80000000000007</v>
          </cell>
          <cell r="AI18">
            <v>584</v>
          </cell>
          <cell r="AJ18">
            <v>5201.38</v>
          </cell>
        </row>
        <row r="19">
          <cell r="Z19" t="str">
            <v>04069</v>
          </cell>
          <cell r="AA19">
            <v>17</v>
          </cell>
          <cell r="AB19">
            <v>17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160</v>
          </cell>
        </row>
        <row r="20">
          <cell r="Z20" t="str">
            <v>04127</v>
          </cell>
          <cell r="AA20">
            <v>320.01</v>
          </cell>
          <cell r="AB20">
            <v>320.66000000000003</v>
          </cell>
          <cell r="AC20">
            <v>323.12</v>
          </cell>
          <cell r="AD20">
            <v>321.7</v>
          </cell>
          <cell r="AE20">
            <v>324.32</v>
          </cell>
          <cell r="AF20">
            <v>325.68</v>
          </cell>
          <cell r="AG20">
            <v>323.70999999999998</v>
          </cell>
          <cell r="AH20">
            <v>320.20999999999998</v>
          </cell>
          <cell r="AI20">
            <v>320.01</v>
          </cell>
          <cell r="AJ20">
            <v>2899.42</v>
          </cell>
        </row>
        <row r="21">
          <cell r="Z21" t="str">
            <v>04129</v>
          </cell>
          <cell r="AA21">
            <v>1306.6000000000001</v>
          </cell>
          <cell r="AB21">
            <v>1304.8200000000002</v>
          </cell>
          <cell r="AC21">
            <v>1288.97</v>
          </cell>
          <cell r="AD21">
            <v>1284.32</v>
          </cell>
          <cell r="AE21">
            <v>1280.27</v>
          </cell>
          <cell r="AF21">
            <v>1266.5900000000001</v>
          </cell>
          <cell r="AG21">
            <v>1274.0499999999997</v>
          </cell>
          <cell r="AH21">
            <v>1287.21</v>
          </cell>
          <cell r="AI21">
            <v>1280.29</v>
          </cell>
          <cell r="AJ21">
            <v>11573.119999999999</v>
          </cell>
        </row>
        <row r="22">
          <cell r="Z22" t="str">
            <v>04222</v>
          </cell>
          <cell r="AA22">
            <v>1336.5000000000002</v>
          </cell>
          <cell r="AB22">
            <v>1339.3300000000002</v>
          </cell>
          <cell r="AC22">
            <v>1341.8300000000002</v>
          </cell>
          <cell r="AD22">
            <v>1335.3000000000002</v>
          </cell>
          <cell r="AE22">
            <v>1346.22</v>
          </cell>
          <cell r="AF22">
            <v>1360.58</v>
          </cell>
          <cell r="AG22">
            <v>1362.5</v>
          </cell>
          <cell r="AH22">
            <v>1352.0600000000002</v>
          </cell>
          <cell r="AI22">
            <v>1351.0600000000002</v>
          </cell>
          <cell r="AJ22">
            <v>12125.380000000001</v>
          </cell>
        </row>
        <row r="23">
          <cell r="Z23" t="str">
            <v>04228</v>
          </cell>
          <cell r="AA23">
            <v>1165.8300000000002</v>
          </cell>
          <cell r="AB23">
            <v>1161.73</v>
          </cell>
          <cell r="AC23">
            <v>1160.03</v>
          </cell>
          <cell r="AD23">
            <v>1161.2</v>
          </cell>
          <cell r="AE23">
            <v>1167.2</v>
          </cell>
          <cell r="AF23">
            <v>1151.7</v>
          </cell>
          <cell r="AG23">
            <v>1144.8</v>
          </cell>
          <cell r="AH23">
            <v>1131</v>
          </cell>
          <cell r="AI23">
            <v>1141.2</v>
          </cell>
          <cell r="AJ23">
            <v>10384.69</v>
          </cell>
        </row>
        <row r="24">
          <cell r="Z24" t="str">
            <v>04246</v>
          </cell>
          <cell r="AA24">
            <v>7570.1000000000013</v>
          </cell>
          <cell r="AB24">
            <v>7674.38</v>
          </cell>
          <cell r="AC24">
            <v>7611.2299999999987</v>
          </cell>
          <cell r="AD24">
            <v>7592.9499999999989</v>
          </cell>
          <cell r="AE24">
            <v>7552.27</v>
          </cell>
          <cell r="AF24">
            <v>7551.13</v>
          </cell>
          <cell r="AG24">
            <v>7512.5</v>
          </cell>
          <cell r="AH24">
            <v>7496.3399999999983</v>
          </cell>
          <cell r="AI24">
            <v>7469.7099999999991</v>
          </cell>
          <cell r="AJ24">
            <v>68030.609999999986</v>
          </cell>
        </row>
        <row r="25">
          <cell r="Z25" t="str">
            <v>05121</v>
          </cell>
          <cell r="AA25">
            <v>3772.619999999999</v>
          </cell>
          <cell r="AB25">
            <v>3793.1400000000008</v>
          </cell>
          <cell r="AC25">
            <v>3789.8399999999997</v>
          </cell>
          <cell r="AD25">
            <v>3781.1299999999987</v>
          </cell>
          <cell r="AE25">
            <v>3768.8599999999988</v>
          </cell>
          <cell r="AF25">
            <v>3770.4199999999996</v>
          </cell>
          <cell r="AG25">
            <v>3747.5299999999997</v>
          </cell>
          <cell r="AH25">
            <v>3732.809999999999</v>
          </cell>
          <cell r="AI25">
            <v>3720.92</v>
          </cell>
          <cell r="AJ25">
            <v>33877.26999999999</v>
          </cell>
        </row>
        <row r="26">
          <cell r="Z26" t="str">
            <v>05313</v>
          </cell>
          <cell r="AA26">
            <v>218.33</v>
          </cell>
          <cell r="AB26">
            <v>347.55</v>
          </cell>
          <cell r="AC26">
            <v>354.45</v>
          </cell>
          <cell r="AD26">
            <v>341.05</v>
          </cell>
          <cell r="AE26">
            <v>346.58</v>
          </cell>
          <cell r="AF26">
            <v>341.6</v>
          </cell>
          <cell r="AG26">
            <v>344.41</v>
          </cell>
          <cell r="AH26">
            <v>350.26</v>
          </cell>
          <cell r="AI26">
            <v>351.16999999999996</v>
          </cell>
          <cell r="AJ26">
            <v>2995.3999999999996</v>
          </cell>
        </row>
        <row r="27">
          <cell r="Z27" t="str">
            <v>05323</v>
          </cell>
          <cell r="AA27">
            <v>2729.18</v>
          </cell>
          <cell r="AB27">
            <v>2723.94</v>
          </cell>
          <cell r="AC27">
            <v>2722.57</v>
          </cell>
          <cell r="AD27">
            <v>2717.19</v>
          </cell>
          <cell r="AE27">
            <v>2714.52</v>
          </cell>
          <cell r="AF27">
            <v>2706.1800000000003</v>
          </cell>
          <cell r="AG27">
            <v>2676.4700000000003</v>
          </cell>
          <cell r="AH27">
            <v>2660.8900000000003</v>
          </cell>
          <cell r="AI27">
            <v>2643.42</v>
          </cell>
          <cell r="AJ27">
            <v>24294.36</v>
          </cell>
        </row>
        <row r="28">
          <cell r="Z28" t="str">
            <v>05401</v>
          </cell>
          <cell r="AA28">
            <v>431.26</v>
          </cell>
          <cell r="AB28">
            <v>429.92</v>
          </cell>
          <cell r="AC28">
            <v>430.09999999999991</v>
          </cell>
          <cell r="AD28">
            <v>424.62</v>
          </cell>
          <cell r="AE28">
            <v>424.58000000000004</v>
          </cell>
          <cell r="AF28">
            <v>426.62000000000006</v>
          </cell>
          <cell r="AG28">
            <v>424.88</v>
          </cell>
          <cell r="AH28">
            <v>422.75999999999993</v>
          </cell>
          <cell r="AI28">
            <v>419.19999999999993</v>
          </cell>
          <cell r="AJ28">
            <v>3833.9399999999996</v>
          </cell>
        </row>
        <row r="29">
          <cell r="Z29" t="str">
            <v>05402</v>
          </cell>
          <cell r="AA29">
            <v>3203.36</v>
          </cell>
          <cell r="AB29">
            <v>4103.6900000000005</v>
          </cell>
          <cell r="AC29">
            <v>3582.2</v>
          </cell>
          <cell r="AD29">
            <v>3405.9200000000005</v>
          </cell>
          <cell r="AE29">
            <v>3238.69</v>
          </cell>
          <cell r="AF29">
            <v>3838.46</v>
          </cell>
          <cell r="AG29">
            <v>3665.54</v>
          </cell>
          <cell r="AH29">
            <v>3335.3999999999996</v>
          </cell>
          <cell r="AI29">
            <v>3295.59</v>
          </cell>
          <cell r="AJ29">
            <v>31668.850000000002</v>
          </cell>
        </row>
        <row r="30">
          <cell r="Z30" t="str">
            <v>06037</v>
          </cell>
          <cell r="AA30">
            <v>21337.550000000003</v>
          </cell>
          <cell r="AB30">
            <v>21524.289999999997</v>
          </cell>
          <cell r="AC30">
            <v>21480.969999999998</v>
          </cell>
          <cell r="AD30">
            <v>21414.170000000002</v>
          </cell>
          <cell r="AE30">
            <v>21330.97</v>
          </cell>
          <cell r="AF30">
            <v>21178.170000000002</v>
          </cell>
          <cell r="AG30">
            <v>21163.590000000004</v>
          </cell>
          <cell r="AH30">
            <v>21092.950000000004</v>
          </cell>
          <cell r="AI30">
            <v>21021.58</v>
          </cell>
          <cell r="AJ30">
            <v>191544.24</v>
          </cell>
        </row>
        <row r="31">
          <cell r="Z31" t="str">
            <v>06098</v>
          </cell>
          <cell r="AA31">
            <v>1836.95</v>
          </cell>
          <cell r="AB31">
            <v>1853.4099999999999</v>
          </cell>
          <cell r="AC31">
            <v>1851.1599999999999</v>
          </cell>
          <cell r="AD31">
            <v>1848.22</v>
          </cell>
          <cell r="AE31">
            <v>1848.8</v>
          </cell>
          <cell r="AF31">
            <v>1828.94</v>
          </cell>
          <cell r="AG31">
            <v>1820.71</v>
          </cell>
          <cell r="AH31">
            <v>1824.64</v>
          </cell>
          <cell r="AI31">
            <v>1818.8500000000001</v>
          </cell>
          <cell r="AJ31">
            <v>16531.679999999997</v>
          </cell>
        </row>
        <row r="32">
          <cell r="Z32" t="str">
            <v>06101</v>
          </cell>
          <cell r="AA32">
            <v>1467.35</v>
          </cell>
          <cell r="AB32">
            <v>1466.65</v>
          </cell>
          <cell r="AC32">
            <v>1456.2500000000002</v>
          </cell>
          <cell r="AD32">
            <v>1453.2500000000002</v>
          </cell>
          <cell r="AE32">
            <v>1449.8000000000002</v>
          </cell>
          <cell r="AF32">
            <v>1457.7999999999997</v>
          </cell>
          <cell r="AG32">
            <v>1447.55</v>
          </cell>
          <cell r="AH32">
            <v>1447.45</v>
          </cell>
          <cell r="AI32">
            <v>1449.78</v>
          </cell>
          <cell r="AJ32">
            <v>13095.880000000001</v>
          </cell>
        </row>
        <row r="33">
          <cell r="Z33" t="str">
            <v>06103</v>
          </cell>
          <cell r="AA33">
            <v>134</v>
          </cell>
          <cell r="AB33">
            <v>133</v>
          </cell>
          <cell r="AC33">
            <v>132</v>
          </cell>
          <cell r="AD33">
            <v>132</v>
          </cell>
          <cell r="AE33">
            <v>133</v>
          </cell>
          <cell r="AF33">
            <v>132</v>
          </cell>
          <cell r="AG33">
            <v>134</v>
          </cell>
          <cell r="AH33">
            <v>133</v>
          </cell>
          <cell r="AI33">
            <v>134</v>
          </cell>
          <cell r="AJ33">
            <v>1197</v>
          </cell>
        </row>
        <row r="34">
          <cell r="Z34" t="str">
            <v>06112</v>
          </cell>
          <cell r="AA34">
            <v>2794.0299999999997</v>
          </cell>
          <cell r="AB34">
            <v>2800.21</v>
          </cell>
          <cell r="AC34">
            <v>2775.2899999999995</v>
          </cell>
          <cell r="AD34">
            <v>2779.7099999999996</v>
          </cell>
          <cell r="AE34">
            <v>2783.77</v>
          </cell>
          <cell r="AF34">
            <v>2773.75</v>
          </cell>
          <cell r="AG34">
            <v>2783.45</v>
          </cell>
          <cell r="AH34">
            <v>2763.73</v>
          </cell>
          <cell r="AI34">
            <v>2761.83</v>
          </cell>
          <cell r="AJ34">
            <v>25015.769999999997</v>
          </cell>
        </row>
        <row r="35">
          <cell r="Z35" t="str">
            <v>06114</v>
          </cell>
          <cell r="AA35">
            <v>25161.979999999996</v>
          </cell>
          <cell r="AB35">
            <v>25525.21</v>
          </cell>
          <cell r="AC35">
            <v>25567.449999999997</v>
          </cell>
          <cell r="AD35">
            <v>25523.97</v>
          </cell>
          <cell r="AE35">
            <v>25444.020000000004</v>
          </cell>
          <cell r="AF35">
            <v>25377.519999999997</v>
          </cell>
          <cell r="AG35">
            <v>25396.749999999996</v>
          </cell>
          <cell r="AH35">
            <v>25327.809999999998</v>
          </cell>
          <cell r="AI35">
            <v>25195.160000000003</v>
          </cell>
          <cell r="AJ35">
            <v>228519.87</v>
          </cell>
        </row>
        <row r="36">
          <cell r="Z36" t="str">
            <v>06117</v>
          </cell>
          <cell r="AA36">
            <v>5628.2</v>
          </cell>
          <cell r="AB36">
            <v>5654.28</v>
          </cell>
          <cell r="AC36">
            <v>5665.74</v>
          </cell>
          <cell r="AD36">
            <v>5670.1900000000005</v>
          </cell>
          <cell r="AE36">
            <v>5673.99</v>
          </cell>
          <cell r="AF36">
            <v>5674.99</v>
          </cell>
          <cell r="AG36">
            <v>5676.19</v>
          </cell>
          <cell r="AH36">
            <v>5683.8399999999992</v>
          </cell>
          <cell r="AI36">
            <v>5678.33</v>
          </cell>
          <cell r="AJ36">
            <v>51005.75</v>
          </cell>
        </row>
        <row r="37">
          <cell r="Z37" t="str">
            <v>06119</v>
          </cell>
          <cell r="AA37">
            <v>12307.109999999999</v>
          </cell>
          <cell r="AB37">
            <v>12488.98</v>
          </cell>
          <cell r="AC37">
            <v>12496.27</v>
          </cell>
          <cell r="AD37">
            <v>12445.36</v>
          </cell>
          <cell r="AE37">
            <v>12400.059999999998</v>
          </cell>
          <cell r="AF37">
            <v>12425.320000000002</v>
          </cell>
          <cell r="AG37">
            <v>12414.81</v>
          </cell>
          <cell r="AH37">
            <v>12373.18</v>
          </cell>
          <cell r="AI37">
            <v>12369.75</v>
          </cell>
          <cell r="AJ37">
            <v>111720.84</v>
          </cell>
        </row>
        <row r="38">
          <cell r="Z38" t="str">
            <v>06122</v>
          </cell>
          <cell r="AA38">
            <v>2013.54</v>
          </cell>
          <cell r="AB38">
            <v>2003.1999999999998</v>
          </cell>
          <cell r="AC38">
            <v>2005.6799999999998</v>
          </cell>
          <cell r="AD38">
            <v>2020.3799999999997</v>
          </cell>
          <cell r="AE38">
            <v>2010.2799999999995</v>
          </cell>
          <cell r="AF38">
            <v>2015.78</v>
          </cell>
          <cell r="AG38">
            <v>2013.2799999999997</v>
          </cell>
          <cell r="AH38">
            <v>2020.72</v>
          </cell>
          <cell r="AI38">
            <v>2027.22</v>
          </cell>
          <cell r="AJ38">
            <v>18130.079999999998</v>
          </cell>
        </row>
        <row r="39">
          <cell r="Z39" t="str">
            <v>07002</v>
          </cell>
          <cell r="AA39">
            <v>452.58000000000004</v>
          </cell>
          <cell r="AB39">
            <v>452.64</v>
          </cell>
          <cell r="AC39">
            <v>455.09999999999997</v>
          </cell>
          <cell r="AD39">
            <v>458.19</v>
          </cell>
          <cell r="AE39">
            <v>451.69</v>
          </cell>
          <cell r="AF39">
            <v>453.64</v>
          </cell>
          <cell r="AG39">
            <v>460.62</v>
          </cell>
          <cell r="AH39">
            <v>457.12</v>
          </cell>
          <cell r="AI39">
            <v>456.98</v>
          </cell>
          <cell r="AJ39">
            <v>4098.5599999999995</v>
          </cell>
        </row>
        <row r="40">
          <cell r="Z40" t="str">
            <v>07035</v>
          </cell>
          <cell r="AA40">
            <v>22</v>
          </cell>
          <cell r="AB40">
            <v>23</v>
          </cell>
          <cell r="AC40">
            <v>24</v>
          </cell>
          <cell r="AD40">
            <v>24</v>
          </cell>
          <cell r="AE40">
            <v>24</v>
          </cell>
          <cell r="AF40">
            <v>24</v>
          </cell>
          <cell r="AG40">
            <v>23</v>
          </cell>
          <cell r="AH40">
            <v>23.5</v>
          </cell>
          <cell r="AI40">
            <v>23.5</v>
          </cell>
          <cell r="AJ40">
            <v>211</v>
          </cell>
        </row>
        <row r="41">
          <cell r="Z41" t="str">
            <v>08122</v>
          </cell>
          <cell r="AA41">
            <v>6502.3200000000006</v>
          </cell>
          <cell r="AB41">
            <v>6582.55</v>
          </cell>
          <cell r="AC41">
            <v>6556.1999999999989</v>
          </cell>
          <cell r="AD41">
            <v>6512.73</v>
          </cell>
          <cell r="AE41">
            <v>6442.02</v>
          </cell>
          <cell r="AF41">
            <v>6438.26</v>
          </cell>
          <cell r="AG41">
            <v>6416.37</v>
          </cell>
          <cell r="AH41">
            <v>6393.2300000000005</v>
          </cell>
          <cell r="AI41">
            <v>6367.6500000000005</v>
          </cell>
          <cell r="AJ41">
            <v>58211.330000000009</v>
          </cell>
        </row>
        <row r="42">
          <cell r="Z42" t="str">
            <v>08130</v>
          </cell>
          <cell r="AA42">
            <v>595.54999999999995</v>
          </cell>
          <cell r="AB42">
            <v>601.76</v>
          </cell>
          <cell r="AC42">
            <v>603.26</v>
          </cell>
          <cell r="AD42">
            <v>602.77</v>
          </cell>
          <cell r="AE42">
            <v>604.77</v>
          </cell>
          <cell r="AF42">
            <v>603.05999999999995</v>
          </cell>
          <cell r="AG42">
            <v>600.26</v>
          </cell>
          <cell r="AH42">
            <v>603.26</v>
          </cell>
          <cell r="AI42">
            <v>598.56000000000006</v>
          </cell>
          <cell r="AJ42">
            <v>5413.2500000000009</v>
          </cell>
        </row>
        <row r="43">
          <cell r="Z43" t="str">
            <v>08401</v>
          </cell>
          <cell r="AA43">
            <v>1279.01</v>
          </cell>
          <cell r="AB43">
            <v>1291.71</v>
          </cell>
          <cell r="AC43">
            <v>1285.33</v>
          </cell>
          <cell r="AD43">
            <v>1283.8200000000002</v>
          </cell>
          <cell r="AE43">
            <v>1279.71</v>
          </cell>
          <cell r="AF43">
            <v>1278.47</v>
          </cell>
          <cell r="AG43">
            <v>1281.94</v>
          </cell>
          <cell r="AH43">
            <v>1267.8500000000004</v>
          </cell>
          <cell r="AI43">
            <v>1263.1200000000001</v>
          </cell>
          <cell r="AJ43">
            <v>11510.960000000003</v>
          </cell>
        </row>
        <row r="44">
          <cell r="Z44" t="str">
            <v>08402</v>
          </cell>
          <cell r="AA44">
            <v>973.1</v>
          </cell>
          <cell r="AB44">
            <v>979.35</v>
          </cell>
          <cell r="AC44">
            <v>981.65</v>
          </cell>
          <cell r="AD44">
            <v>978.15</v>
          </cell>
          <cell r="AE44">
            <v>983.25</v>
          </cell>
          <cell r="AF44">
            <v>972.85</v>
          </cell>
          <cell r="AG44">
            <v>965.85</v>
          </cell>
          <cell r="AH44">
            <v>962.25</v>
          </cell>
          <cell r="AI44">
            <v>965.55000000000007</v>
          </cell>
          <cell r="AJ44">
            <v>8762</v>
          </cell>
        </row>
        <row r="45">
          <cell r="Z45" t="str">
            <v>08404</v>
          </cell>
          <cell r="AA45">
            <v>1988.27</v>
          </cell>
          <cell r="AB45">
            <v>2007.4399999999998</v>
          </cell>
          <cell r="AC45">
            <v>2010.4799999999996</v>
          </cell>
          <cell r="AD45">
            <v>2002.2299999999998</v>
          </cell>
          <cell r="AE45">
            <v>1998.4999999999998</v>
          </cell>
          <cell r="AF45">
            <v>1999.1099999999997</v>
          </cell>
          <cell r="AG45">
            <v>2008.33</v>
          </cell>
          <cell r="AH45">
            <v>1998.82</v>
          </cell>
          <cell r="AI45">
            <v>1994.2699999999998</v>
          </cell>
          <cell r="AJ45">
            <v>18007.449999999997</v>
          </cell>
        </row>
        <row r="46">
          <cell r="Z46" t="str">
            <v>08458</v>
          </cell>
          <cell r="AA46">
            <v>4645.1900000000005</v>
          </cell>
          <cell r="AB46">
            <v>4700.04</v>
          </cell>
          <cell r="AC46">
            <v>4715.1099999999997</v>
          </cell>
          <cell r="AD46">
            <v>4705.4100000000008</v>
          </cell>
          <cell r="AE46">
            <v>4673.0599999999995</v>
          </cell>
          <cell r="AF46">
            <v>4694.3099999999995</v>
          </cell>
          <cell r="AG46">
            <v>4693.8</v>
          </cell>
          <cell r="AH46">
            <v>4647.6499999999996</v>
          </cell>
          <cell r="AI46">
            <v>4656.53</v>
          </cell>
          <cell r="AJ46">
            <v>42131.1</v>
          </cell>
        </row>
        <row r="47">
          <cell r="Z47" t="str">
            <v>09013</v>
          </cell>
          <cell r="AA47">
            <v>189</v>
          </cell>
          <cell r="AB47">
            <v>186</v>
          </cell>
          <cell r="AC47">
            <v>191</v>
          </cell>
          <cell r="AD47">
            <v>185</v>
          </cell>
          <cell r="AE47">
            <v>185</v>
          </cell>
          <cell r="AF47">
            <v>189</v>
          </cell>
          <cell r="AG47">
            <v>190</v>
          </cell>
          <cell r="AH47">
            <v>195</v>
          </cell>
          <cell r="AI47">
            <v>191</v>
          </cell>
          <cell r="AJ47">
            <v>1701</v>
          </cell>
        </row>
        <row r="48">
          <cell r="Z48" t="str">
            <v>09075</v>
          </cell>
          <cell r="AA48">
            <v>786.78</v>
          </cell>
          <cell r="AB48">
            <v>783.78</v>
          </cell>
          <cell r="AC48">
            <v>781.63</v>
          </cell>
          <cell r="AD48">
            <v>774.63</v>
          </cell>
          <cell r="AE48">
            <v>759.63</v>
          </cell>
          <cell r="AF48">
            <v>757.22</v>
          </cell>
          <cell r="AG48">
            <v>753.22</v>
          </cell>
          <cell r="AH48">
            <v>757.63</v>
          </cell>
          <cell r="AI48">
            <v>768.63</v>
          </cell>
          <cell r="AJ48">
            <v>6923.1500000000005</v>
          </cell>
        </row>
        <row r="49">
          <cell r="Z49" t="str">
            <v>09102</v>
          </cell>
          <cell r="AA49">
            <v>17</v>
          </cell>
          <cell r="AB49">
            <v>17</v>
          </cell>
          <cell r="AC49">
            <v>17</v>
          </cell>
          <cell r="AD49">
            <v>17</v>
          </cell>
          <cell r="AE49">
            <v>16</v>
          </cell>
          <cell r="AF49">
            <v>16</v>
          </cell>
          <cell r="AG49">
            <v>17</v>
          </cell>
          <cell r="AH49">
            <v>17</v>
          </cell>
          <cell r="AI49">
            <v>17</v>
          </cell>
          <cell r="AJ49">
            <v>151</v>
          </cell>
        </row>
        <row r="50">
          <cell r="Z50" t="str">
            <v>09206</v>
          </cell>
          <cell r="AA50">
            <v>5249.25</v>
          </cell>
          <cell r="AB50">
            <v>5336.39</v>
          </cell>
          <cell r="AC50">
            <v>5297.3700000000008</v>
          </cell>
          <cell r="AD50">
            <v>5271.17</v>
          </cell>
          <cell r="AE50">
            <v>5260.3300000000008</v>
          </cell>
          <cell r="AF50">
            <v>5229.5300000000007</v>
          </cell>
          <cell r="AG50">
            <v>5211.2299999999996</v>
          </cell>
          <cell r="AH50">
            <v>5179.8599999999997</v>
          </cell>
          <cell r="AI50">
            <v>5174.8099999999995</v>
          </cell>
          <cell r="AJ50">
            <v>47209.94</v>
          </cell>
        </row>
        <row r="51">
          <cell r="Z51" t="str">
            <v>09207</v>
          </cell>
          <cell r="AA51">
            <v>71</v>
          </cell>
          <cell r="AB51">
            <v>73.430000000000007</v>
          </cell>
          <cell r="AC51">
            <v>72.36</v>
          </cell>
          <cell r="AD51">
            <v>70.41</v>
          </cell>
          <cell r="AE51">
            <v>70.5</v>
          </cell>
          <cell r="AF51">
            <v>71.5</v>
          </cell>
          <cell r="AG51">
            <v>79</v>
          </cell>
          <cell r="AH51">
            <v>81</v>
          </cell>
          <cell r="AI51">
            <v>81</v>
          </cell>
          <cell r="AJ51">
            <v>670.2</v>
          </cell>
        </row>
        <row r="52">
          <cell r="Z52" t="str">
            <v>09209</v>
          </cell>
          <cell r="AA52">
            <v>261.60999999999996</v>
          </cell>
          <cell r="AB52">
            <v>264.60999999999996</v>
          </cell>
          <cell r="AC52">
            <v>266.29000000000002</v>
          </cell>
          <cell r="AD52">
            <v>265.49</v>
          </cell>
          <cell r="AE52">
            <v>263.98</v>
          </cell>
          <cell r="AF52">
            <v>262.48</v>
          </cell>
          <cell r="AG52">
            <v>255.67000000000002</v>
          </cell>
          <cell r="AH52">
            <v>255.76000000000002</v>
          </cell>
          <cell r="AI52">
            <v>253.17000000000002</v>
          </cell>
          <cell r="AJ52">
            <v>2349.0600000000004</v>
          </cell>
        </row>
        <row r="53">
          <cell r="Z53" t="str">
            <v>10003</v>
          </cell>
          <cell r="AA53">
            <v>22</v>
          </cell>
          <cell r="AB53">
            <v>22</v>
          </cell>
          <cell r="AC53">
            <v>22</v>
          </cell>
          <cell r="AD53">
            <v>27.5</v>
          </cell>
          <cell r="AE53">
            <v>22.5</v>
          </cell>
          <cell r="AF53">
            <v>22.5</v>
          </cell>
          <cell r="AG53">
            <v>22.5</v>
          </cell>
          <cell r="AH53">
            <v>26.5</v>
          </cell>
          <cell r="AI53">
            <v>27.5</v>
          </cell>
          <cell r="AJ53">
            <v>215</v>
          </cell>
        </row>
        <row r="54">
          <cell r="Z54" t="str">
            <v>10050</v>
          </cell>
          <cell r="AA54">
            <v>219.54</v>
          </cell>
          <cell r="AB54">
            <v>216.88</v>
          </cell>
          <cell r="AC54">
            <v>214.19</v>
          </cell>
          <cell r="AD54">
            <v>211.2</v>
          </cell>
          <cell r="AE54">
            <v>210.2</v>
          </cell>
          <cell r="AF54">
            <v>213.22</v>
          </cell>
          <cell r="AG54">
            <v>212.79</v>
          </cell>
          <cell r="AH54">
            <v>215.97</v>
          </cell>
          <cell r="AI54">
            <v>220.93</v>
          </cell>
          <cell r="AJ54">
            <v>1934.92</v>
          </cell>
        </row>
        <row r="55">
          <cell r="Z55" t="str">
            <v>10065</v>
          </cell>
          <cell r="AA55">
            <v>207.47</v>
          </cell>
          <cell r="AB55">
            <v>340.96</v>
          </cell>
          <cell r="AC55">
            <v>336.69999999999993</v>
          </cell>
          <cell r="AD55">
            <v>333.99</v>
          </cell>
          <cell r="AE55">
            <v>338.68</v>
          </cell>
          <cell r="AF55">
            <v>331.67</v>
          </cell>
          <cell r="AG55">
            <v>331.67</v>
          </cell>
          <cell r="AH55">
            <v>358.79999999999995</v>
          </cell>
          <cell r="AI55">
            <v>360.16999999999996</v>
          </cell>
          <cell r="AJ55">
            <v>2940.1099999999997</v>
          </cell>
        </row>
        <row r="56">
          <cell r="Z56" t="str">
            <v>10070</v>
          </cell>
          <cell r="AA56">
            <v>183.14000000000001</v>
          </cell>
          <cell r="AB56">
            <v>186.35</v>
          </cell>
          <cell r="AC56">
            <v>190.15</v>
          </cell>
          <cell r="AD56">
            <v>196.35</v>
          </cell>
          <cell r="AE56">
            <v>201.94</v>
          </cell>
          <cell r="AF56">
            <v>204.76</v>
          </cell>
          <cell r="AG56">
            <v>198.2</v>
          </cell>
          <cell r="AH56">
            <v>201.2</v>
          </cell>
          <cell r="AI56">
            <v>198.19</v>
          </cell>
          <cell r="AJ56">
            <v>1760.2800000000002</v>
          </cell>
        </row>
        <row r="57">
          <cell r="Z57" t="str">
            <v>10309</v>
          </cell>
          <cell r="AA57">
            <v>387.86999999999995</v>
          </cell>
          <cell r="AB57">
            <v>386.83</v>
          </cell>
          <cell r="AC57">
            <v>384.17999999999995</v>
          </cell>
          <cell r="AD57">
            <v>386.17999999999995</v>
          </cell>
          <cell r="AE57">
            <v>385.17999999999995</v>
          </cell>
          <cell r="AF57">
            <v>382.81999999999994</v>
          </cell>
          <cell r="AG57">
            <v>378.93999999999994</v>
          </cell>
          <cell r="AH57">
            <v>382.50999999999993</v>
          </cell>
          <cell r="AI57">
            <v>383.50999999999993</v>
          </cell>
          <cell r="AJ57">
            <v>3458.0199999999991</v>
          </cell>
        </row>
        <row r="58">
          <cell r="Z58" t="str">
            <v>11001</v>
          </cell>
          <cell r="AA58">
            <v>14078.269999999999</v>
          </cell>
          <cell r="AB58">
            <v>14276.149999999998</v>
          </cell>
          <cell r="AC58">
            <v>14214.150000000001</v>
          </cell>
          <cell r="AD58">
            <v>14173.750000000002</v>
          </cell>
          <cell r="AE58">
            <v>14117.279999999999</v>
          </cell>
          <cell r="AF58">
            <v>14088.54</v>
          </cell>
          <cell r="AG58">
            <v>14081.19</v>
          </cell>
          <cell r="AH58">
            <v>14024.81</v>
          </cell>
          <cell r="AI58">
            <v>14019.529999999999</v>
          </cell>
          <cell r="AJ58">
            <v>127073.67000000001</v>
          </cell>
        </row>
        <row r="59">
          <cell r="Z59" t="str">
            <v>11051</v>
          </cell>
          <cell r="AA59">
            <v>1978.0000000000002</v>
          </cell>
          <cell r="AB59">
            <v>1976.1599999999999</v>
          </cell>
          <cell r="AC59">
            <v>1958.4</v>
          </cell>
          <cell r="AD59">
            <v>1957.5</v>
          </cell>
          <cell r="AE59">
            <v>1931.45</v>
          </cell>
          <cell r="AF59">
            <v>1953.1899999999998</v>
          </cell>
          <cell r="AG59">
            <v>1957.43</v>
          </cell>
          <cell r="AH59">
            <v>1960.85</v>
          </cell>
          <cell r="AI59">
            <v>1962.4199999999998</v>
          </cell>
          <cell r="AJ59">
            <v>17635.400000000001</v>
          </cell>
        </row>
        <row r="60">
          <cell r="Z60" t="str">
            <v>11054</v>
          </cell>
          <cell r="AA60">
            <v>12.5</v>
          </cell>
          <cell r="AB60">
            <v>12.5</v>
          </cell>
          <cell r="AC60">
            <v>12.5</v>
          </cell>
          <cell r="AD60">
            <v>12.5</v>
          </cell>
          <cell r="AE60">
            <v>12.5</v>
          </cell>
          <cell r="AF60">
            <v>12.5</v>
          </cell>
          <cell r="AG60">
            <v>12.5</v>
          </cell>
          <cell r="AH60">
            <v>12.5</v>
          </cell>
          <cell r="AI60">
            <v>12.5</v>
          </cell>
          <cell r="AJ60">
            <v>112.5</v>
          </cell>
        </row>
        <row r="61">
          <cell r="Z61" t="str">
            <v>11056</v>
          </cell>
          <cell r="AA61">
            <v>54</v>
          </cell>
          <cell r="AB61">
            <v>54</v>
          </cell>
          <cell r="AC61">
            <v>54</v>
          </cell>
          <cell r="AD61">
            <v>52</v>
          </cell>
          <cell r="AE61">
            <v>52</v>
          </cell>
          <cell r="AF61">
            <v>51</v>
          </cell>
          <cell r="AG61">
            <v>51</v>
          </cell>
          <cell r="AH61">
            <v>52</v>
          </cell>
          <cell r="AI61">
            <v>52</v>
          </cell>
          <cell r="AJ61">
            <v>472</v>
          </cell>
        </row>
        <row r="62">
          <cell r="Z62" t="str">
            <v>12110</v>
          </cell>
          <cell r="AA62">
            <v>305.68</v>
          </cell>
          <cell r="AB62">
            <v>311.18</v>
          </cell>
          <cell r="AC62">
            <v>311</v>
          </cell>
          <cell r="AD62">
            <v>314</v>
          </cell>
          <cell r="AE62">
            <v>313</v>
          </cell>
          <cell r="AF62">
            <v>309</v>
          </cell>
          <cell r="AG62">
            <v>310</v>
          </cell>
          <cell r="AH62">
            <v>314</v>
          </cell>
          <cell r="AI62">
            <v>316</v>
          </cell>
          <cell r="AJ62">
            <v>2803.86</v>
          </cell>
        </row>
        <row r="63">
          <cell r="Z63" t="str">
            <v>13073</v>
          </cell>
          <cell r="AA63">
            <v>2094.56</v>
          </cell>
          <cell r="AB63">
            <v>2076.02</v>
          </cell>
          <cell r="AC63">
            <v>2030.33</v>
          </cell>
          <cell r="AD63">
            <v>1956.63</v>
          </cell>
          <cell r="AE63">
            <v>1919.63</v>
          </cell>
          <cell r="AF63">
            <v>1973.2200000000003</v>
          </cell>
          <cell r="AG63">
            <v>1979.07</v>
          </cell>
          <cell r="AH63">
            <v>1961.07</v>
          </cell>
          <cell r="AI63">
            <v>1969.9699999999998</v>
          </cell>
          <cell r="AJ63">
            <v>17960.5</v>
          </cell>
        </row>
        <row r="64">
          <cell r="Z64" t="str">
            <v>13144</v>
          </cell>
          <cell r="AA64">
            <v>2555.0899999999997</v>
          </cell>
          <cell r="AB64">
            <v>2579.9899999999998</v>
          </cell>
          <cell r="AC64">
            <v>2568.8200000000002</v>
          </cell>
          <cell r="AD64">
            <v>2547.9299999999998</v>
          </cell>
          <cell r="AE64">
            <v>2553.23</v>
          </cell>
          <cell r="AF64">
            <v>2531.7600000000002</v>
          </cell>
          <cell r="AG64">
            <v>2527.7199999999998</v>
          </cell>
          <cell r="AH64">
            <v>2528.2999999999997</v>
          </cell>
          <cell r="AI64">
            <v>2508.0300000000002</v>
          </cell>
          <cell r="AJ64">
            <v>22900.87</v>
          </cell>
        </row>
        <row r="65">
          <cell r="Z65" t="str">
            <v>13146</v>
          </cell>
          <cell r="AA65">
            <v>968.95000000000016</v>
          </cell>
          <cell r="AB65">
            <v>972.63000000000011</v>
          </cell>
          <cell r="AC65">
            <v>964.97000000000014</v>
          </cell>
          <cell r="AD65">
            <v>960.74000000000012</v>
          </cell>
          <cell r="AE65">
            <v>953.35000000000014</v>
          </cell>
          <cell r="AF65">
            <v>954.06000000000006</v>
          </cell>
          <cell r="AG65">
            <v>961.23</v>
          </cell>
          <cell r="AH65">
            <v>962.22</v>
          </cell>
          <cell r="AI65">
            <v>954.68000000000006</v>
          </cell>
          <cell r="AJ65">
            <v>8652.8300000000017</v>
          </cell>
        </row>
        <row r="66">
          <cell r="Z66" t="str">
            <v>13151</v>
          </cell>
          <cell r="AA66">
            <v>188.41000000000003</v>
          </cell>
          <cell r="AB66">
            <v>188.41000000000003</v>
          </cell>
          <cell r="AC66">
            <v>190.12</v>
          </cell>
          <cell r="AD66">
            <v>190.12</v>
          </cell>
          <cell r="AE66">
            <v>191.12</v>
          </cell>
          <cell r="AF66">
            <v>191.41000000000003</v>
          </cell>
          <cell r="AG66">
            <v>189.96000000000004</v>
          </cell>
          <cell r="AH66">
            <v>189.73999999999998</v>
          </cell>
          <cell r="AI66">
            <v>190.73999999999998</v>
          </cell>
          <cell r="AJ66">
            <v>1710.0300000000002</v>
          </cell>
        </row>
        <row r="67">
          <cell r="Z67" t="str">
            <v>13156</v>
          </cell>
          <cell r="AA67">
            <v>413</v>
          </cell>
          <cell r="AB67">
            <v>411.68</v>
          </cell>
          <cell r="AC67">
            <v>422.36</v>
          </cell>
          <cell r="AD67">
            <v>426.36</v>
          </cell>
          <cell r="AE67">
            <v>422.36</v>
          </cell>
          <cell r="AF67">
            <v>425.4</v>
          </cell>
          <cell r="AG67">
            <v>437.4</v>
          </cell>
          <cell r="AH67">
            <v>436.72</v>
          </cell>
          <cell r="AI67">
            <v>436.08</v>
          </cell>
          <cell r="AJ67">
            <v>3831.3600000000006</v>
          </cell>
        </row>
        <row r="68">
          <cell r="Z68" t="str">
            <v>13160</v>
          </cell>
          <cell r="AA68">
            <v>1482.5</v>
          </cell>
          <cell r="AB68">
            <v>1492.38</v>
          </cell>
          <cell r="AC68">
            <v>1476.38</v>
          </cell>
          <cell r="AD68">
            <v>1453.38</v>
          </cell>
          <cell r="AE68">
            <v>1454.71</v>
          </cell>
          <cell r="AF68">
            <v>1461.65</v>
          </cell>
          <cell r="AG68">
            <v>1464.65</v>
          </cell>
          <cell r="AH68">
            <v>1469.19</v>
          </cell>
          <cell r="AI68">
            <v>1469.19</v>
          </cell>
          <cell r="AJ68">
            <v>13224.03</v>
          </cell>
        </row>
        <row r="69">
          <cell r="Z69" t="str">
            <v>13161</v>
          </cell>
          <cell r="AA69">
            <v>7323.5199999999986</v>
          </cell>
          <cell r="AB69">
            <v>7413.54</v>
          </cell>
          <cell r="AC69">
            <v>7384.18</v>
          </cell>
          <cell r="AD69">
            <v>7338.0900000000011</v>
          </cell>
          <cell r="AE69">
            <v>7335.43</v>
          </cell>
          <cell r="AF69">
            <v>7347.3799999999992</v>
          </cell>
          <cell r="AG69">
            <v>7329.08</v>
          </cell>
          <cell r="AH69">
            <v>7272.0500000000011</v>
          </cell>
          <cell r="AI69">
            <v>7253.98</v>
          </cell>
          <cell r="AJ69">
            <v>65997.25</v>
          </cell>
        </row>
        <row r="70">
          <cell r="Z70" t="str">
            <v>13165</v>
          </cell>
          <cell r="AA70">
            <v>2150.2000000000003</v>
          </cell>
          <cell r="AB70">
            <v>2153.16</v>
          </cell>
          <cell r="AC70">
            <v>2164.31</v>
          </cell>
          <cell r="AD70">
            <v>2180.9500000000003</v>
          </cell>
          <cell r="AE70">
            <v>2174.4299999999998</v>
          </cell>
          <cell r="AF70">
            <v>2178.0499999999997</v>
          </cell>
          <cell r="AG70">
            <v>2160.1299999999997</v>
          </cell>
          <cell r="AH70">
            <v>2165.31</v>
          </cell>
          <cell r="AI70">
            <v>2151.8500000000004</v>
          </cell>
          <cell r="AJ70">
            <v>19478.39</v>
          </cell>
        </row>
        <row r="71">
          <cell r="Z71" t="str">
            <v>13167</v>
          </cell>
          <cell r="AA71">
            <v>118</v>
          </cell>
          <cell r="AB71">
            <v>121</v>
          </cell>
          <cell r="AC71">
            <v>118</v>
          </cell>
          <cell r="AD71">
            <v>120</v>
          </cell>
          <cell r="AE71">
            <v>121</v>
          </cell>
          <cell r="AF71">
            <v>118.8</v>
          </cell>
          <cell r="AG71">
            <v>119.48</v>
          </cell>
          <cell r="AH71">
            <v>118.48</v>
          </cell>
          <cell r="AI71">
            <v>118.48</v>
          </cell>
          <cell r="AJ71">
            <v>1073.24</v>
          </cell>
        </row>
        <row r="72">
          <cell r="Z72" t="str">
            <v>13301</v>
          </cell>
          <cell r="AA72">
            <v>612.63000000000011</v>
          </cell>
          <cell r="AB72">
            <v>621.75000000000011</v>
          </cell>
          <cell r="AC72">
            <v>613.82000000000005</v>
          </cell>
          <cell r="AD72">
            <v>614.53</v>
          </cell>
          <cell r="AE72">
            <v>619.35</v>
          </cell>
          <cell r="AF72">
            <v>634.96</v>
          </cell>
          <cell r="AG72">
            <v>631.45999999999992</v>
          </cell>
          <cell r="AH72">
            <v>627.37</v>
          </cell>
          <cell r="AI72">
            <v>625.04000000000008</v>
          </cell>
          <cell r="AJ72">
            <v>5600.91</v>
          </cell>
        </row>
        <row r="73">
          <cell r="Z73" t="str">
            <v>14005</v>
          </cell>
          <cell r="AA73">
            <v>3156.9900000000002</v>
          </cell>
          <cell r="AB73">
            <v>3176.0199999999995</v>
          </cell>
          <cell r="AC73">
            <v>3169.8999999999996</v>
          </cell>
          <cell r="AD73">
            <v>3134.1799999999989</v>
          </cell>
          <cell r="AE73">
            <v>3119.6399999999994</v>
          </cell>
          <cell r="AF73">
            <v>3132.2899999999991</v>
          </cell>
          <cell r="AG73">
            <v>3120.5999999999995</v>
          </cell>
          <cell r="AH73">
            <v>3103.88</v>
          </cell>
          <cell r="AI73">
            <v>3106.88</v>
          </cell>
          <cell r="AJ73">
            <v>28220.379999999997</v>
          </cell>
        </row>
        <row r="74">
          <cell r="Z74" t="str">
            <v>14028</v>
          </cell>
          <cell r="AA74">
            <v>1708.4</v>
          </cell>
          <cell r="AB74">
            <v>1740.0799999999997</v>
          </cell>
          <cell r="AC74">
            <v>1719.6599999999999</v>
          </cell>
          <cell r="AD74">
            <v>1711.2599999999998</v>
          </cell>
          <cell r="AE74">
            <v>1715.96</v>
          </cell>
          <cell r="AF74">
            <v>1704.76</v>
          </cell>
          <cell r="AG74">
            <v>1701</v>
          </cell>
          <cell r="AH74">
            <v>1689.92</v>
          </cell>
          <cell r="AI74">
            <v>1698.8</v>
          </cell>
          <cell r="AJ74">
            <v>15389.84</v>
          </cell>
        </row>
        <row r="75">
          <cell r="Z75" t="str">
            <v>14064</v>
          </cell>
          <cell r="AA75">
            <v>616.33999999999992</v>
          </cell>
          <cell r="AB75">
            <v>617.29999999999995</v>
          </cell>
          <cell r="AC75">
            <v>612.63</v>
          </cell>
          <cell r="AD75">
            <v>617.42000000000007</v>
          </cell>
          <cell r="AE75">
            <v>617.92000000000007</v>
          </cell>
          <cell r="AF75">
            <v>602.09</v>
          </cell>
          <cell r="AG75">
            <v>597.95000000000005</v>
          </cell>
          <cell r="AH75">
            <v>598.57000000000005</v>
          </cell>
          <cell r="AI75">
            <v>598.95000000000005</v>
          </cell>
          <cell r="AJ75">
            <v>5479.17</v>
          </cell>
        </row>
        <row r="76">
          <cell r="Z76" t="str">
            <v>14065</v>
          </cell>
          <cell r="AA76">
            <v>297.77</v>
          </cell>
          <cell r="AB76">
            <v>303.77</v>
          </cell>
          <cell r="AC76">
            <v>300.27</v>
          </cell>
          <cell r="AD76">
            <v>307.27</v>
          </cell>
          <cell r="AE76">
            <v>306.77</v>
          </cell>
          <cell r="AF76">
            <v>311.27</v>
          </cell>
          <cell r="AG76">
            <v>310.27</v>
          </cell>
          <cell r="AH76">
            <v>306.77</v>
          </cell>
          <cell r="AI76">
            <v>305.27</v>
          </cell>
          <cell r="AJ76">
            <v>2749.43</v>
          </cell>
        </row>
        <row r="77">
          <cell r="Z77" t="str">
            <v>14066</v>
          </cell>
          <cell r="AA77">
            <v>1194.3100000000002</v>
          </cell>
          <cell r="AB77">
            <v>1196.21</v>
          </cell>
          <cell r="AC77">
            <v>1195.96</v>
          </cell>
          <cell r="AD77">
            <v>1192.3600000000001</v>
          </cell>
          <cell r="AE77">
            <v>1190.5600000000002</v>
          </cell>
          <cell r="AF77">
            <v>1192.67</v>
          </cell>
          <cell r="AG77">
            <v>1186.3900000000001</v>
          </cell>
          <cell r="AH77">
            <v>1182.8</v>
          </cell>
          <cell r="AI77">
            <v>1189</v>
          </cell>
          <cell r="AJ77">
            <v>10720.26</v>
          </cell>
        </row>
        <row r="78">
          <cell r="Z78" t="str">
            <v>14068</v>
          </cell>
          <cell r="AA78">
            <v>1564.7599999999998</v>
          </cell>
          <cell r="AB78">
            <v>1586.2799999999997</v>
          </cell>
          <cell r="AC78">
            <v>1582.5699999999997</v>
          </cell>
          <cell r="AD78">
            <v>1579.0699999999997</v>
          </cell>
          <cell r="AE78">
            <v>1558.3799999999999</v>
          </cell>
          <cell r="AF78">
            <v>1550.79</v>
          </cell>
          <cell r="AG78">
            <v>1544.6999999999998</v>
          </cell>
          <cell r="AH78">
            <v>1533.6</v>
          </cell>
          <cell r="AI78">
            <v>1520.15</v>
          </cell>
          <cell r="AJ78">
            <v>14020.3</v>
          </cell>
        </row>
        <row r="79">
          <cell r="Z79" t="str">
            <v>14077</v>
          </cell>
          <cell r="AA79">
            <v>184.31</v>
          </cell>
          <cell r="AB79">
            <v>191.08</v>
          </cell>
          <cell r="AC79">
            <v>190.33</v>
          </cell>
          <cell r="AD79">
            <v>185.41</v>
          </cell>
          <cell r="AE79">
            <v>182.25</v>
          </cell>
          <cell r="AF79">
            <v>182.24</v>
          </cell>
          <cell r="AG79">
            <v>183.15</v>
          </cell>
          <cell r="AH79">
            <v>182.68</v>
          </cell>
          <cell r="AI79">
            <v>174.91</v>
          </cell>
          <cell r="AJ79">
            <v>1656.3600000000001</v>
          </cell>
        </row>
        <row r="80">
          <cell r="Z80" t="str">
            <v>14097</v>
          </cell>
          <cell r="AA80">
            <v>198</v>
          </cell>
          <cell r="AB80">
            <v>199</v>
          </cell>
          <cell r="AC80">
            <v>197.05</v>
          </cell>
          <cell r="AD80">
            <v>202</v>
          </cell>
          <cell r="AE80">
            <v>203</v>
          </cell>
          <cell r="AF80">
            <v>196.55</v>
          </cell>
          <cell r="AG80">
            <v>193.55</v>
          </cell>
          <cell r="AH80">
            <v>189.55</v>
          </cell>
          <cell r="AI80">
            <v>189.15</v>
          </cell>
          <cell r="AJ80">
            <v>1767.85</v>
          </cell>
        </row>
        <row r="81">
          <cell r="Z81" t="str">
            <v>14099</v>
          </cell>
          <cell r="AA81">
            <v>153</v>
          </cell>
          <cell r="AB81">
            <v>153</v>
          </cell>
          <cell r="AC81">
            <v>152</v>
          </cell>
          <cell r="AD81">
            <v>155.5</v>
          </cell>
          <cell r="AE81">
            <v>158.5</v>
          </cell>
          <cell r="AF81">
            <v>161</v>
          </cell>
          <cell r="AG81">
            <v>164</v>
          </cell>
          <cell r="AH81">
            <v>162</v>
          </cell>
          <cell r="AI81">
            <v>162</v>
          </cell>
          <cell r="AJ81">
            <v>1421</v>
          </cell>
        </row>
        <row r="82">
          <cell r="Z82" t="str">
            <v>14104</v>
          </cell>
          <cell r="AA82">
            <v>55</v>
          </cell>
          <cell r="AB82">
            <v>52</v>
          </cell>
          <cell r="AC82">
            <v>52</v>
          </cell>
          <cell r="AD82">
            <v>54</v>
          </cell>
          <cell r="AE82">
            <v>52</v>
          </cell>
          <cell r="AF82">
            <v>50</v>
          </cell>
          <cell r="AG82">
            <v>50</v>
          </cell>
          <cell r="AH82">
            <v>50</v>
          </cell>
          <cell r="AI82">
            <v>49</v>
          </cell>
          <cell r="AJ82">
            <v>464</v>
          </cell>
        </row>
        <row r="83">
          <cell r="Z83" t="str">
            <v>14117</v>
          </cell>
          <cell r="AA83">
            <v>116.2</v>
          </cell>
          <cell r="AB83">
            <v>119.2</v>
          </cell>
          <cell r="AC83">
            <v>120.2</v>
          </cell>
          <cell r="AD83">
            <v>120.35</v>
          </cell>
          <cell r="AE83">
            <v>120.35</v>
          </cell>
          <cell r="AF83">
            <v>119.88</v>
          </cell>
          <cell r="AG83">
            <v>116.71000000000001</v>
          </cell>
          <cell r="AH83">
            <v>116.3</v>
          </cell>
          <cell r="AI83">
            <v>115.38</v>
          </cell>
          <cell r="AJ83">
            <v>1064.5700000000002</v>
          </cell>
        </row>
        <row r="84">
          <cell r="Z84" t="str">
            <v>14172</v>
          </cell>
          <cell r="AA84">
            <v>641.9</v>
          </cell>
          <cell r="AB84">
            <v>645.69999999999993</v>
          </cell>
          <cell r="AC84">
            <v>645.69999999999993</v>
          </cell>
          <cell r="AD84">
            <v>648.69999999999993</v>
          </cell>
          <cell r="AE84">
            <v>643.9</v>
          </cell>
          <cell r="AF84">
            <v>637.5</v>
          </cell>
          <cell r="AG84">
            <v>638.09999999999991</v>
          </cell>
          <cell r="AH84">
            <v>639.09999999999991</v>
          </cell>
          <cell r="AI84">
            <v>641</v>
          </cell>
          <cell r="AJ84">
            <v>5781.6</v>
          </cell>
        </row>
        <row r="85">
          <cell r="Z85" t="str">
            <v>14400</v>
          </cell>
          <cell r="AA85">
            <v>251.39999999999998</v>
          </cell>
          <cell r="AB85">
            <v>254.79999999999998</v>
          </cell>
          <cell r="AC85">
            <v>256.59999999999997</v>
          </cell>
          <cell r="AD85">
            <v>260</v>
          </cell>
          <cell r="AE85">
            <v>262</v>
          </cell>
          <cell r="AF85">
            <v>260.2</v>
          </cell>
          <cell r="AG85">
            <v>260.2</v>
          </cell>
          <cell r="AH85">
            <v>260.39999999999998</v>
          </cell>
          <cell r="AI85">
            <v>265.39999999999998</v>
          </cell>
          <cell r="AJ85">
            <v>2331</v>
          </cell>
        </row>
        <row r="86">
          <cell r="Z86" t="str">
            <v>15201</v>
          </cell>
          <cell r="AA86">
            <v>5339.23</v>
          </cell>
          <cell r="AB86">
            <v>5368.69</v>
          </cell>
          <cell r="AC86">
            <v>5358.0899999999992</v>
          </cell>
          <cell r="AD86">
            <v>5365.8100000000013</v>
          </cell>
          <cell r="AE86">
            <v>5339.32</v>
          </cell>
          <cell r="AF86">
            <v>5314.78</v>
          </cell>
          <cell r="AG86">
            <v>5318.6500000000005</v>
          </cell>
          <cell r="AH86">
            <v>5309.3499999999995</v>
          </cell>
          <cell r="AI86">
            <v>5275.85</v>
          </cell>
          <cell r="AJ86">
            <v>47989.77</v>
          </cell>
        </row>
        <row r="87">
          <cell r="Z87" t="str">
            <v>15204</v>
          </cell>
          <cell r="AA87">
            <v>959.30000000000007</v>
          </cell>
          <cell r="AB87">
            <v>952.64</v>
          </cell>
          <cell r="AC87">
            <v>952.54</v>
          </cell>
          <cell r="AD87">
            <v>959.34</v>
          </cell>
          <cell r="AE87">
            <v>954.74</v>
          </cell>
          <cell r="AF87">
            <v>958.33999999999992</v>
          </cell>
          <cell r="AG87">
            <v>970.93999999999983</v>
          </cell>
          <cell r="AH87">
            <v>973.03999999999985</v>
          </cell>
          <cell r="AI87">
            <v>968.53999999999974</v>
          </cell>
          <cell r="AJ87">
            <v>8649.42</v>
          </cell>
        </row>
        <row r="88">
          <cell r="Z88" t="str">
            <v>15206</v>
          </cell>
          <cell r="AA88">
            <v>1538.29</v>
          </cell>
          <cell r="AB88">
            <v>1559.45</v>
          </cell>
          <cell r="AC88">
            <v>1555.9499999999998</v>
          </cell>
          <cell r="AD88">
            <v>1556.1499999999999</v>
          </cell>
          <cell r="AE88">
            <v>1553.8</v>
          </cell>
          <cell r="AF88">
            <v>1552.5600000000002</v>
          </cell>
          <cell r="AG88">
            <v>1544.55</v>
          </cell>
          <cell r="AH88">
            <v>1540.52</v>
          </cell>
          <cell r="AI88">
            <v>1529.0700000000002</v>
          </cell>
          <cell r="AJ88">
            <v>13930.339999999998</v>
          </cell>
        </row>
        <row r="89">
          <cell r="Z89" t="str">
            <v>16020</v>
          </cell>
          <cell r="AA89">
            <v>22</v>
          </cell>
          <cell r="AB89">
            <v>23</v>
          </cell>
          <cell r="AC89">
            <v>24</v>
          </cell>
          <cell r="AD89">
            <v>21</v>
          </cell>
          <cell r="AE89">
            <v>23</v>
          </cell>
          <cell r="AF89">
            <v>24</v>
          </cell>
          <cell r="AG89">
            <v>23</v>
          </cell>
          <cell r="AH89">
            <v>22</v>
          </cell>
          <cell r="AI89">
            <v>22</v>
          </cell>
          <cell r="AJ89">
            <v>204</v>
          </cell>
        </row>
        <row r="90">
          <cell r="Z90" t="str">
            <v>16046</v>
          </cell>
          <cell r="AA90">
            <v>31.5</v>
          </cell>
          <cell r="AB90">
            <v>30.5</v>
          </cell>
          <cell r="AC90">
            <v>30.5</v>
          </cell>
          <cell r="AD90">
            <v>32.5</v>
          </cell>
          <cell r="AE90">
            <v>34.5</v>
          </cell>
          <cell r="AF90">
            <v>36.5</v>
          </cell>
          <cell r="AG90">
            <v>36.5</v>
          </cell>
          <cell r="AH90">
            <v>39.5</v>
          </cell>
          <cell r="AI90">
            <v>39.5</v>
          </cell>
          <cell r="AJ90">
            <v>311.5</v>
          </cell>
        </row>
        <row r="91">
          <cell r="Z91" t="str">
            <v>16048</v>
          </cell>
          <cell r="AA91">
            <v>405.07000000000005</v>
          </cell>
          <cell r="AB91">
            <v>405.67</v>
          </cell>
          <cell r="AC91">
            <v>409.11</v>
          </cell>
          <cell r="AD91">
            <v>411.20000000000005</v>
          </cell>
          <cell r="AE91">
            <v>406.6</v>
          </cell>
          <cell r="AF91">
            <v>412.2</v>
          </cell>
          <cell r="AG91">
            <v>432.20000000000005</v>
          </cell>
          <cell r="AH91">
            <v>434.6</v>
          </cell>
          <cell r="AI91">
            <v>435.85</v>
          </cell>
          <cell r="AJ91">
            <v>3752.5</v>
          </cell>
        </row>
        <row r="92">
          <cell r="Z92" t="str">
            <v>16049</v>
          </cell>
          <cell r="AA92">
            <v>1063.5</v>
          </cell>
          <cell r="AB92">
            <v>1080.3</v>
          </cell>
          <cell r="AC92">
            <v>1077.71</v>
          </cell>
          <cell r="AD92">
            <v>1074.9100000000001</v>
          </cell>
          <cell r="AE92">
            <v>1072.4100000000001</v>
          </cell>
          <cell r="AF92">
            <v>1083.31</v>
          </cell>
          <cell r="AG92">
            <v>1082.5999999999999</v>
          </cell>
          <cell r="AH92">
            <v>1078.4000000000001</v>
          </cell>
          <cell r="AI92">
            <v>1085.0999999999999</v>
          </cell>
          <cell r="AJ92">
            <v>9698.24</v>
          </cell>
        </row>
        <row r="93">
          <cell r="Z93" t="str">
            <v>16050</v>
          </cell>
          <cell r="AA93">
            <v>1271.6099999999999</v>
          </cell>
          <cell r="AB93">
            <v>1277.6500000000001</v>
          </cell>
          <cell r="AC93">
            <v>1276.25</v>
          </cell>
          <cell r="AD93">
            <v>1282.1100000000001</v>
          </cell>
          <cell r="AE93">
            <v>1269.8100000000002</v>
          </cell>
          <cell r="AF93">
            <v>1265.08</v>
          </cell>
          <cell r="AG93">
            <v>1257.26</v>
          </cell>
          <cell r="AH93">
            <v>1258.6300000000001</v>
          </cell>
          <cell r="AI93">
            <v>1256.25</v>
          </cell>
          <cell r="AJ93">
            <v>11414.650000000001</v>
          </cell>
        </row>
        <row r="94">
          <cell r="Z94" t="str">
            <v>17001</v>
          </cell>
          <cell r="AA94">
            <v>44134.909999999996</v>
          </cell>
          <cell r="AB94">
            <v>44817.420000000006</v>
          </cell>
          <cell r="AC94">
            <v>44856.14</v>
          </cell>
          <cell r="AD94">
            <v>44820.779999999992</v>
          </cell>
          <cell r="AE94">
            <v>44699.759999999995</v>
          </cell>
          <cell r="AF94">
            <v>44536.22</v>
          </cell>
          <cell r="AG94">
            <v>44448.880000000005</v>
          </cell>
          <cell r="AH94">
            <v>44471.19</v>
          </cell>
          <cell r="AI94">
            <v>44479.22</v>
          </cell>
          <cell r="AJ94">
            <v>401264.52</v>
          </cell>
        </row>
        <row r="95">
          <cell r="Z95" t="str">
            <v>17210</v>
          </cell>
          <cell r="AA95">
            <v>20625.18</v>
          </cell>
          <cell r="AB95">
            <v>20918.04</v>
          </cell>
          <cell r="AC95">
            <v>20883.470000000008</v>
          </cell>
          <cell r="AD95">
            <v>20872.760000000013</v>
          </cell>
          <cell r="AE95">
            <v>20798.670000000006</v>
          </cell>
          <cell r="AF95">
            <v>20695.69000000001</v>
          </cell>
          <cell r="AG95">
            <v>20695.96000000001</v>
          </cell>
          <cell r="AH95">
            <v>20691.73</v>
          </cell>
          <cell r="AI95">
            <v>20634.63</v>
          </cell>
          <cell r="AJ95">
            <v>186816.13000000006</v>
          </cell>
        </row>
        <row r="96">
          <cell r="Z96" t="str">
            <v>17216</v>
          </cell>
          <cell r="AA96">
            <v>4264.0599999999995</v>
          </cell>
          <cell r="AB96">
            <v>4278.5899999999992</v>
          </cell>
          <cell r="AC96">
            <v>4228.6799999999994</v>
          </cell>
          <cell r="AD96">
            <v>4248.0200000000004</v>
          </cell>
          <cell r="AE96">
            <v>4238.43</v>
          </cell>
          <cell r="AF96">
            <v>4214.0099999999993</v>
          </cell>
          <cell r="AG96">
            <v>4193.4999999999991</v>
          </cell>
          <cell r="AH96">
            <v>4179.8799999999992</v>
          </cell>
          <cell r="AI96">
            <v>4195.6399999999994</v>
          </cell>
          <cell r="AJ96">
            <v>38040.81</v>
          </cell>
        </row>
        <row r="97">
          <cell r="Z97" t="str">
            <v>17400</v>
          </cell>
          <cell r="AA97">
            <v>4009.2000000000007</v>
          </cell>
          <cell r="AB97">
            <v>4019.92</v>
          </cell>
          <cell r="AC97">
            <v>4010.3199999999997</v>
          </cell>
          <cell r="AD97">
            <v>4009.4999999999995</v>
          </cell>
          <cell r="AE97">
            <v>4010.1600000000003</v>
          </cell>
          <cell r="AF97">
            <v>4018.65</v>
          </cell>
          <cell r="AG97">
            <v>4012.1400000000003</v>
          </cell>
          <cell r="AH97">
            <v>4005.66</v>
          </cell>
          <cell r="AI97">
            <v>4007.66</v>
          </cell>
          <cell r="AJ97">
            <v>36103.210000000006</v>
          </cell>
        </row>
        <row r="98">
          <cell r="Z98" t="str">
            <v>17401</v>
          </cell>
          <cell r="AA98">
            <v>17086.879999999997</v>
          </cell>
          <cell r="AB98">
            <v>17515.009999999998</v>
          </cell>
          <cell r="AC98">
            <v>17561.32</v>
          </cell>
          <cell r="AD98">
            <v>17471.379999999997</v>
          </cell>
          <cell r="AE98">
            <v>17427.150000000001</v>
          </cell>
          <cell r="AF98">
            <v>17418.05</v>
          </cell>
          <cell r="AG98">
            <v>17401.41</v>
          </cell>
          <cell r="AH98">
            <v>17309.659999999996</v>
          </cell>
          <cell r="AI98">
            <v>17260.259999999995</v>
          </cell>
          <cell r="AJ98">
            <v>156451.12</v>
          </cell>
        </row>
        <row r="99">
          <cell r="Z99" t="str">
            <v>17402</v>
          </cell>
          <cell r="AA99">
            <v>1445.8799999999999</v>
          </cell>
          <cell r="AB99">
            <v>1453.3</v>
          </cell>
          <cell r="AC99">
            <v>1451.99</v>
          </cell>
          <cell r="AD99">
            <v>1449.83</v>
          </cell>
          <cell r="AE99">
            <v>1449.69</v>
          </cell>
          <cell r="AF99">
            <v>1456.1100000000001</v>
          </cell>
          <cell r="AG99">
            <v>1455.31</v>
          </cell>
          <cell r="AH99">
            <v>1453.24</v>
          </cell>
          <cell r="AI99">
            <v>1453.42</v>
          </cell>
          <cell r="AJ99">
            <v>13068.77</v>
          </cell>
        </row>
        <row r="100">
          <cell r="Z100" t="str">
            <v>17403</v>
          </cell>
          <cell r="AA100">
            <v>13489.87</v>
          </cell>
          <cell r="AB100">
            <v>13684.819999999998</v>
          </cell>
          <cell r="AC100">
            <v>13736.8</v>
          </cell>
          <cell r="AD100">
            <v>13692.55</v>
          </cell>
          <cell r="AE100">
            <v>13622.140000000003</v>
          </cell>
          <cell r="AF100">
            <v>13636.170000000002</v>
          </cell>
          <cell r="AG100">
            <v>13637.420000000004</v>
          </cell>
          <cell r="AH100">
            <v>13563.960000000003</v>
          </cell>
          <cell r="AI100">
            <v>13523.35</v>
          </cell>
          <cell r="AJ100">
            <v>122587.08</v>
          </cell>
        </row>
        <row r="101">
          <cell r="Z101" t="str">
            <v>17404</v>
          </cell>
          <cell r="AA101">
            <v>45</v>
          </cell>
          <cell r="AB101">
            <v>44.15</v>
          </cell>
          <cell r="AC101">
            <v>41.7</v>
          </cell>
          <cell r="AD101">
            <v>40.56</v>
          </cell>
          <cell r="AE101">
            <v>40.56</v>
          </cell>
          <cell r="AF101">
            <v>44.050000000000004</v>
          </cell>
          <cell r="AG101">
            <v>41.38</v>
          </cell>
          <cell r="AH101">
            <v>41.38</v>
          </cell>
          <cell r="AI101">
            <v>41.38</v>
          </cell>
          <cell r="AJ101">
            <v>380.16</v>
          </cell>
        </row>
        <row r="102">
          <cell r="Z102" t="str">
            <v>17405</v>
          </cell>
          <cell r="AA102">
            <v>17105.489999999998</v>
          </cell>
          <cell r="AB102">
            <v>17312.039999999997</v>
          </cell>
          <cell r="AC102">
            <v>17264.86</v>
          </cell>
          <cell r="AD102">
            <v>17212.02</v>
          </cell>
          <cell r="AE102">
            <v>17215.32</v>
          </cell>
          <cell r="AF102">
            <v>17247.899999999998</v>
          </cell>
          <cell r="AG102">
            <v>17158.129999999997</v>
          </cell>
          <cell r="AH102">
            <v>17229.62</v>
          </cell>
          <cell r="AI102">
            <v>17305.969999999998</v>
          </cell>
          <cell r="AJ102">
            <v>155051.35</v>
          </cell>
        </row>
        <row r="103">
          <cell r="Z103" t="str">
            <v>17406</v>
          </cell>
          <cell r="AA103">
            <v>2781.06</v>
          </cell>
          <cell r="AB103">
            <v>2836.3399999999997</v>
          </cell>
          <cell r="AC103">
            <v>2840.2599999999998</v>
          </cell>
          <cell r="AD103">
            <v>2842.39</v>
          </cell>
          <cell r="AE103">
            <v>2820.63</v>
          </cell>
          <cell r="AF103">
            <v>2807.2700000000004</v>
          </cell>
          <cell r="AG103">
            <v>2797.05</v>
          </cell>
          <cell r="AH103">
            <v>2778.55</v>
          </cell>
          <cell r="AI103">
            <v>2781.4</v>
          </cell>
          <cell r="AJ103">
            <v>25284.95</v>
          </cell>
        </row>
        <row r="104">
          <cell r="Z104" t="str">
            <v>17407</v>
          </cell>
          <cell r="AA104">
            <v>2985.3300000000004</v>
          </cell>
          <cell r="AB104">
            <v>2988.2499999999995</v>
          </cell>
          <cell r="AC104">
            <v>2994.06</v>
          </cell>
          <cell r="AD104">
            <v>2982.11</v>
          </cell>
          <cell r="AE104">
            <v>2978.0000000000005</v>
          </cell>
          <cell r="AF104">
            <v>2977.3100000000004</v>
          </cell>
          <cell r="AG104">
            <v>2982.7299999999996</v>
          </cell>
          <cell r="AH104">
            <v>2987.65</v>
          </cell>
          <cell r="AI104">
            <v>2988.93</v>
          </cell>
          <cell r="AJ104">
            <v>26864.370000000003</v>
          </cell>
        </row>
        <row r="105">
          <cell r="Z105" t="str">
            <v>17408</v>
          </cell>
          <cell r="AA105">
            <v>13689.550000000001</v>
          </cell>
          <cell r="AB105">
            <v>13811.239999999998</v>
          </cell>
          <cell r="AC105">
            <v>13802.3</v>
          </cell>
          <cell r="AD105">
            <v>13802.019999999999</v>
          </cell>
          <cell r="AE105">
            <v>13777.159999999998</v>
          </cell>
          <cell r="AF105">
            <v>13738.969999999998</v>
          </cell>
          <cell r="AG105">
            <v>13709.850000000002</v>
          </cell>
          <cell r="AH105">
            <v>13657.880000000001</v>
          </cell>
          <cell r="AI105">
            <v>13640.779999999999</v>
          </cell>
          <cell r="AJ105">
            <v>123629.75</v>
          </cell>
        </row>
        <row r="106">
          <cell r="Z106" t="str">
            <v>17409</v>
          </cell>
          <cell r="AA106">
            <v>7015.9400000000005</v>
          </cell>
          <cell r="AB106">
            <v>7037.16</v>
          </cell>
          <cell r="AC106">
            <v>7018.57</v>
          </cell>
          <cell r="AD106">
            <v>7003.76</v>
          </cell>
          <cell r="AE106">
            <v>6998.98</v>
          </cell>
          <cell r="AF106">
            <v>6995.27</v>
          </cell>
          <cell r="AG106">
            <v>6986.2699999999995</v>
          </cell>
          <cell r="AH106">
            <v>6966.37</v>
          </cell>
          <cell r="AI106">
            <v>6961.0599999999995</v>
          </cell>
          <cell r="AJ106">
            <v>62983.380000000005</v>
          </cell>
        </row>
        <row r="107">
          <cell r="Z107" t="str">
            <v>17410</v>
          </cell>
          <cell r="AA107">
            <v>5697.15</v>
          </cell>
          <cell r="AB107">
            <v>5744.87</v>
          </cell>
          <cell r="AC107">
            <v>5717.2900000000009</v>
          </cell>
          <cell r="AD107">
            <v>5700.39</v>
          </cell>
          <cell r="AE107">
            <v>5716.09</v>
          </cell>
          <cell r="AF107">
            <v>5706.2899999999991</v>
          </cell>
          <cell r="AG107">
            <v>5692.94</v>
          </cell>
          <cell r="AH107">
            <v>5677.04</v>
          </cell>
          <cell r="AI107">
            <v>5669.84</v>
          </cell>
          <cell r="AJ107">
            <v>51321.900000000009</v>
          </cell>
        </row>
        <row r="108">
          <cell r="Z108" t="str">
            <v>17411</v>
          </cell>
          <cell r="AA108">
            <v>16125.74</v>
          </cell>
          <cell r="AB108">
            <v>16154.269999999999</v>
          </cell>
          <cell r="AC108">
            <v>16170.349999999999</v>
          </cell>
          <cell r="AD108">
            <v>16179.089999999998</v>
          </cell>
          <cell r="AE108">
            <v>16166.529999999997</v>
          </cell>
          <cell r="AF108">
            <v>16140.719999999998</v>
          </cell>
          <cell r="AG108">
            <v>16116.139999999998</v>
          </cell>
          <cell r="AH108">
            <v>16101.890000000001</v>
          </cell>
          <cell r="AI108">
            <v>16097.099999999999</v>
          </cell>
          <cell r="AJ108">
            <v>145251.82999999999</v>
          </cell>
        </row>
        <row r="109">
          <cell r="Z109" t="str">
            <v>17412</v>
          </cell>
          <cell r="AA109">
            <v>8406.2999999999993</v>
          </cell>
          <cell r="AB109">
            <v>8447.74</v>
          </cell>
          <cell r="AC109">
            <v>8448.58</v>
          </cell>
          <cell r="AD109">
            <v>8447.7000000000007</v>
          </cell>
          <cell r="AE109">
            <v>8420.14</v>
          </cell>
          <cell r="AF109">
            <v>8402.41</v>
          </cell>
          <cell r="AG109">
            <v>8387.0000000000018</v>
          </cell>
          <cell r="AH109">
            <v>8378.5499999999993</v>
          </cell>
          <cell r="AI109">
            <v>8380.17</v>
          </cell>
          <cell r="AJ109">
            <v>75718.590000000011</v>
          </cell>
        </row>
        <row r="110">
          <cell r="Z110" t="str">
            <v>17414</v>
          </cell>
          <cell r="AA110">
            <v>23275.709999999992</v>
          </cell>
          <cell r="AB110">
            <v>23360.929999999997</v>
          </cell>
          <cell r="AC110">
            <v>23329.619999999992</v>
          </cell>
          <cell r="AD110">
            <v>23318.369999999992</v>
          </cell>
          <cell r="AE110">
            <v>23323.05999999999</v>
          </cell>
          <cell r="AF110">
            <v>23294.509999999991</v>
          </cell>
          <cell r="AG110">
            <v>23262.299999999992</v>
          </cell>
          <cell r="AH110">
            <v>23227.249999999996</v>
          </cell>
          <cell r="AI110">
            <v>23214.039999999994</v>
          </cell>
          <cell r="AJ110">
            <v>209605.78999999992</v>
          </cell>
        </row>
        <row r="111">
          <cell r="Z111" t="str">
            <v>17415</v>
          </cell>
          <cell r="AA111">
            <v>25343.11</v>
          </cell>
          <cell r="AB111">
            <v>25621.479999999996</v>
          </cell>
          <cell r="AC111">
            <v>25585.29</v>
          </cell>
          <cell r="AD111">
            <v>25573.32</v>
          </cell>
          <cell r="AE111">
            <v>25567.95</v>
          </cell>
          <cell r="AF111">
            <v>25637.18</v>
          </cell>
          <cell r="AG111">
            <v>25583.449999999997</v>
          </cell>
          <cell r="AH111">
            <v>25540.680000000004</v>
          </cell>
          <cell r="AI111">
            <v>25495.07</v>
          </cell>
          <cell r="AJ111">
            <v>229947.53000000003</v>
          </cell>
        </row>
        <row r="112">
          <cell r="Z112" t="str">
            <v>17417</v>
          </cell>
          <cell r="AA112">
            <v>18361.23</v>
          </cell>
          <cell r="AB112">
            <v>18478.600000000002</v>
          </cell>
          <cell r="AC112">
            <v>18453.070000000003</v>
          </cell>
          <cell r="AD112">
            <v>18413.670000000006</v>
          </cell>
          <cell r="AE112">
            <v>18353.100000000002</v>
          </cell>
          <cell r="AF112">
            <v>18341.810000000001</v>
          </cell>
          <cell r="AG112">
            <v>18334.180000000004</v>
          </cell>
          <cell r="AH112">
            <v>18304.340000000004</v>
          </cell>
          <cell r="AI112">
            <v>18297.86</v>
          </cell>
          <cell r="AJ112">
            <v>165337.86000000004</v>
          </cell>
        </row>
        <row r="113">
          <cell r="Z113" t="str">
            <v>18100</v>
          </cell>
          <cell r="AA113">
            <v>5061.4000000000024</v>
          </cell>
          <cell r="AB113">
            <v>5113.1200000000017</v>
          </cell>
          <cell r="AC113">
            <v>5065.5199999999986</v>
          </cell>
          <cell r="AD113">
            <v>5050.42</v>
          </cell>
          <cell r="AE113">
            <v>5029.0200000000004</v>
          </cell>
          <cell r="AF113">
            <v>4974.7599999999993</v>
          </cell>
          <cell r="AG113">
            <v>4946.2599999999984</v>
          </cell>
          <cell r="AH113">
            <v>4904.2199999999993</v>
          </cell>
          <cell r="AI113">
            <v>4905.6299999999992</v>
          </cell>
          <cell r="AJ113">
            <v>45050.35</v>
          </cell>
        </row>
        <row r="114">
          <cell r="Z114" t="str">
            <v>18303</v>
          </cell>
          <cell r="AA114">
            <v>3755.7599999999998</v>
          </cell>
          <cell r="AB114">
            <v>3771.17</v>
          </cell>
          <cell r="AC114">
            <v>3779.52</v>
          </cell>
          <cell r="AD114">
            <v>3778.19</v>
          </cell>
          <cell r="AE114">
            <v>3766.7700000000004</v>
          </cell>
          <cell r="AF114">
            <v>3767.74</v>
          </cell>
          <cell r="AG114">
            <v>3757.51</v>
          </cell>
          <cell r="AH114">
            <v>3764.24</v>
          </cell>
          <cell r="AI114">
            <v>3770.03</v>
          </cell>
          <cell r="AJ114">
            <v>33910.93</v>
          </cell>
        </row>
        <row r="115">
          <cell r="Z115" t="str">
            <v>18400</v>
          </cell>
          <cell r="AA115">
            <v>6173.3</v>
          </cell>
          <cell r="AB115">
            <v>6244.11</v>
          </cell>
          <cell r="AC115">
            <v>6242.6100000000006</v>
          </cell>
          <cell r="AD115">
            <v>6226.45</v>
          </cell>
          <cell r="AE115">
            <v>6227.3200000000006</v>
          </cell>
          <cell r="AF115">
            <v>6182.09</v>
          </cell>
          <cell r="AG115">
            <v>6188.59</v>
          </cell>
          <cell r="AH115">
            <v>6184.1299999999992</v>
          </cell>
          <cell r="AI115">
            <v>6193.1699999999992</v>
          </cell>
          <cell r="AJ115">
            <v>55861.77</v>
          </cell>
        </row>
        <row r="116">
          <cell r="Z116" t="str">
            <v>18401</v>
          </cell>
          <cell r="AA116">
            <v>10843.23</v>
          </cell>
          <cell r="AB116">
            <v>10911.4</v>
          </cell>
          <cell r="AC116">
            <v>10919.880000000001</v>
          </cell>
          <cell r="AD116">
            <v>10941.089999999998</v>
          </cell>
          <cell r="AE116">
            <v>10957.970000000001</v>
          </cell>
          <cell r="AF116">
            <v>10959.400000000001</v>
          </cell>
          <cell r="AG116">
            <v>10960.779999999997</v>
          </cell>
          <cell r="AH116">
            <v>10951.42</v>
          </cell>
          <cell r="AI116">
            <v>10898.259999999998</v>
          </cell>
          <cell r="AJ116">
            <v>98343.43</v>
          </cell>
        </row>
        <row r="117">
          <cell r="Z117" t="str">
            <v>18402</v>
          </cell>
          <cell r="AA117">
            <v>9455.93</v>
          </cell>
          <cell r="AB117">
            <v>9458.5600000000013</v>
          </cell>
          <cell r="AC117">
            <v>9427.73</v>
          </cell>
          <cell r="AD117">
            <v>9401.4699999999993</v>
          </cell>
          <cell r="AE117">
            <v>9340.7599999999984</v>
          </cell>
          <cell r="AF117">
            <v>9321.7699999999986</v>
          </cell>
          <cell r="AG117">
            <v>9309.869999999999</v>
          </cell>
          <cell r="AH117">
            <v>9243.7899999999991</v>
          </cell>
          <cell r="AI117">
            <v>9235.39</v>
          </cell>
          <cell r="AJ117">
            <v>84195.26999999999</v>
          </cell>
        </row>
        <row r="118">
          <cell r="Z118" t="str">
            <v>19007</v>
          </cell>
          <cell r="AA118">
            <v>41</v>
          </cell>
          <cell r="AB118">
            <v>41</v>
          </cell>
          <cell r="AC118">
            <v>38.620000000000005</v>
          </cell>
          <cell r="AD118">
            <v>38.620000000000005</v>
          </cell>
          <cell r="AE118">
            <v>40.120000000000005</v>
          </cell>
          <cell r="AF118">
            <v>40.120000000000005</v>
          </cell>
          <cell r="AG118">
            <v>39.120000000000005</v>
          </cell>
          <cell r="AH118">
            <v>36.619999999999997</v>
          </cell>
          <cell r="AI118">
            <v>36.619999999999997</v>
          </cell>
          <cell r="AJ118">
            <v>351.84000000000003</v>
          </cell>
        </row>
        <row r="119">
          <cell r="Z119" t="str">
            <v>19028</v>
          </cell>
          <cell r="AA119">
            <v>75.5</v>
          </cell>
          <cell r="AB119">
            <v>78.3</v>
          </cell>
          <cell r="AC119">
            <v>77.8</v>
          </cell>
          <cell r="AD119">
            <v>78.3</v>
          </cell>
          <cell r="AE119">
            <v>80.3</v>
          </cell>
          <cell r="AF119">
            <v>81.5</v>
          </cell>
          <cell r="AG119">
            <v>81.3</v>
          </cell>
          <cell r="AH119">
            <v>81.8</v>
          </cell>
          <cell r="AI119">
            <v>84.8</v>
          </cell>
          <cell r="AJ119">
            <v>719.59999999999991</v>
          </cell>
        </row>
        <row r="120">
          <cell r="Z120" t="str">
            <v>19400</v>
          </cell>
          <cell r="AA120">
            <v>157.5</v>
          </cell>
          <cell r="AB120">
            <v>154.5</v>
          </cell>
          <cell r="AC120">
            <v>156.5</v>
          </cell>
          <cell r="AD120">
            <v>157.5</v>
          </cell>
          <cell r="AE120">
            <v>157.5</v>
          </cell>
          <cell r="AF120">
            <v>158.96</v>
          </cell>
          <cell r="AG120">
            <v>155.96</v>
          </cell>
          <cell r="AH120">
            <v>153.96</v>
          </cell>
          <cell r="AI120">
            <v>157.96</v>
          </cell>
          <cell r="AJ120">
            <v>1410.3400000000001</v>
          </cell>
        </row>
        <row r="121">
          <cell r="Z121" t="str">
            <v>19401</v>
          </cell>
          <cell r="AA121">
            <v>2859.1699999999996</v>
          </cell>
          <cell r="AB121">
            <v>2878.95</v>
          </cell>
          <cell r="AC121">
            <v>2880.5199999999995</v>
          </cell>
          <cell r="AD121">
            <v>2860.3399999999997</v>
          </cell>
          <cell r="AE121">
            <v>2857.6899999999996</v>
          </cell>
          <cell r="AF121">
            <v>2871.9699999999993</v>
          </cell>
          <cell r="AG121">
            <v>2873.38</v>
          </cell>
          <cell r="AH121">
            <v>2868.2899999999995</v>
          </cell>
          <cell r="AI121">
            <v>2851.2999999999997</v>
          </cell>
          <cell r="AJ121">
            <v>25801.61</v>
          </cell>
        </row>
        <row r="122">
          <cell r="Z122" t="str">
            <v>19403</v>
          </cell>
          <cell r="AA122">
            <v>659.68000000000006</v>
          </cell>
          <cell r="AB122">
            <v>624.32000000000005</v>
          </cell>
          <cell r="AC122">
            <v>624.32000000000005</v>
          </cell>
          <cell r="AD122">
            <v>621.82000000000005</v>
          </cell>
          <cell r="AE122">
            <v>619.98</v>
          </cell>
          <cell r="AF122">
            <v>614.52</v>
          </cell>
          <cell r="AG122">
            <v>614.24</v>
          </cell>
          <cell r="AH122">
            <v>602.90000000000009</v>
          </cell>
          <cell r="AI122">
            <v>592.62000000000012</v>
          </cell>
          <cell r="AJ122">
            <v>5574.4000000000005</v>
          </cell>
        </row>
        <row r="123">
          <cell r="Z123" t="str">
            <v>19404</v>
          </cell>
          <cell r="AA123">
            <v>923.46</v>
          </cell>
          <cell r="AB123">
            <v>931.97</v>
          </cell>
          <cell r="AC123">
            <v>926.74</v>
          </cell>
          <cell r="AD123">
            <v>917.18000000000006</v>
          </cell>
          <cell r="AE123">
            <v>914.68</v>
          </cell>
          <cell r="AF123">
            <v>908.15</v>
          </cell>
          <cell r="AG123">
            <v>905.68</v>
          </cell>
          <cell r="AH123">
            <v>896.84</v>
          </cell>
          <cell r="AI123">
            <v>886.75000000000011</v>
          </cell>
          <cell r="AJ123">
            <v>8211.4500000000007</v>
          </cell>
        </row>
        <row r="124">
          <cell r="Z124" t="str">
            <v>20094</v>
          </cell>
          <cell r="AA124">
            <v>65</v>
          </cell>
          <cell r="AB124">
            <v>62</v>
          </cell>
          <cell r="AC124">
            <v>64</v>
          </cell>
          <cell r="AD124">
            <v>66</v>
          </cell>
          <cell r="AE124">
            <v>66</v>
          </cell>
          <cell r="AF124">
            <v>66</v>
          </cell>
          <cell r="AG124">
            <v>66</v>
          </cell>
          <cell r="AH124">
            <v>68</v>
          </cell>
          <cell r="AI124">
            <v>63</v>
          </cell>
          <cell r="AJ124">
            <v>586</v>
          </cell>
        </row>
        <row r="125">
          <cell r="Z125" t="str">
            <v>20203</v>
          </cell>
          <cell r="AA125">
            <v>79</v>
          </cell>
          <cell r="AB125">
            <v>80</v>
          </cell>
          <cell r="AC125">
            <v>80</v>
          </cell>
          <cell r="AD125">
            <v>80</v>
          </cell>
          <cell r="AE125">
            <v>79</v>
          </cell>
          <cell r="AF125">
            <v>79</v>
          </cell>
          <cell r="AG125">
            <v>80</v>
          </cell>
          <cell r="AH125">
            <v>82</v>
          </cell>
          <cell r="AI125">
            <v>81</v>
          </cell>
          <cell r="AJ125">
            <v>720</v>
          </cell>
        </row>
        <row r="126">
          <cell r="Z126" t="str">
            <v>20215</v>
          </cell>
          <cell r="AA126">
            <v>82</v>
          </cell>
          <cell r="AB126">
            <v>78</v>
          </cell>
          <cell r="AC126">
            <v>78</v>
          </cell>
          <cell r="AD126">
            <v>78</v>
          </cell>
          <cell r="AE126">
            <v>81</v>
          </cell>
          <cell r="AF126">
            <v>81</v>
          </cell>
          <cell r="AG126">
            <v>82</v>
          </cell>
          <cell r="AH126">
            <v>82</v>
          </cell>
          <cell r="AI126">
            <v>82</v>
          </cell>
          <cell r="AJ126">
            <v>724</v>
          </cell>
        </row>
        <row r="127">
          <cell r="Z127" t="str">
            <v>20400</v>
          </cell>
          <cell r="AA127">
            <v>193.91</v>
          </cell>
          <cell r="AB127">
            <v>192.91</v>
          </cell>
          <cell r="AC127">
            <v>195.91</v>
          </cell>
          <cell r="AD127">
            <v>194.68</v>
          </cell>
          <cell r="AE127">
            <v>194.49</v>
          </cell>
          <cell r="AF127">
            <v>199.25</v>
          </cell>
          <cell r="AG127">
            <v>200.14</v>
          </cell>
          <cell r="AH127">
            <v>196.14</v>
          </cell>
          <cell r="AI127">
            <v>195.60999999999999</v>
          </cell>
          <cell r="AJ127">
            <v>1763.0399999999997</v>
          </cell>
        </row>
        <row r="128">
          <cell r="Z128" t="str">
            <v>20401</v>
          </cell>
          <cell r="AA128">
            <v>59.78</v>
          </cell>
          <cell r="AB128">
            <v>60.78</v>
          </cell>
          <cell r="AC128">
            <v>61.78</v>
          </cell>
          <cell r="AD128">
            <v>61.78</v>
          </cell>
          <cell r="AE128">
            <v>61.78</v>
          </cell>
          <cell r="AF128">
            <v>60.78</v>
          </cell>
          <cell r="AG128">
            <v>60.78</v>
          </cell>
          <cell r="AH128">
            <v>60.78</v>
          </cell>
          <cell r="AI128">
            <v>60.78</v>
          </cell>
          <cell r="AJ128">
            <v>549.01999999999987</v>
          </cell>
        </row>
        <row r="129">
          <cell r="Z129" t="str">
            <v>20402</v>
          </cell>
          <cell r="AA129">
            <v>99</v>
          </cell>
          <cell r="AB129">
            <v>108</v>
          </cell>
          <cell r="AC129">
            <v>105</v>
          </cell>
          <cell r="AD129">
            <v>108</v>
          </cell>
          <cell r="AE129">
            <v>105.72</v>
          </cell>
          <cell r="AF129">
            <v>109.58</v>
          </cell>
          <cell r="AG129">
            <v>110.25</v>
          </cell>
          <cell r="AH129">
            <v>111.15</v>
          </cell>
          <cell r="AI129">
            <v>109.3</v>
          </cell>
          <cell r="AJ129">
            <v>966</v>
          </cell>
        </row>
        <row r="130">
          <cell r="Z130" t="str">
            <v>20403</v>
          </cell>
          <cell r="AA130">
            <v>32</v>
          </cell>
          <cell r="AB130">
            <v>34</v>
          </cell>
          <cell r="AC130">
            <v>34</v>
          </cell>
          <cell r="AD130">
            <v>28</v>
          </cell>
          <cell r="AE130">
            <v>28</v>
          </cell>
          <cell r="AF130">
            <v>27</v>
          </cell>
          <cell r="AG130">
            <v>27</v>
          </cell>
          <cell r="AH130">
            <v>27</v>
          </cell>
          <cell r="AI130">
            <v>30</v>
          </cell>
          <cell r="AJ130">
            <v>267</v>
          </cell>
        </row>
        <row r="131">
          <cell r="Z131" t="str">
            <v>20404</v>
          </cell>
          <cell r="AA131">
            <v>959.93999999999994</v>
          </cell>
          <cell r="AB131">
            <v>986.09999999999991</v>
          </cell>
          <cell r="AC131">
            <v>977.69999999999993</v>
          </cell>
          <cell r="AD131">
            <v>979.37999999999988</v>
          </cell>
          <cell r="AE131">
            <v>963.9</v>
          </cell>
          <cell r="AF131">
            <v>966.31</v>
          </cell>
          <cell r="AG131">
            <v>960.92000000000007</v>
          </cell>
          <cell r="AH131">
            <v>947.33</v>
          </cell>
          <cell r="AI131">
            <v>957.43000000000006</v>
          </cell>
          <cell r="AJ131">
            <v>8699.01</v>
          </cell>
        </row>
        <row r="132">
          <cell r="Z132" t="str">
            <v>20405</v>
          </cell>
          <cell r="AA132">
            <v>1137.24</v>
          </cell>
          <cell r="AB132">
            <v>1154.5999999999999</v>
          </cell>
          <cell r="AC132">
            <v>1158.8599999999999</v>
          </cell>
          <cell r="AD132">
            <v>1148.69</v>
          </cell>
          <cell r="AE132">
            <v>1140.69</v>
          </cell>
          <cell r="AF132">
            <v>1148.1300000000001</v>
          </cell>
          <cell r="AG132">
            <v>1157.6799999999998</v>
          </cell>
          <cell r="AH132">
            <v>1159.75</v>
          </cell>
          <cell r="AI132">
            <v>1164.49</v>
          </cell>
          <cell r="AJ132">
            <v>10370.129999999999</v>
          </cell>
        </row>
        <row r="133">
          <cell r="Z133" t="str">
            <v>20406</v>
          </cell>
          <cell r="AA133">
            <v>311</v>
          </cell>
          <cell r="AB133">
            <v>315</v>
          </cell>
          <cell r="AC133">
            <v>310</v>
          </cell>
          <cell r="AD133">
            <v>312</v>
          </cell>
          <cell r="AE133">
            <v>309</v>
          </cell>
          <cell r="AF133">
            <v>304.82</v>
          </cell>
          <cell r="AG133">
            <v>301.82</v>
          </cell>
          <cell r="AH133">
            <v>303.60000000000002</v>
          </cell>
          <cell r="AI133">
            <v>305.60000000000002</v>
          </cell>
          <cell r="AJ133">
            <v>2772.8399999999997</v>
          </cell>
        </row>
        <row r="134">
          <cell r="Z134" t="str">
            <v>21014</v>
          </cell>
          <cell r="AA134">
            <v>722.42</v>
          </cell>
          <cell r="AB134">
            <v>720.42</v>
          </cell>
          <cell r="AC134">
            <v>713.92</v>
          </cell>
          <cell r="AD134">
            <v>715.42</v>
          </cell>
          <cell r="AE134">
            <v>711.42</v>
          </cell>
          <cell r="AF134">
            <v>718.22</v>
          </cell>
          <cell r="AG134">
            <v>711.21999999999991</v>
          </cell>
          <cell r="AH134">
            <v>722.71999999999991</v>
          </cell>
          <cell r="AI134">
            <v>721.62</v>
          </cell>
          <cell r="AJ134">
            <v>6457.38</v>
          </cell>
        </row>
        <row r="135">
          <cell r="Z135" t="str">
            <v>21036</v>
          </cell>
          <cell r="AA135">
            <v>31.5</v>
          </cell>
          <cell r="AB135">
            <v>31.5</v>
          </cell>
          <cell r="AC135">
            <v>31.5</v>
          </cell>
          <cell r="AD135">
            <v>31.5</v>
          </cell>
          <cell r="AE135">
            <v>31.5</v>
          </cell>
          <cell r="AF135">
            <v>30.5</v>
          </cell>
          <cell r="AG135">
            <v>30.5</v>
          </cell>
          <cell r="AH135">
            <v>30.5</v>
          </cell>
          <cell r="AI135">
            <v>32</v>
          </cell>
          <cell r="AJ135">
            <v>281</v>
          </cell>
        </row>
        <row r="136">
          <cell r="Z136" t="str">
            <v>21206</v>
          </cell>
          <cell r="AA136">
            <v>558.82999999999993</v>
          </cell>
          <cell r="AB136">
            <v>556.98</v>
          </cell>
          <cell r="AC136">
            <v>559.65</v>
          </cell>
          <cell r="AD136">
            <v>548.64</v>
          </cell>
          <cell r="AE136">
            <v>549.98</v>
          </cell>
          <cell r="AF136">
            <v>546.24</v>
          </cell>
          <cell r="AG136">
            <v>549.54</v>
          </cell>
          <cell r="AH136">
            <v>543.4</v>
          </cell>
          <cell r="AI136">
            <v>550.93999999999994</v>
          </cell>
          <cell r="AJ136">
            <v>4964.1999999999989</v>
          </cell>
        </row>
        <row r="137">
          <cell r="Z137" t="str">
            <v>21214</v>
          </cell>
          <cell r="AA137">
            <v>280.89</v>
          </cell>
          <cell r="AB137">
            <v>278.87</v>
          </cell>
          <cell r="AC137">
            <v>284.75999999999993</v>
          </cell>
          <cell r="AD137">
            <v>283.80999999999995</v>
          </cell>
          <cell r="AE137">
            <v>284.80999999999995</v>
          </cell>
          <cell r="AF137">
            <v>282</v>
          </cell>
          <cell r="AG137">
            <v>280.96000000000004</v>
          </cell>
          <cell r="AH137">
            <v>270.53000000000003</v>
          </cell>
          <cell r="AI137">
            <v>269.93000000000006</v>
          </cell>
          <cell r="AJ137">
            <v>2516.5600000000004</v>
          </cell>
        </row>
        <row r="138">
          <cell r="Z138" t="str">
            <v>21226</v>
          </cell>
          <cell r="AA138">
            <v>565.16</v>
          </cell>
          <cell r="AB138">
            <v>563.98</v>
          </cell>
          <cell r="AC138">
            <v>560.59</v>
          </cell>
          <cell r="AD138">
            <v>567.59</v>
          </cell>
          <cell r="AE138">
            <v>560.38999999999987</v>
          </cell>
          <cell r="AF138">
            <v>556.23</v>
          </cell>
          <cell r="AG138">
            <v>556.32000000000005</v>
          </cell>
          <cell r="AH138">
            <v>556.32000000000005</v>
          </cell>
          <cell r="AI138">
            <v>547.32000000000005</v>
          </cell>
          <cell r="AJ138">
            <v>5033.8999999999996</v>
          </cell>
        </row>
        <row r="139">
          <cell r="Z139" t="str">
            <v>21232</v>
          </cell>
          <cell r="AA139">
            <v>743.48</v>
          </cell>
          <cell r="AB139">
            <v>754.37000000000012</v>
          </cell>
          <cell r="AC139">
            <v>758.32</v>
          </cell>
          <cell r="AD139">
            <v>740.32</v>
          </cell>
          <cell r="AE139">
            <v>726.68</v>
          </cell>
          <cell r="AF139">
            <v>726.58</v>
          </cell>
          <cell r="AG139">
            <v>725.08</v>
          </cell>
          <cell r="AH139">
            <v>730.58</v>
          </cell>
          <cell r="AI139">
            <v>729.9</v>
          </cell>
          <cell r="AJ139">
            <v>6635.3099999999995</v>
          </cell>
        </row>
        <row r="140">
          <cell r="Z140" t="str">
            <v>21234</v>
          </cell>
          <cell r="AA140">
            <v>75.5</v>
          </cell>
          <cell r="AB140">
            <v>75.5</v>
          </cell>
          <cell r="AC140">
            <v>74.5</v>
          </cell>
          <cell r="AD140">
            <v>74</v>
          </cell>
          <cell r="AE140">
            <v>75</v>
          </cell>
          <cell r="AF140">
            <v>72</v>
          </cell>
          <cell r="AG140">
            <v>73</v>
          </cell>
          <cell r="AH140">
            <v>73.5</v>
          </cell>
          <cell r="AI140">
            <v>73.5</v>
          </cell>
          <cell r="AJ140">
            <v>666.5</v>
          </cell>
        </row>
        <row r="141">
          <cell r="Z141" t="str">
            <v>21237</v>
          </cell>
          <cell r="AA141">
            <v>816.56</v>
          </cell>
          <cell r="AB141">
            <v>813.56</v>
          </cell>
          <cell r="AC141">
            <v>807.1</v>
          </cell>
          <cell r="AD141">
            <v>807</v>
          </cell>
          <cell r="AE141">
            <v>806.71999999999991</v>
          </cell>
          <cell r="AF141">
            <v>803.54</v>
          </cell>
          <cell r="AG141">
            <v>803.05000000000007</v>
          </cell>
          <cell r="AH141">
            <v>796.55000000000007</v>
          </cell>
          <cell r="AI141">
            <v>798.43000000000006</v>
          </cell>
          <cell r="AJ141">
            <v>7252.51</v>
          </cell>
        </row>
        <row r="142">
          <cell r="Z142" t="str">
            <v>21300</v>
          </cell>
          <cell r="AA142">
            <v>752.39999999999986</v>
          </cell>
          <cell r="AB142">
            <v>759.44</v>
          </cell>
          <cell r="AC142">
            <v>764.24000000000012</v>
          </cell>
          <cell r="AD142">
            <v>758.30000000000007</v>
          </cell>
          <cell r="AE142">
            <v>758.1</v>
          </cell>
          <cell r="AF142">
            <v>748.84000000000015</v>
          </cell>
          <cell r="AG142">
            <v>748.03999999999985</v>
          </cell>
          <cell r="AH142">
            <v>748.54</v>
          </cell>
          <cell r="AI142">
            <v>755.14</v>
          </cell>
          <cell r="AJ142">
            <v>6793.04</v>
          </cell>
        </row>
        <row r="143">
          <cell r="Z143" t="str">
            <v>21301</v>
          </cell>
          <cell r="AA143">
            <v>293.65999999999997</v>
          </cell>
          <cell r="AB143">
            <v>299.34000000000003</v>
          </cell>
          <cell r="AC143">
            <v>295.74</v>
          </cell>
          <cell r="AD143">
            <v>289.74</v>
          </cell>
          <cell r="AE143">
            <v>290.65999999999997</v>
          </cell>
          <cell r="AF143">
            <v>297.65999999999997</v>
          </cell>
          <cell r="AG143">
            <v>299.65999999999997</v>
          </cell>
          <cell r="AH143">
            <v>298.65999999999997</v>
          </cell>
          <cell r="AI143">
            <v>298.15999999999997</v>
          </cell>
          <cell r="AJ143">
            <v>2663.2799999999993</v>
          </cell>
        </row>
        <row r="144">
          <cell r="Z144" t="str">
            <v>21302</v>
          </cell>
          <cell r="AA144">
            <v>2544.6000000000004</v>
          </cell>
          <cell r="AB144">
            <v>2555.58</v>
          </cell>
          <cell r="AC144">
            <v>2551.8799999999997</v>
          </cell>
          <cell r="AD144">
            <v>2571.5</v>
          </cell>
          <cell r="AE144">
            <v>2565.3000000000002</v>
          </cell>
          <cell r="AF144">
            <v>2582.0000000000005</v>
          </cell>
          <cell r="AG144">
            <v>2580.4</v>
          </cell>
          <cell r="AH144">
            <v>2587.7199999999998</v>
          </cell>
          <cell r="AI144">
            <v>2601.2199999999998</v>
          </cell>
          <cell r="AJ144">
            <v>23140.200000000004</v>
          </cell>
        </row>
        <row r="145">
          <cell r="Z145" t="str">
            <v>21303</v>
          </cell>
          <cell r="AA145">
            <v>383.24</v>
          </cell>
          <cell r="AB145">
            <v>399.83</v>
          </cell>
          <cell r="AC145">
            <v>402.65</v>
          </cell>
          <cell r="AD145">
            <v>410.40999999999997</v>
          </cell>
          <cell r="AE145">
            <v>416.95</v>
          </cell>
          <cell r="AF145">
            <v>408.74</v>
          </cell>
          <cell r="AG145">
            <v>399.03999999999996</v>
          </cell>
          <cell r="AH145">
            <v>404.78</v>
          </cell>
          <cell r="AI145">
            <v>400.78</v>
          </cell>
          <cell r="AJ145">
            <v>3626.4199999999992</v>
          </cell>
        </row>
        <row r="146">
          <cell r="Z146" t="str">
            <v>21401</v>
          </cell>
          <cell r="AA146">
            <v>3227.59</v>
          </cell>
          <cell r="AB146">
            <v>3283.42</v>
          </cell>
          <cell r="AC146">
            <v>3274.47</v>
          </cell>
          <cell r="AD146">
            <v>3270.6600000000003</v>
          </cell>
          <cell r="AE146">
            <v>3258.91</v>
          </cell>
          <cell r="AF146">
            <v>3266.1499999999996</v>
          </cell>
          <cell r="AG146">
            <v>3275.03</v>
          </cell>
          <cell r="AH146">
            <v>3257.8800000000006</v>
          </cell>
          <cell r="AI146">
            <v>3239.1899999999991</v>
          </cell>
          <cell r="AJ146">
            <v>29353.299999999996</v>
          </cell>
        </row>
        <row r="147">
          <cell r="Z147" t="str">
            <v>22008</v>
          </cell>
          <cell r="AA147">
            <v>73.5</v>
          </cell>
          <cell r="AB147">
            <v>73.5</v>
          </cell>
          <cell r="AC147">
            <v>73.5</v>
          </cell>
          <cell r="AD147">
            <v>75</v>
          </cell>
          <cell r="AE147">
            <v>74.5</v>
          </cell>
          <cell r="AF147">
            <v>75.5</v>
          </cell>
          <cell r="AG147">
            <v>74.5</v>
          </cell>
          <cell r="AH147">
            <v>75</v>
          </cell>
          <cell r="AI147">
            <v>75</v>
          </cell>
          <cell r="AJ147">
            <v>670</v>
          </cell>
        </row>
        <row r="148">
          <cell r="Z148" t="str">
            <v>22009</v>
          </cell>
          <cell r="AA148">
            <v>618.54999999999995</v>
          </cell>
          <cell r="AB148">
            <v>611.13000000000011</v>
          </cell>
          <cell r="AC148">
            <v>609.04</v>
          </cell>
          <cell r="AD148">
            <v>601.07999999999993</v>
          </cell>
          <cell r="AE148">
            <v>597.48</v>
          </cell>
          <cell r="AF148">
            <v>598.95000000000005</v>
          </cell>
          <cell r="AG148">
            <v>603.72</v>
          </cell>
          <cell r="AH148">
            <v>600.79</v>
          </cell>
          <cell r="AI148">
            <v>601.29</v>
          </cell>
          <cell r="AJ148">
            <v>5442.0300000000007</v>
          </cell>
        </row>
        <row r="149">
          <cell r="Z149" t="str">
            <v>22017</v>
          </cell>
          <cell r="AA149">
            <v>74.5</v>
          </cell>
          <cell r="AB149">
            <v>74</v>
          </cell>
          <cell r="AC149">
            <v>73</v>
          </cell>
          <cell r="AD149">
            <v>76</v>
          </cell>
          <cell r="AE149">
            <v>77</v>
          </cell>
          <cell r="AF149">
            <v>76.14</v>
          </cell>
          <cell r="AG149">
            <v>77.81</v>
          </cell>
          <cell r="AH149">
            <v>77.31</v>
          </cell>
          <cell r="AI149">
            <v>78.31</v>
          </cell>
          <cell r="AJ149">
            <v>684.06999999999994</v>
          </cell>
        </row>
        <row r="150">
          <cell r="Z150" t="str">
            <v>22073</v>
          </cell>
          <cell r="AA150">
            <v>90.5</v>
          </cell>
          <cell r="AB150">
            <v>88.5</v>
          </cell>
          <cell r="AC150">
            <v>89</v>
          </cell>
          <cell r="AD150">
            <v>95</v>
          </cell>
          <cell r="AE150">
            <v>94</v>
          </cell>
          <cell r="AF150">
            <v>94</v>
          </cell>
          <cell r="AG150">
            <v>96</v>
          </cell>
          <cell r="AH150">
            <v>97.5</v>
          </cell>
          <cell r="AI150">
            <v>98.5</v>
          </cell>
          <cell r="AJ150">
            <v>843</v>
          </cell>
        </row>
        <row r="151">
          <cell r="Z151" t="str">
            <v>22105</v>
          </cell>
          <cell r="AA151">
            <v>197.23</v>
          </cell>
          <cell r="AB151">
            <v>195.6</v>
          </cell>
          <cell r="AC151">
            <v>197.15</v>
          </cell>
          <cell r="AD151">
            <v>201.15</v>
          </cell>
          <cell r="AE151">
            <v>198.15</v>
          </cell>
          <cell r="AF151">
            <v>199.1</v>
          </cell>
          <cell r="AG151">
            <v>201.33</v>
          </cell>
          <cell r="AH151">
            <v>199.83</v>
          </cell>
          <cell r="AI151">
            <v>196.33</v>
          </cell>
          <cell r="AJ151">
            <v>1785.8699999999997</v>
          </cell>
        </row>
        <row r="152">
          <cell r="Z152" t="str">
            <v>22200</v>
          </cell>
          <cell r="AA152">
            <v>254.44</v>
          </cell>
          <cell r="AB152">
            <v>258.94</v>
          </cell>
          <cell r="AC152">
            <v>259.44</v>
          </cell>
          <cell r="AD152">
            <v>250.44</v>
          </cell>
          <cell r="AE152">
            <v>250.94</v>
          </cell>
          <cell r="AF152">
            <v>248.11</v>
          </cell>
          <cell r="AG152">
            <v>243.11</v>
          </cell>
          <cell r="AH152">
            <v>243.94</v>
          </cell>
          <cell r="AI152">
            <v>244.9</v>
          </cell>
          <cell r="AJ152">
            <v>2254.2600000000002</v>
          </cell>
        </row>
        <row r="153">
          <cell r="Z153" t="str">
            <v>22204</v>
          </cell>
          <cell r="AA153">
            <v>118</v>
          </cell>
          <cell r="AB153">
            <v>121.69</v>
          </cell>
          <cell r="AC153">
            <v>119.69</v>
          </cell>
          <cell r="AD153">
            <v>121.69</v>
          </cell>
          <cell r="AE153">
            <v>120.57</v>
          </cell>
          <cell r="AF153">
            <v>119.57</v>
          </cell>
          <cell r="AG153">
            <v>116.85</v>
          </cell>
          <cell r="AH153">
            <v>116.85</v>
          </cell>
          <cell r="AI153">
            <v>119.03</v>
          </cell>
          <cell r="AJ153">
            <v>1073.94</v>
          </cell>
        </row>
        <row r="154">
          <cell r="Z154" t="str">
            <v>22207</v>
          </cell>
          <cell r="AA154">
            <v>542.95000000000005</v>
          </cell>
          <cell r="AB154">
            <v>542.95000000000005</v>
          </cell>
          <cell r="AC154">
            <v>541.95000000000005</v>
          </cell>
          <cell r="AD154">
            <v>542.45000000000005</v>
          </cell>
          <cell r="AE154">
            <v>540.95000000000005</v>
          </cell>
          <cell r="AF154">
            <v>536.20000000000005</v>
          </cell>
          <cell r="AG154">
            <v>539.03</v>
          </cell>
          <cell r="AH154">
            <v>539.03</v>
          </cell>
          <cell r="AI154">
            <v>535.78</v>
          </cell>
          <cell r="AJ154">
            <v>4861.2899999999991</v>
          </cell>
        </row>
        <row r="155">
          <cell r="Z155" t="str">
            <v>23042</v>
          </cell>
          <cell r="AA155">
            <v>207.5</v>
          </cell>
          <cell r="AB155">
            <v>213.5</v>
          </cell>
          <cell r="AC155">
            <v>214.5</v>
          </cell>
          <cell r="AD155">
            <v>214.5</v>
          </cell>
          <cell r="AE155">
            <v>209</v>
          </cell>
          <cell r="AF155">
            <v>207</v>
          </cell>
          <cell r="AG155">
            <v>206</v>
          </cell>
          <cell r="AH155">
            <v>208.5</v>
          </cell>
          <cell r="AI155">
            <v>206.5</v>
          </cell>
          <cell r="AJ155">
            <v>1887</v>
          </cell>
        </row>
        <row r="156">
          <cell r="Z156" t="str">
            <v>23054</v>
          </cell>
          <cell r="AA156">
            <v>193.5</v>
          </cell>
          <cell r="AB156">
            <v>196.5</v>
          </cell>
          <cell r="AC156">
            <v>200.5</v>
          </cell>
          <cell r="AD156">
            <v>198</v>
          </cell>
          <cell r="AE156">
            <v>201.5</v>
          </cell>
          <cell r="AF156">
            <v>206</v>
          </cell>
          <cell r="AG156">
            <v>206</v>
          </cell>
          <cell r="AH156">
            <v>210.5</v>
          </cell>
          <cell r="AI156">
            <v>209.5</v>
          </cell>
          <cell r="AJ156">
            <v>1822</v>
          </cell>
        </row>
        <row r="157">
          <cell r="Z157" t="str">
            <v>23309</v>
          </cell>
          <cell r="AA157">
            <v>4050.87</v>
          </cell>
          <cell r="AB157">
            <v>4085.09</v>
          </cell>
          <cell r="AC157">
            <v>4075.9400000000005</v>
          </cell>
          <cell r="AD157">
            <v>4047.91</v>
          </cell>
          <cell r="AE157">
            <v>4030.2799999999997</v>
          </cell>
          <cell r="AF157">
            <v>3991.9900000000002</v>
          </cell>
          <cell r="AG157">
            <v>3985.6099999999997</v>
          </cell>
          <cell r="AH157">
            <v>3964.4999999999995</v>
          </cell>
          <cell r="AI157">
            <v>3944.07</v>
          </cell>
          <cell r="AJ157">
            <v>36176.26</v>
          </cell>
        </row>
        <row r="158">
          <cell r="Z158" t="str">
            <v>23311</v>
          </cell>
          <cell r="AA158">
            <v>168.8</v>
          </cell>
          <cell r="AB158">
            <v>179</v>
          </cell>
          <cell r="AC158">
            <v>181.5</v>
          </cell>
          <cell r="AD158">
            <v>182.5</v>
          </cell>
          <cell r="AE158">
            <v>181.5</v>
          </cell>
          <cell r="AF158">
            <v>181.6</v>
          </cell>
          <cell r="AG158">
            <v>181.6</v>
          </cell>
          <cell r="AH158">
            <v>183.7</v>
          </cell>
          <cell r="AI158">
            <v>183.2</v>
          </cell>
          <cell r="AJ158">
            <v>1623.3999999999999</v>
          </cell>
        </row>
        <row r="159">
          <cell r="Z159" t="str">
            <v>23402</v>
          </cell>
          <cell r="AA159">
            <v>699</v>
          </cell>
          <cell r="AB159">
            <v>705.5</v>
          </cell>
          <cell r="AC159">
            <v>690.61000000000013</v>
          </cell>
          <cell r="AD159">
            <v>691.51</v>
          </cell>
          <cell r="AE159">
            <v>688.61000000000013</v>
          </cell>
          <cell r="AF159">
            <v>692.8</v>
          </cell>
          <cell r="AG159">
            <v>695.61000000000013</v>
          </cell>
          <cell r="AH159">
            <v>686.18000000000006</v>
          </cell>
          <cell r="AI159">
            <v>678.09</v>
          </cell>
          <cell r="AJ159">
            <v>6227.91</v>
          </cell>
        </row>
        <row r="160">
          <cell r="Z160" t="str">
            <v>23403</v>
          </cell>
          <cell r="AA160">
            <v>2040.42</v>
          </cell>
          <cell r="AB160">
            <v>2054.6400000000003</v>
          </cell>
          <cell r="AC160">
            <v>2052.8700000000003</v>
          </cell>
          <cell r="AD160">
            <v>2044.65</v>
          </cell>
          <cell r="AE160">
            <v>2046.45</v>
          </cell>
          <cell r="AF160">
            <v>2051.75</v>
          </cell>
          <cell r="AG160">
            <v>2031.4</v>
          </cell>
          <cell r="AH160">
            <v>2017.16</v>
          </cell>
          <cell r="AI160">
            <v>2019.4900000000002</v>
          </cell>
          <cell r="AJ160">
            <v>18358.830000000002</v>
          </cell>
        </row>
        <row r="161">
          <cell r="Z161" t="str">
            <v>23404</v>
          </cell>
          <cell r="AA161">
            <v>319</v>
          </cell>
          <cell r="AB161">
            <v>314</v>
          </cell>
          <cell r="AC161">
            <v>321</v>
          </cell>
          <cell r="AD161">
            <v>319</v>
          </cell>
          <cell r="AE161">
            <v>316</v>
          </cell>
          <cell r="AF161">
            <v>318</v>
          </cell>
          <cell r="AG161">
            <v>315</v>
          </cell>
          <cell r="AH161">
            <v>317</v>
          </cell>
          <cell r="AI161">
            <v>316</v>
          </cell>
          <cell r="AJ161">
            <v>2855</v>
          </cell>
        </row>
        <row r="162">
          <cell r="Z162" t="str">
            <v>24014</v>
          </cell>
          <cell r="AA162">
            <v>143</v>
          </cell>
          <cell r="AB162">
            <v>145</v>
          </cell>
          <cell r="AC162">
            <v>151</v>
          </cell>
          <cell r="AD162">
            <v>143</v>
          </cell>
          <cell r="AE162">
            <v>145</v>
          </cell>
          <cell r="AF162">
            <v>141</v>
          </cell>
          <cell r="AG162">
            <v>140</v>
          </cell>
          <cell r="AH162">
            <v>141</v>
          </cell>
          <cell r="AI162">
            <v>143</v>
          </cell>
          <cell r="AJ162">
            <v>1292</v>
          </cell>
        </row>
        <row r="163">
          <cell r="Z163" t="str">
            <v>24019</v>
          </cell>
          <cell r="AA163">
            <v>2308.3300000000004</v>
          </cell>
          <cell r="AB163">
            <v>2514.83</v>
          </cell>
          <cell r="AC163">
            <v>2464.6200000000003</v>
          </cell>
          <cell r="AD163">
            <v>2470.5000000000005</v>
          </cell>
          <cell r="AE163">
            <v>2470.2000000000003</v>
          </cell>
          <cell r="AF163">
            <v>2562.5100000000011</v>
          </cell>
          <cell r="AG163">
            <v>2583.6800000000007</v>
          </cell>
          <cell r="AH163">
            <v>2544.9400000000005</v>
          </cell>
          <cell r="AI163">
            <v>2490.7200000000007</v>
          </cell>
          <cell r="AJ163">
            <v>22410.33</v>
          </cell>
        </row>
        <row r="164">
          <cell r="Z164" t="str">
            <v>24105</v>
          </cell>
          <cell r="AA164">
            <v>1004.8700000000001</v>
          </cell>
          <cell r="AB164">
            <v>1026.08</v>
          </cell>
          <cell r="AC164">
            <v>1027.9000000000001</v>
          </cell>
          <cell r="AD164">
            <v>1028.1600000000001</v>
          </cell>
          <cell r="AE164">
            <v>1034.6100000000001</v>
          </cell>
          <cell r="AF164">
            <v>1039.1300000000001</v>
          </cell>
          <cell r="AG164">
            <v>1040.8200000000002</v>
          </cell>
          <cell r="AH164">
            <v>1041.2700000000002</v>
          </cell>
          <cell r="AI164">
            <v>1037.2700000000002</v>
          </cell>
          <cell r="AJ164">
            <v>9280.1100000000024</v>
          </cell>
        </row>
        <row r="165">
          <cell r="Z165" t="str">
            <v>24111</v>
          </cell>
          <cell r="AA165">
            <v>914.51</v>
          </cell>
          <cell r="AB165">
            <v>944.28000000000009</v>
          </cell>
          <cell r="AC165">
            <v>934.62</v>
          </cell>
          <cell r="AD165">
            <v>917.77</v>
          </cell>
          <cell r="AE165">
            <v>903.92</v>
          </cell>
          <cell r="AF165">
            <v>917.23</v>
          </cell>
          <cell r="AG165">
            <v>924.23</v>
          </cell>
          <cell r="AH165">
            <v>915.06</v>
          </cell>
          <cell r="AI165">
            <v>910.05</v>
          </cell>
          <cell r="AJ165">
            <v>8281.6699999999983</v>
          </cell>
        </row>
        <row r="166">
          <cell r="Z166" t="str">
            <v>24122</v>
          </cell>
          <cell r="AA166">
            <v>304.47000000000003</v>
          </cell>
          <cell r="AB166">
            <v>301.47000000000003</v>
          </cell>
          <cell r="AC166">
            <v>297.72000000000003</v>
          </cell>
          <cell r="AD166">
            <v>299.72000000000003</v>
          </cell>
          <cell r="AE166">
            <v>301.72000000000003</v>
          </cell>
          <cell r="AF166">
            <v>295.18</v>
          </cell>
          <cell r="AG166">
            <v>297.18</v>
          </cell>
          <cell r="AH166">
            <v>299.18</v>
          </cell>
          <cell r="AI166">
            <v>301.38000000000005</v>
          </cell>
          <cell r="AJ166">
            <v>2698.02</v>
          </cell>
        </row>
        <row r="167">
          <cell r="Z167" t="str">
            <v>24350</v>
          </cell>
          <cell r="AA167">
            <v>535.17999999999995</v>
          </cell>
          <cell r="AB167">
            <v>528.67999999999995</v>
          </cell>
          <cell r="AC167">
            <v>530.63</v>
          </cell>
          <cell r="AD167">
            <v>529.47</v>
          </cell>
          <cell r="AE167">
            <v>534.08000000000004</v>
          </cell>
          <cell r="AF167">
            <v>532.78</v>
          </cell>
          <cell r="AG167">
            <v>531.08000000000004</v>
          </cell>
          <cell r="AH167">
            <v>533.04999999999995</v>
          </cell>
          <cell r="AI167">
            <v>527.92000000000007</v>
          </cell>
          <cell r="AJ167">
            <v>4782.87</v>
          </cell>
        </row>
        <row r="168">
          <cell r="Z168" t="str">
            <v>24404</v>
          </cell>
          <cell r="AA168">
            <v>1090.28</v>
          </cell>
          <cell r="AB168">
            <v>1084.52</v>
          </cell>
          <cell r="AC168">
            <v>1077.42</v>
          </cell>
          <cell r="AD168">
            <v>1056.28</v>
          </cell>
          <cell r="AE168">
            <v>1065.44</v>
          </cell>
          <cell r="AF168">
            <v>1061.69</v>
          </cell>
          <cell r="AG168">
            <v>1052.54</v>
          </cell>
          <cell r="AH168">
            <v>1052.8400000000001</v>
          </cell>
          <cell r="AI168">
            <v>1053.75</v>
          </cell>
          <cell r="AJ168">
            <v>9594.760000000002</v>
          </cell>
        </row>
        <row r="169">
          <cell r="Z169" t="str">
            <v>24410</v>
          </cell>
          <cell r="AA169">
            <v>627.35</v>
          </cell>
          <cell r="AB169">
            <v>625.35</v>
          </cell>
          <cell r="AC169">
            <v>611.35</v>
          </cell>
          <cell r="AD169">
            <v>614.86</v>
          </cell>
          <cell r="AE169">
            <v>608.52</v>
          </cell>
          <cell r="AF169">
            <v>618.52</v>
          </cell>
          <cell r="AG169">
            <v>622.86</v>
          </cell>
          <cell r="AH169">
            <v>619.68999999999994</v>
          </cell>
          <cell r="AI169">
            <v>616.68999999999994</v>
          </cell>
          <cell r="AJ169">
            <v>5565.19</v>
          </cell>
        </row>
        <row r="170">
          <cell r="Z170" t="str">
            <v>25101</v>
          </cell>
          <cell r="AA170">
            <v>857.7</v>
          </cell>
          <cell r="AB170">
            <v>874.78</v>
          </cell>
          <cell r="AC170">
            <v>881.38</v>
          </cell>
          <cell r="AD170">
            <v>874.98</v>
          </cell>
          <cell r="AE170">
            <v>867.28</v>
          </cell>
          <cell r="AF170">
            <v>869.9799999999999</v>
          </cell>
          <cell r="AG170">
            <v>875.4799999999999</v>
          </cell>
          <cell r="AH170">
            <v>873.68</v>
          </cell>
          <cell r="AI170">
            <v>871.07999999999993</v>
          </cell>
          <cell r="AJ170">
            <v>7846.3399999999992</v>
          </cell>
        </row>
        <row r="171">
          <cell r="Z171" t="str">
            <v>25116</v>
          </cell>
          <cell r="AA171">
            <v>775.55000000000007</v>
          </cell>
          <cell r="AB171">
            <v>869.17999999999984</v>
          </cell>
          <cell r="AC171">
            <v>868.39</v>
          </cell>
          <cell r="AD171">
            <v>870.33999999999992</v>
          </cell>
          <cell r="AE171">
            <v>867.53</v>
          </cell>
          <cell r="AF171">
            <v>872.94999999999982</v>
          </cell>
          <cell r="AG171">
            <v>879.25999999999988</v>
          </cell>
          <cell r="AH171">
            <v>882.03999999999985</v>
          </cell>
          <cell r="AI171">
            <v>873.50999999999976</v>
          </cell>
          <cell r="AJ171">
            <v>7758.75</v>
          </cell>
        </row>
        <row r="172">
          <cell r="Z172" t="str">
            <v>25118</v>
          </cell>
          <cell r="AA172">
            <v>494.12</v>
          </cell>
          <cell r="AB172">
            <v>495.2</v>
          </cell>
          <cell r="AC172">
            <v>498.8</v>
          </cell>
          <cell r="AD172">
            <v>492.40000000000003</v>
          </cell>
          <cell r="AE172">
            <v>492.20000000000005</v>
          </cell>
          <cell r="AF172">
            <v>489.59000000000003</v>
          </cell>
          <cell r="AG172">
            <v>484.09000000000003</v>
          </cell>
          <cell r="AH172">
            <v>487.59000000000003</v>
          </cell>
          <cell r="AI172">
            <v>483.7700000000001</v>
          </cell>
          <cell r="AJ172">
            <v>4417.7600000000011</v>
          </cell>
        </row>
        <row r="173">
          <cell r="Z173" t="str">
            <v>25155</v>
          </cell>
          <cell r="AA173">
            <v>289.10000000000002</v>
          </cell>
          <cell r="AB173">
            <v>293.60000000000002</v>
          </cell>
          <cell r="AC173">
            <v>292.60000000000002</v>
          </cell>
          <cell r="AD173">
            <v>293</v>
          </cell>
          <cell r="AE173">
            <v>291.5</v>
          </cell>
          <cell r="AF173">
            <v>292.5</v>
          </cell>
          <cell r="AG173">
            <v>316.34000000000003</v>
          </cell>
          <cell r="AH173">
            <v>337</v>
          </cell>
          <cell r="AI173">
            <v>325.5</v>
          </cell>
          <cell r="AJ173">
            <v>2731.1400000000003</v>
          </cell>
        </row>
        <row r="174">
          <cell r="Z174" t="str">
            <v>25160</v>
          </cell>
          <cell r="AA174">
            <v>303.5</v>
          </cell>
          <cell r="AB174">
            <v>303.5</v>
          </cell>
          <cell r="AC174">
            <v>303</v>
          </cell>
          <cell r="AD174">
            <v>304</v>
          </cell>
          <cell r="AE174">
            <v>304</v>
          </cell>
          <cell r="AF174">
            <v>304</v>
          </cell>
          <cell r="AG174">
            <v>298</v>
          </cell>
          <cell r="AH174">
            <v>299</v>
          </cell>
          <cell r="AI174">
            <v>298</v>
          </cell>
          <cell r="AJ174">
            <v>2717</v>
          </cell>
        </row>
        <row r="175">
          <cell r="Z175" t="str">
            <v>25200</v>
          </cell>
          <cell r="AA175">
            <v>54.5</v>
          </cell>
          <cell r="AB175">
            <v>46.5</v>
          </cell>
          <cell r="AC175">
            <v>46.5</v>
          </cell>
          <cell r="AD175">
            <v>46.5</v>
          </cell>
          <cell r="AE175">
            <v>49.5</v>
          </cell>
          <cell r="AF175">
            <v>49.5</v>
          </cell>
          <cell r="AG175">
            <v>49.5</v>
          </cell>
          <cell r="AH175">
            <v>49.5</v>
          </cell>
          <cell r="AI175">
            <v>48.5</v>
          </cell>
          <cell r="AJ175">
            <v>440.5</v>
          </cell>
        </row>
        <row r="176">
          <cell r="Z176" t="str">
            <v>26056</v>
          </cell>
          <cell r="AA176">
            <v>1126.0800000000002</v>
          </cell>
          <cell r="AB176">
            <v>1135.0600000000002</v>
          </cell>
          <cell r="AC176">
            <v>1125.0200000000002</v>
          </cell>
          <cell r="AD176">
            <v>1126.5100000000002</v>
          </cell>
          <cell r="AE176">
            <v>1137.7100000000003</v>
          </cell>
          <cell r="AF176">
            <v>1124.2400000000002</v>
          </cell>
          <cell r="AG176">
            <v>1113.4700000000003</v>
          </cell>
          <cell r="AH176">
            <v>1104.0600000000002</v>
          </cell>
          <cell r="AI176">
            <v>1107.6600000000003</v>
          </cell>
          <cell r="AJ176">
            <v>10099.810000000001</v>
          </cell>
        </row>
        <row r="177">
          <cell r="Z177" t="str">
            <v>26059</v>
          </cell>
          <cell r="AA177">
            <v>262.68</v>
          </cell>
          <cell r="AB177">
            <v>269.18</v>
          </cell>
          <cell r="AC177">
            <v>267.06</v>
          </cell>
          <cell r="AD177">
            <v>268.72000000000003</v>
          </cell>
          <cell r="AE177">
            <v>267.46000000000004</v>
          </cell>
          <cell r="AF177">
            <v>270.10000000000002</v>
          </cell>
          <cell r="AG177">
            <v>270.14</v>
          </cell>
          <cell r="AH177">
            <v>266.68</v>
          </cell>
          <cell r="AI177">
            <v>268.76</v>
          </cell>
          <cell r="AJ177">
            <v>2410.7799999999997</v>
          </cell>
        </row>
        <row r="178">
          <cell r="Z178" t="str">
            <v>26070</v>
          </cell>
          <cell r="AA178">
            <v>253.27</v>
          </cell>
          <cell r="AB178">
            <v>255.04</v>
          </cell>
          <cell r="AC178">
            <v>252.44</v>
          </cell>
          <cell r="AD178">
            <v>255.44</v>
          </cell>
          <cell r="AE178">
            <v>251.44</v>
          </cell>
          <cell r="AF178">
            <v>248.64</v>
          </cell>
          <cell r="AG178">
            <v>245.30999999999997</v>
          </cell>
          <cell r="AH178">
            <v>242.64999999999998</v>
          </cell>
          <cell r="AI178">
            <v>240.66</v>
          </cell>
          <cell r="AJ178">
            <v>2244.89</v>
          </cell>
        </row>
        <row r="179">
          <cell r="Z179" t="str">
            <v>27001</v>
          </cell>
          <cell r="AA179">
            <v>4442.3199999999988</v>
          </cell>
          <cell r="AB179">
            <v>4426.4199999999992</v>
          </cell>
          <cell r="AC179">
            <v>4456.1499999999987</v>
          </cell>
          <cell r="AD179">
            <v>4437.9399999999996</v>
          </cell>
          <cell r="AE179">
            <v>4402.6299999999992</v>
          </cell>
          <cell r="AF179">
            <v>4352.6699999999983</v>
          </cell>
          <cell r="AG179">
            <v>4343.7699999999986</v>
          </cell>
          <cell r="AH179">
            <v>4326.1199999999972</v>
          </cell>
          <cell r="AI179">
            <v>4282.5999999999976</v>
          </cell>
          <cell r="AJ179">
            <v>39470.619999999981</v>
          </cell>
        </row>
        <row r="180">
          <cell r="Z180" t="str">
            <v>27003</v>
          </cell>
          <cell r="AA180">
            <v>20465.71</v>
          </cell>
          <cell r="AB180">
            <v>20627.170000000002</v>
          </cell>
          <cell r="AC180">
            <v>20631.7</v>
          </cell>
          <cell r="AD180">
            <v>20647.059999999998</v>
          </cell>
          <cell r="AE180">
            <v>20561.739999999998</v>
          </cell>
          <cell r="AF180">
            <v>20506.350000000002</v>
          </cell>
          <cell r="AG180">
            <v>20548.800000000003</v>
          </cell>
          <cell r="AH180">
            <v>20481.73</v>
          </cell>
          <cell r="AI180">
            <v>20493.79</v>
          </cell>
          <cell r="AJ180">
            <v>184964.05000000005</v>
          </cell>
        </row>
        <row r="181">
          <cell r="Z181" t="str">
            <v>27010</v>
          </cell>
          <cell r="AA181">
            <v>27426.46</v>
          </cell>
          <cell r="AB181">
            <v>27814.93</v>
          </cell>
          <cell r="AC181">
            <v>27863.05</v>
          </cell>
          <cell r="AD181">
            <v>27822.939999999995</v>
          </cell>
          <cell r="AE181">
            <v>27678.38</v>
          </cell>
          <cell r="AF181">
            <v>27694.42</v>
          </cell>
          <cell r="AG181">
            <v>27599.05</v>
          </cell>
          <cell r="AH181">
            <v>27417.31</v>
          </cell>
          <cell r="AI181">
            <v>27282.39</v>
          </cell>
          <cell r="AJ181">
            <v>248598.93</v>
          </cell>
        </row>
        <row r="182">
          <cell r="Z182" t="str">
            <v>27019</v>
          </cell>
          <cell r="AA182">
            <v>177</v>
          </cell>
          <cell r="AB182">
            <v>179</v>
          </cell>
          <cell r="AC182">
            <v>179</v>
          </cell>
          <cell r="AD182">
            <v>177</v>
          </cell>
          <cell r="AE182">
            <v>177</v>
          </cell>
          <cell r="AF182">
            <v>175</v>
          </cell>
          <cell r="AG182">
            <v>175</v>
          </cell>
          <cell r="AH182">
            <v>175</v>
          </cell>
          <cell r="AI182">
            <v>179.5</v>
          </cell>
          <cell r="AJ182">
            <v>1593.5</v>
          </cell>
        </row>
        <row r="183">
          <cell r="Z183" t="str">
            <v>27083</v>
          </cell>
          <cell r="AA183">
            <v>5327.0499999999993</v>
          </cell>
          <cell r="AB183">
            <v>5329.76</v>
          </cell>
          <cell r="AC183">
            <v>5320.34</v>
          </cell>
          <cell r="AD183">
            <v>5294.0100000000011</v>
          </cell>
          <cell r="AE183">
            <v>5270.11</v>
          </cell>
          <cell r="AF183">
            <v>5282.33</v>
          </cell>
          <cell r="AG183">
            <v>5265.88</v>
          </cell>
          <cell r="AH183">
            <v>5268.21</v>
          </cell>
          <cell r="AI183">
            <v>5257.99</v>
          </cell>
          <cell r="AJ183">
            <v>47615.679999999993</v>
          </cell>
        </row>
        <row r="184">
          <cell r="Z184" t="str">
            <v>27320</v>
          </cell>
          <cell r="AA184">
            <v>7698.19</v>
          </cell>
          <cell r="AB184">
            <v>7741.9400000000005</v>
          </cell>
          <cell r="AC184">
            <v>7739.4800000000014</v>
          </cell>
          <cell r="AD184">
            <v>7743.5099999999993</v>
          </cell>
          <cell r="AE184">
            <v>7709.43</v>
          </cell>
          <cell r="AF184">
            <v>7668.96</v>
          </cell>
          <cell r="AG184">
            <v>7657.3099999999995</v>
          </cell>
          <cell r="AH184">
            <v>7676.33</v>
          </cell>
          <cell r="AI184">
            <v>7656.85</v>
          </cell>
          <cell r="AJ184">
            <v>69292</v>
          </cell>
        </row>
        <row r="185">
          <cell r="Z185" t="str">
            <v>27343</v>
          </cell>
          <cell r="AA185">
            <v>1334.2900000000002</v>
          </cell>
          <cell r="AB185">
            <v>1334.8300000000002</v>
          </cell>
          <cell r="AC185">
            <v>1342.3300000000002</v>
          </cell>
          <cell r="AD185">
            <v>1340.8300000000002</v>
          </cell>
          <cell r="AE185">
            <v>1344.8300000000002</v>
          </cell>
          <cell r="AF185">
            <v>1349.8300000000002</v>
          </cell>
          <cell r="AG185">
            <v>1348.8300000000002</v>
          </cell>
          <cell r="AH185">
            <v>1351.8300000000002</v>
          </cell>
          <cell r="AI185">
            <v>1353.3300000000002</v>
          </cell>
          <cell r="AJ185">
            <v>12100.93</v>
          </cell>
        </row>
        <row r="186">
          <cell r="Z186" t="str">
            <v>27344</v>
          </cell>
          <cell r="AA186">
            <v>2150</v>
          </cell>
          <cell r="AB186">
            <v>2161.5</v>
          </cell>
          <cell r="AC186">
            <v>2151.6999999999998</v>
          </cell>
          <cell r="AD186">
            <v>2151.1999999999998</v>
          </cell>
          <cell r="AE186">
            <v>2150.4</v>
          </cell>
          <cell r="AF186">
            <v>2154.1000000000004</v>
          </cell>
          <cell r="AG186">
            <v>2153.3000000000002</v>
          </cell>
          <cell r="AH186">
            <v>2165.2999999999997</v>
          </cell>
          <cell r="AI186">
            <v>2184</v>
          </cell>
          <cell r="AJ186">
            <v>19421.5</v>
          </cell>
        </row>
        <row r="187">
          <cell r="Z187" t="str">
            <v>27400</v>
          </cell>
          <cell r="AA187">
            <v>11310.67</v>
          </cell>
          <cell r="AB187">
            <v>11425.639999999998</v>
          </cell>
          <cell r="AC187">
            <v>11288.4</v>
          </cell>
          <cell r="AD187">
            <v>11214.96</v>
          </cell>
          <cell r="AE187">
            <v>10996.599999999999</v>
          </cell>
          <cell r="AF187">
            <v>11010.48</v>
          </cell>
          <cell r="AG187">
            <v>10889.119999999999</v>
          </cell>
          <cell r="AH187">
            <v>10788.590000000002</v>
          </cell>
          <cell r="AI187">
            <v>10692.31</v>
          </cell>
          <cell r="AJ187">
            <v>99616.76999999999</v>
          </cell>
        </row>
        <row r="188">
          <cell r="Z188" t="str">
            <v>27401</v>
          </cell>
          <cell r="AA188">
            <v>8613.119999999999</v>
          </cell>
          <cell r="AB188">
            <v>8662.6</v>
          </cell>
          <cell r="AC188">
            <v>8674.8000000000011</v>
          </cell>
          <cell r="AD188">
            <v>8646.4499999999989</v>
          </cell>
          <cell r="AE188">
            <v>8626.84</v>
          </cell>
          <cell r="AF188">
            <v>8622.91</v>
          </cell>
          <cell r="AG188">
            <v>8579.85</v>
          </cell>
          <cell r="AH188">
            <v>8570.73</v>
          </cell>
          <cell r="AI188">
            <v>8572.119999999999</v>
          </cell>
          <cell r="AJ188">
            <v>77569.42</v>
          </cell>
        </row>
        <row r="189">
          <cell r="Z189" t="str">
            <v>27402</v>
          </cell>
          <cell r="AA189">
            <v>7198.0300000000007</v>
          </cell>
          <cell r="AB189">
            <v>7252.9599999999991</v>
          </cell>
          <cell r="AC189">
            <v>7232.7999999999993</v>
          </cell>
          <cell r="AD189">
            <v>7220.6299999999992</v>
          </cell>
          <cell r="AE189">
            <v>7165.82</v>
          </cell>
          <cell r="AF189">
            <v>7089.27</v>
          </cell>
          <cell r="AG189">
            <v>7031.6</v>
          </cell>
          <cell r="AH189">
            <v>7034.84</v>
          </cell>
          <cell r="AI189">
            <v>7009.88</v>
          </cell>
          <cell r="AJ189">
            <v>64235.829999999994</v>
          </cell>
        </row>
        <row r="190">
          <cell r="Z190" t="str">
            <v>27403</v>
          </cell>
          <cell r="AA190">
            <v>16774.599999999999</v>
          </cell>
          <cell r="AB190">
            <v>16958.13</v>
          </cell>
          <cell r="AC190">
            <v>16903.489999999998</v>
          </cell>
          <cell r="AD190">
            <v>16844.98</v>
          </cell>
          <cell r="AE190">
            <v>16831.98</v>
          </cell>
          <cell r="AF190">
            <v>16930.780000000002</v>
          </cell>
          <cell r="AG190">
            <v>16834.04</v>
          </cell>
          <cell r="AH190">
            <v>16770.740000000002</v>
          </cell>
          <cell r="AI190">
            <v>16691.059999999998</v>
          </cell>
          <cell r="AJ190">
            <v>151539.79999999999</v>
          </cell>
        </row>
        <row r="191">
          <cell r="Z191" t="str">
            <v>27404</v>
          </cell>
          <cell r="AA191">
            <v>1909.53</v>
          </cell>
          <cell r="AB191">
            <v>1912.46</v>
          </cell>
          <cell r="AC191">
            <v>1906.2900000000004</v>
          </cell>
          <cell r="AD191">
            <v>1891.4</v>
          </cell>
          <cell r="AE191">
            <v>1894.2000000000003</v>
          </cell>
          <cell r="AF191">
            <v>1893.54</v>
          </cell>
          <cell r="AG191">
            <v>1891.88</v>
          </cell>
          <cell r="AH191">
            <v>1887.6</v>
          </cell>
          <cell r="AI191">
            <v>1874.7400000000002</v>
          </cell>
          <cell r="AJ191">
            <v>17061.640000000003</v>
          </cell>
        </row>
        <row r="192">
          <cell r="Z192" t="str">
            <v>27416</v>
          </cell>
          <cell r="AA192">
            <v>3831.78</v>
          </cell>
          <cell r="AB192">
            <v>3848.2300000000005</v>
          </cell>
          <cell r="AC192">
            <v>3827.6500000000005</v>
          </cell>
          <cell r="AD192">
            <v>3799.3599999999997</v>
          </cell>
          <cell r="AE192">
            <v>3797.5400000000004</v>
          </cell>
          <cell r="AF192">
            <v>3789.16</v>
          </cell>
          <cell r="AG192">
            <v>3794.29</v>
          </cell>
          <cell r="AH192">
            <v>3773.03</v>
          </cell>
          <cell r="AI192">
            <v>3761.71</v>
          </cell>
          <cell r="AJ192">
            <v>34222.75</v>
          </cell>
        </row>
        <row r="193">
          <cell r="Z193" t="str">
            <v>27417</v>
          </cell>
          <cell r="AA193">
            <v>3224.67</v>
          </cell>
          <cell r="AB193">
            <v>3288.65</v>
          </cell>
          <cell r="AC193">
            <v>3283.6899999999996</v>
          </cell>
          <cell r="AD193">
            <v>3289.1499999999996</v>
          </cell>
          <cell r="AE193">
            <v>3283.7799999999993</v>
          </cell>
          <cell r="AF193">
            <v>3291.9300000000003</v>
          </cell>
          <cell r="AG193">
            <v>3283.99</v>
          </cell>
          <cell r="AH193">
            <v>3263.2699999999995</v>
          </cell>
          <cell r="AI193">
            <v>3237.85</v>
          </cell>
          <cell r="AJ193">
            <v>29446.979999999992</v>
          </cell>
        </row>
        <row r="194">
          <cell r="Z194" t="str">
            <v>28010</v>
          </cell>
          <cell r="AA194">
            <v>18.5</v>
          </cell>
          <cell r="AB194">
            <v>19.5</v>
          </cell>
          <cell r="AC194">
            <v>19.5</v>
          </cell>
          <cell r="AD194">
            <v>19.5</v>
          </cell>
          <cell r="AE194">
            <v>19.5</v>
          </cell>
          <cell r="AF194">
            <v>19.5</v>
          </cell>
          <cell r="AG194">
            <v>19.5</v>
          </cell>
          <cell r="AH194">
            <v>19.5</v>
          </cell>
          <cell r="AI194">
            <v>19.5</v>
          </cell>
          <cell r="AJ194">
            <v>174.5</v>
          </cell>
        </row>
        <row r="195">
          <cell r="Z195" t="str">
            <v>28137</v>
          </cell>
          <cell r="AA195">
            <v>661.36</v>
          </cell>
          <cell r="AB195">
            <v>674.29000000000008</v>
          </cell>
          <cell r="AC195">
            <v>674.38</v>
          </cell>
          <cell r="AD195">
            <v>673.93000000000006</v>
          </cell>
          <cell r="AE195">
            <v>666.03</v>
          </cell>
          <cell r="AF195">
            <v>657.46</v>
          </cell>
          <cell r="AG195">
            <v>663.61000000000013</v>
          </cell>
          <cell r="AH195">
            <v>667.57999999999993</v>
          </cell>
          <cell r="AI195">
            <v>670.83</v>
          </cell>
          <cell r="AJ195">
            <v>6009.4699999999993</v>
          </cell>
        </row>
        <row r="196">
          <cell r="Z196" t="str">
            <v>28144</v>
          </cell>
          <cell r="AA196">
            <v>207.31</v>
          </cell>
          <cell r="AB196">
            <v>214.46</v>
          </cell>
          <cell r="AC196">
            <v>213.96</v>
          </cell>
          <cell r="AD196">
            <v>214.46</v>
          </cell>
          <cell r="AE196">
            <v>213.44</v>
          </cell>
          <cell r="AF196">
            <v>211.6</v>
          </cell>
          <cell r="AG196">
            <v>209.1</v>
          </cell>
          <cell r="AH196">
            <v>208.93000000000004</v>
          </cell>
          <cell r="AI196">
            <v>209.76000000000002</v>
          </cell>
          <cell r="AJ196">
            <v>1903.02</v>
          </cell>
        </row>
        <row r="197">
          <cell r="Z197" t="str">
            <v>28149</v>
          </cell>
          <cell r="AA197">
            <v>805.3599999999999</v>
          </cell>
          <cell r="AB197">
            <v>813.82999999999993</v>
          </cell>
          <cell r="AC197">
            <v>810.4899999999999</v>
          </cell>
          <cell r="AD197">
            <v>813.2399999999999</v>
          </cell>
          <cell r="AE197">
            <v>809.95</v>
          </cell>
          <cell r="AF197">
            <v>822.52</v>
          </cell>
          <cell r="AG197">
            <v>815.27</v>
          </cell>
          <cell r="AH197">
            <v>810.6099999999999</v>
          </cell>
          <cell r="AI197">
            <v>804.41</v>
          </cell>
          <cell r="AJ197">
            <v>7305.6799999999994</v>
          </cell>
        </row>
        <row r="198">
          <cell r="Z198" t="str">
            <v>29011</v>
          </cell>
          <cell r="AA198">
            <v>585.6</v>
          </cell>
          <cell r="AB198">
            <v>592.41000000000008</v>
          </cell>
          <cell r="AC198">
            <v>586.21</v>
          </cell>
          <cell r="AD198">
            <v>575.81000000000006</v>
          </cell>
          <cell r="AE198">
            <v>568.08000000000004</v>
          </cell>
          <cell r="AF198">
            <v>566.34999999999991</v>
          </cell>
          <cell r="AG198">
            <v>562.5</v>
          </cell>
          <cell r="AH198">
            <v>558.1</v>
          </cell>
          <cell r="AI198">
            <v>559.52</v>
          </cell>
          <cell r="AJ198">
            <v>5154.58</v>
          </cell>
        </row>
        <row r="199">
          <cell r="Z199" t="str">
            <v>29100</v>
          </cell>
          <cell r="AA199">
            <v>3717.05</v>
          </cell>
          <cell r="AB199">
            <v>3718.16</v>
          </cell>
          <cell r="AC199">
            <v>3675.7200000000003</v>
          </cell>
          <cell r="AD199">
            <v>3672.0200000000004</v>
          </cell>
          <cell r="AE199">
            <v>3670.58</v>
          </cell>
          <cell r="AF199">
            <v>3668.1499999999996</v>
          </cell>
          <cell r="AG199">
            <v>3648.78</v>
          </cell>
          <cell r="AH199">
            <v>3639.28</v>
          </cell>
          <cell r="AI199">
            <v>3645.75</v>
          </cell>
          <cell r="AJ199">
            <v>33055.49</v>
          </cell>
        </row>
        <row r="200">
          <cell r="Z200" t="str">
            <v>29101</v>
          </cell>
          <cell r="AA200">
            <v>3961.08</v>
          </cell>
          <cell r="AB200">
            <v>3970.1600000000003</v>
          </cell>
          <cell r="AC200">
            <v>3957.9</v>
          </cell>
          <cell r="AD200">
            <v>3940.67</v>
          </cell>
          <cell r="AE200">
            <v>3938.6800000000003</v>
          </cell>
          <cell r="AF200">
            <v>3951.2</v>
          </cell>
          <cell r="AG200">
            <v>3922.65</v>
          </cell>
          <cell r="AH200">
            <v>3919.1</v>
          </cell>
          <cell r="AI200">
            <v>3903.1300000000006</v>
          </cell>
          <cell r="AJ200">
            <v>35464.57</v>
          </cell>
        </row>
        <row r="201">
          <cell r="Z201" t="str">
            <v>29103</v>
          </cell>
          <cell r="AA201">
            <v>2587.9199999999996</v>
          </cell>
          <cell r="AB201">
            <v>2606.5299999999997</v>
          </cell>
          <cell r="AC201">
            <v>2605.17</v>
          </cell>
          <cell r="AD201">
            <v>2607.89</v>
          </cell>
          <cell r="AE201">
            <v>2608.13</v>
          </cell>
          <cell r="AF201">
            <v>2595.1</v>
          </cell>
          <cell r="AG201">
            <v>2595.02</v>
          </cell>
          <cell r="AH201">
            <v>2595.1299999999997</v>
          </cell>
          <cell r="AI201">
            <v>2586.3200000000002</v>
          </cell>
          <cell r="AJ201">
            <v>23387.21</v>
          </cell>
        </row>
        <row r="202">
          <cell r="Z202" t="str">
            <v>29311</v>
          </cell>
          <cell r="AA202">
            <v>607.68000000000006</v>
          </cell>
          <cell r="AB202">
            <v>609.15000000000009</v>
          </cell>
          <cell r="AC202">
            <v>605.19000000000005</v>
          </cell>
          <cell r="AD202">
            <v>599.69000000000005</v>
          </cell>
          <cell r="AE202">
            <v>598.51</v>
          </cell>
          <cell r="AF202">
            <v>585.35</v>
          </cell>
          <cell r="AG202">
            <v>584.52</v>
          </cell>
          <cell r="AH202">
            <v>588.57000000000005</v>
          </cell>
          <cell r="AI202">
            <v>591.09</v>
          </cell>
          <cell r="AJ202">
            <v>5369.75</v>
          </cell>
        </row>
        <row r="203">
          <cell r="Z203" t="str">
            <v>29317</v>
          </cell>
          <cell r="AA203">
            <v>398.6</v>
          </cell>
          <cell r="AB203">
            <v>401.6</v>
          </cell>
          <cell r="AC203">
            <v>390.6</v>
          </cell>
          <cell r="AD203">
            <v>387.1</v>
          </cell>
          <cell r="AE203">
            <v>391.1</v>
          </cell>
          <cell r="AF203">
            <v>392.1</v>
          </cell>
          <cell r="AG203">
            <v>390.1</v>
          </cell>
          <cell r="AH203">
            <v>391.1</v>
          </cell>
          <cell r="AI203">
            <v>397.1</v>
          </cell>
          <cell r="AJ203">
            <v>3539.3999999999996</v>
          </cell>
        </row>
        <row r="204">
          <cell r="Z204" t="str">
            <v>29320</v>
          </cell>
          <cell r="AA204">
            <v>6127.7200000000012</v>
          </cell>
          <cell r="AB204">
            <v>6146.2199999999993</v>
          </cell>
          <cell r="AC204">
            <v>6099.67</v>
          </cell>
          <cell r="AD204">
            <v>6073.670000000001</v>
          </cell>
          <cell r="AE204">
            <v>6048.5899999999992</v>
          </cell>
          <cell r="AF204">
            <v>6018.0000000000009</v>
          </cell>
          <cell r="AG204">
            <v>6049.3</v>
          </cell>
          <cell r="AH204">
            <v>6003.7000000000007</v>
          </cell>
          <cell r="AI204">
            <v>5971.12</v>
          </cell>
          <cell r="AJ204">
            <v>54537.990000000013</v>
          </cell>
        </row>
        <row r="205">
          <cell r="Z205" t="str">
            <v>30002</v>
          </cell>
          <cell r="AA205">
            <v>50</v>
          </cell>
          <cell r="AB205">
            <v>51.5</v>
          </cell>
          <cell r="AC205">
            <v>53.5</v>
          </cell>
          <cell r="AD205">
            <v>55.5</v>
          </cell>
          <cell r="AE205">
            <v>55.5</v>
          </cell>
          <cell r="AF205">
            <v>55.5</v>
          </cell>
          <cell r="AG205">
            <v>54.5</v>
          </cell>
          <cell r="AH205">
            <v>53.5</v>
          </cell>
          <cell r="AI205">
            <v>53.5</v>
          </cell>
          <cell r="AJ205">
            <v>483</v>
          </cell>
        </row>
        <row r="206">
          <cell r="Z206" t="str">
            <v>30029</v>
          </cell>
          <cell r="AA206">
            <v>54</v>
          </cell>
          <cell r="AB206">
            <v>55</v>
          </cell>
          <cell r="AC206">
            <v>52</v>
          </cell>
          <cell r="AD206">
            <v>52</v>
          </cell>
          <cell r="AE206">
            <v>51</v>
          </cell>
          <cell r="AF206">
            <v>53</v>
          </cell>
          <cell r="AG206">
            <v>52</v>
          </cell>
          <cell r="AH206">
            <v>49.5</v>
          </cell>
          <cell r="AI206">
            <v>50</v>
          </cell>
          <cell r="AJ206">
            <v>468.5</v>
          </cell>
        </row>
        <row r="207">
          <cell r="Z207" t="str">
            <v>30031</v>
          </cell>
          <cell r="AA207">
            <v>64</v>
          </cell>
          <cell r="AB207">
            <v>67</v>
          </cell>
          <cell r="AC207">
            <v>55</v>
          </cell>
          <cell r="AD207">
            <v>55</v>
          </cell>
          <cell r="AE207">
            <v>54.5</v>
          </cell>
          <cell r="AF207">
            <v>55.5</v>
          </cell>
          <cell r="AG207">
            <v>56</v>
          </cell>
          <cell r="AH207">
            <v>56</v>
          </cell>
          <cell r="AI207">
            <v>56</v>
          </cell>
          <cell r="AJ207">
            <v>519</v>
          </cell>
        </row>
        <row r="208">
          <cell r="Z208" t="str">
            <v>30303</v>
          </cell>
          <cell r="AA208">
            <v>1287.5800000000002</v>
          </cell>
          <cell r="AB208">
            <v>1292.19</v>
          </cell>
          <cell r="AC208">
            <v>1269.05</v>
          </cell>
          <cell r="AD208">
            <v>1256.05</v>
          </cell>
          <cell r="AE208">
            <v>1239.9199999999998</v>
          </cell>
          <cell r="AF208">
            <v>1236.6199999999999</v>
          </cell>
          <cell r="AG208">
            <v>1214.81</v>
          </cell>
          <cell r="AH208">
            <v>1202.1500000000001</v>
          </cell>
          <cell r="AI208">
            <v>1180.1699999999998</v>
          </cell>
          <cell r="AJ208">
            <v>11178.54</v>
          </cell>
        </row>
        <row r="209">
          <cell r="Z209" t="str">
            <v>31002</v>
          </cell>
          <cell r="AA209">
            <v>17784</v>
          </cell>
          <cell r="AB209">
            <v>17907.89</v>
          </cell>
          <cell r="AC209">
            <v>17883.920000000002</v>
          </cell>
          <cell r="AD209">
            <v>17822.64</v>
          </cell>
          <cell r="AE209">
            <v>17748.349999999999</v>
          </cell>
          <cell r="AF209">
            <v>17766.440000000002</v>
          </cell>
          <cell r="AG209">
            <v>17738.419999999998</v>
          </cell>
          <cell r="AH209">
            <v>17654.53</v>
          </cell>
          <cell r="AI209">
            <v>17609.589999999997</v>
          </cell>
          <cell r="AJ209">
            <v>159915.78</v>
          </cell>
        </row>
        <row r="210">
          <cell r="Z210" t="str">
            <v>31004</v>
          </cell>
          <cell r="AA210">
            <v>7567.26</v>
          </cell>
          <cell r="AB210">
            <v>7567.81</v>
          </cell>
          <cell r="AC210">
            <v>7547.6799999999994</v>
          </cell>
          <cell r="AD210">
            <v>7564.31</v>
          </cell>
          <cell r="AE210">
            <v>7540.9400000000005</v>
          </cell>
          <cell r="AF210">
            <v>7523.1800000000012</v>
          </cell>
          <cell r="AG210">
            <v>7490.73</v>
          </cell>
          <cell r="AH210">
            <v>7474.7400000000016</v>
          </cell>
          <cell r="AI210">
            <v>7453.1900000000014</v>
          </cell>
          <cell r="AJ210">
            <v>67729.840000000011</v>
          </cell>
        </row>
        <row r="211">
          <cell r="Z211" t="str">
            <v>31006</v>
          </cell>
          <cell r="AA211">
            <v>14078.209999999997</v>
          </cell>
          <cell r="AB211">
            <v>14242.429999999998</v>
          </cell>
          <cell r="AC211">
            <v>14265.360000000002</v>
          </cell>
          <cell r="AD211">
            <v>14253.119999999999</v>
          </cell>
          <cell r="AE211">
            <v>14230.969999999998</v>
          </cell>
          <cell r="AF211">
            <v>14165.07</v>
          </cell>
          <cell r="AG211">
            <v>14122.26</v>
          </cell>
          <cell r="AH211">
            <v>14112.02</v>
          </cell>
          <cell r="AI211">
            <v>14089.080000000004</v>
          </cell>
          <cell r="AJ211">
            <v>127558.52</v>
          </cell>
        </row>
        <row r="212">
          <cell r="Z212" t="str">
            <v>31015</v>
          </cell>
          <cell r="AA212">
            <v>19093</v>
          </cell>
          <cell r="AB212">
            <v>19465.050000000003</v>
          </cell>
          <cell r="AC212">
            <v>19443.539999999997</v>
          </cell>
          <cell r="AD212">
            <v>19380.96</v>
          </cell>
          <cell r="AE212">
            <v>19403.009999999998</v>
          </cell>
          <cell r="AF212">
            <v>19321.829999999998</v>
          </cell>
          <cell r="AG212">
            <v>19288.579999999994</v>
          </cell>
          <cell r="AH212">
            <v>19268.64</v>
          </cell>
          <cell r="AI212">
            <v>19220.529999999995</v>
          </cell>
          <cell r="AJ212">
            <v>173885.13999999998</v>
          </cell>
        </row>
        <row r="213">
          <cell r="Z213" t="str">
            <v>31016</v>
          </cell>
          <cell r="AA213">
            <v>4846.37</v>
          </cell>
          <cell r="AB213">
            <v>5148.0300000000007</v>
          </cell>
          <cell r="AC213">
            <v>5159.9199999999992</v>
          </cell>
          <cell r="AD213">
            <v>5155.7099999999991</v>
          </cell>
          <cell r="AE213">
            <v>5152.7699999999995</v>
          </cell>
          <cell r="AF213">
            <v>5131.0399999999991</v>
          </cell>
          <cell r="AG213">
            <v>5119.0899999999992</v>
          </cell>
          <cell r="AH213">
            <v>5114.74</v>
          </cell>
          <cell r="AI213">
            <v>5113.369999999999</v>
          </cell>
          <cell r="AJ213">
            <v>45941.039999999994</v>
          </cell>
        </row>
        <row r="214">
          <cell r="Z214" t="str">
            <v>31025</v>
          </cell>
          <cell r="AA214">
            <v>10705.13</v>
          </cell>
          <cell r="AB214">
            <v>10837.880000000001</v>
          </cell>
          <cell r="AC214">
            <v>10835.939999999999</v>
          </cell>
          <cell r="AD214">
            <v>10766.119999999999</v>
          </cell>
          <cell r="AE214">
            <v>10730.48</v>
          </cell>
          <cell r="AF214">
            <v>10735.029999999999</v>
          </cell>
          <cell r="AG214">
            <v>10719.99</v>
          </cell>
          <cell r="AH214">
            <v>10710.91</v>
          </cell>
          <cell r="AI214">
            <v>10694.970000000001</v>
          </cell>
          <cell r="AJ214">
            <v>96736.450000000012</v>
          </cell>
        </row>
        <row r="215">
          <cell r="Z215" t="str">
            <v>31063</v>
          </cell>
          <cell r="AA215">
            <v>30</v>
          </cell>
          <cell r="AB215">
            <v>31.5</v>
          </cell>
          <cell r="AC215">
            <v>32.5</v>
          </cell>
          <cell r="AD215">
            <v>29</v>
          </cell>
          <cell r="AE215">
            <v>29</v>
          </cell>
          <cell r="AF215">
            <v>28</v>
          </cell>
          <cell r="AG215">
            <v>28</v>
          </cell>
          <cell r="AH215">
            <v>29</v>
          </cell>
          <cell r="AI215">
            <v>28</v>
          </cell>
          <cell r="AJ215">
            <v>265</v>
          </cell>
        </row>
        <row r="216">
          <cell r="Z216" t="str">
            <v>31103</v>
          </cell>
          <cell r="AA216">
            <v>6295.0399999999991</v>
          </cell>
          <cell r="AB216">
            <v>7590.079999999999</v>
          </cell>
          <cell r="AC216">
            <v>7509.7599999999993</v>
          </cell>
          <cell r="AD216">
            <v>7404.9999999999991</v>
          </cell>
          <cell r="AE216">
            <v>7383.3399999999992</v>
          </cell>
          <cell r="AF216">
            <v>7441.2</v>
          </cell>
          <cell r="AG216">
            <v>7374.7999999999984</v>
          </cell>
          <cell r="AH216">
            <v>7285.4199999999992</v>
          </cell>
          <cell r="AI216">
            <v>7247.6</v>
          </cell>
          <cell r="AJ216">
            <v>65532.239999999983</v>
          </cell>
        </row>
        <row r="217">
          <cell r="Z217" t="str">
            <v>31201</v>
          </cell>
          <cell r="AA217">
            <v>9466.8000000000011</v>
          </cell>
          <cell r="AB217">
            <v>9462.4699999999993</v>
          </cell>
          <cell r="AC217">
            <v>9468.1400000000012</v>
          </cell>
          <cell r="AD217">
            <v>9481.86</v>
          </cell>
          <cell r="AE217">
            <v>9465.6299999999992</v>
          </cell>
          <cell r="AF217">
            <v>9457.3300000000017</v>
          </cell>
          <cell r="AG217">
            <v>9447.1500000000015</v>
          </cell>
          <cell r="AH217">
            <v>9437.9399999999987</v>
          </cell>
          <cell r="AI217">
            <v>9447.3000000000011</v>
          </cell>
          <cell r="AJ217">
            <v>85134.62000000001</v>
          </cell>
        </row>
        <row r="218">
          <cell r="Z218" t="str">
            <v>31306</v>
          </cell>
          <cell r="AA218">
            <v>2232.4</v>
          </cell>
          <cell r="AB218">
            <v>2239.11</v>
          </cell>
          <cell r="AC218">
            <v>2231.1999999999998</v>
          </cell>
          <cell r="AD218">
            <v>2239.3000000000002</v>
          </cell>
          <cell r="AE218">
            <v>2224.1</v>
          </cell>
          <cell r="AF218">
            <v>2221.6</v>
          </cell>
          <cell r="AG218">
            <v>2212.2000000000003</v>
          </cell>
          <cell r="AH218">
            <v>2203.9499999999998</v>
          </cell>
          <cell r="AI218">
            <v>2201.5500000000002</v>
          </cell>
          <cell r="AJ218">
            <v>20005.41</v>
          </cell>
        </row>
        <row r="219">
          <cell r="Z219" t="str">
            <v>31311</v>
          </cell>
          <cell r="AA219">
            <v>2177.1699999999996</v>
          </cell>
          <cell r="AB219">
            <v>2198.62</v>
          </cell>
          <cell r="AC219">
            <v>2195.48</v>
          </cell>
          <cell r="AD219">
            <v>1864.66</v>
          </cell>
          <cell r="AE219">
            <v>2190.83</v>
          </cell>
          <cell r="AF219">
            <v>2166.65</v>
          </cell>
          <cell r="AG219">
            <v>2170.4500000000003</v>
          </cell>
          <cell r="AH219">
            <v>2169.6499999999996</v>
          </cell>
          <cell r="AI219">
            <v>2175.5099999999998</v>
          </cell>
          <cell r="AJ219">
            <v>19309.019999999997</v>
          </cell>
        </row>
        <row r="220">
          <cell r="Z220" t="str">
            <v>31330</v>
          </cell>
          <cell r="AA220">
            <v>447.24000000000007</v>
          </cell>
          <cell r="AB220">
            <v>455.2</v>
          </cell>
          <cell r="AC220">
            <v>457</v>
          </cell>
          <cell r="AD220">
            <v>461.3</v>
          </cell>
          <cell r="AE220">
            <v>456.59999999999997</v>
          </cell>
          <cell r="AF220">
            <v>447.5</v>
          </cell>
          <cell r="AG220">
            <v>445.1</v>
          </cell>
          <cell r="AH220">
            <v>442.1</v>
          </cell>
          <cell r="AI220">
            <v>440.8</v>
          </cell>
          <cell r="AJ220">
            <v>4052.84</v>
          </cell>
        </row>
        <row r="221">
          <cell r="Z221" t="str">
            <v>31332</v>
          </cell>
          <cell r="AA221">
            <v>2187.17</v>
          </cell>
          <cell r="AB221">
            <v>2202.27</v>
          </cell>
          <cell r="AC221">
            <v>2189.8599999999997</v>
          </cell>
          <cell r="AD221">
            <v>2182.83</v>
          </cell>
          <cell r="AE221">
            <v>2169.73</v>
          </cell>
          <cell r="AF221">
            <v>2159.33</v>
          </cell>
          <cell r="AG221">
            <v>2147.83</v>
          </cell>
          <cell r="AH221">
            <v>2139.8300000000004</v>
          </cell>
          <cell r="AI221">
            <v>2125.63</v>
          </cell>
          <cell r="AJ221">
            <v>19504.480000000003</v>
          </cell>
        </row>
        <row r="222">
          <cell r="Z222" t="str">
            <v>31401</v>
          </cell>
          <cell r="AA222">
            <v>4704.99</v>
          </cell>
          <cell r="AB222">
            <v>4719.2</v>
          </cell>
          <cell r="AC222">
            <v>4695.869999999999</v>
          </cell>
          <cell r="AD222">
            <v>4661.42</v>
          </cell>
          <cell r="AE222">
            <v>4633.7199999999993</v>
          </cell>
          <cell r="AF222">
            <v>4620.95</v>
          </cell>
          <cell r="AG222">
            <v>4620.2099999999991</v>
          </cell>
          <cell r="AH222">
            <v>4626.3</v>
          </cell>
          <cell r="AI222">
            <v>4612.1899999999996</v>
          </cell>
          <cell r="AJ222">
            <v>41894.85</v>
          </cell>
        </row>
        <row r="223">
          <cell r="Z223" t="str">
            <v>32081</v>
          </cell>
          <cell r="AA223">
            <v>28118.629999999997</v>
          </cell>
          <cell r="AB223">
            <v>28404.449999999997</v>
          </cell>
          <cell r="AC223">
            <v>28288.179999999997</v>
          </cell>
          <cell r="AD223">
            <v>28218.889999999996</v>
          </cell>
          <cell r="AE223">
            <v>28105.55999999999</v>
          </cell>
          <cell r="AF223">
            <v>27998.299999999996</v>
          </cell>
          <cell r="AG223">
            <v>27973.659999999993</v>
          </cell>
          <cell r="AH223">
            <v>27826.189999999988</v>
          </cell>
          <cell r="AI223">
            <v>27835.589999999989</v>
          </cell>
          <cell r="AJ223">
            <v>252769.44999999998</v>
          </cell>
        </row>
        <row r="224">
          <cell r="Z224" t="str">
            <v>32123</v>
          </cell>
          <cell r="AA224">
            <v>73</v>
          </cell>
          <cell r="AB224">
            <v>72</v>
          </cell>
          <cell r="AC224">
            <v>71</v>
          </cell>
          <cell r="AD224">
            <v>71.5</v>
          </cell>
          <cell r="AE224">
            <v>71.5</v>
          </cell>
          <cell r="AF224">
            <v>71.5</v>
          </cell>
          <cell r="AG224">
            <v>73.5</v>
          </cell>
          <cell r="AH224">
            <v>73.5</v>
          </cell>
          <cell r="AI224">
            <v>73.5</v>
          </cell>
          <cell r="AJ224">
            <v>651</v>
          </cell>
        </row>
        <row r="225">
          <cell r="Z225" t="str">
            <v>32312</v>
          </cell>
          <cell r="AA225">
            <v>41.16</v>
          </cell>
          <cell r="AB225">
            <v>42.16</v>
          </cell>
          <cell r="AC225">
            <v>40.659999999999997</v>
          </cell>
          <cell r="AD225">
            <v>39.659999999999997</v>
          </cell>
          <cell r="AE225">
            <v>40.839999999999996</v>
          </cell>
          <cell r="AF225">
            <v>40.839999999999996</v>
          </cell>
          <cell r="AG225">
            <v>39.839999999999996</v>
          </cell>
          <cell r="AH225">
            <v>39.950000000000003</v>
          </cell>
          <cell r="AI225">
            <v>38.769999999999996</v>
          </cell>
          <cell r="AJ225">
            <v>363.87999999999994</v>
          </cell>
        </row>
        <row r="226">
          <cell r="Z226" t="str">
            <v>32325</v>
          </cell>
          <cell r="AA226">
            <v>1514.8200000000002</v>
          </cell>
          <cell r="AB226">
            <v>1520.9</v>
          </cell>
          <cell r="AC226">
            <v>1517.3</v>
          </cell>
          <cell r="AD226">
            <v>1518.26</v>
          </cell>
          <cell r="AE226">
            <v>1520.67</v>
          </cell>
          <cell r="AF226">
            <v>1523.0199999999998</v>
          </cell>
          <cell r="AG226">
            <v>1521.47</v>
          </cell>
          <cell r="AH226">
            <v>1515.4799999999998</v>
          </cell>
          <cell r="AI226">
            <v>1521.7200000000003</v>
          </cell>
          <cell r="AJ226">
            <v>13673.64</v>
          </cell>
        </row>
        <row r="227">
          <cell r="Z227" t="str">
            <v>32326</v>
          </cell>
          <cell r="AA227">
            <v>1869.6000000000001</v>
          </cell>
          <cell r="AB227">
            <v>1878.54</v>
          </cell>
          <cell r="AC227">
            <v>1875.56</v>
          </cell>
          <cell r="AD227">
            <v>1872.73</v>
          </cell>
          <cell r="AE227">
            <v>1862.21</v>
          </cell>
          <cell r="AF227">
            <v>1866.9900000000002</v>
          </cell>
          <cell r="AG227">
            <v>1859.24</v>
          </cell>
          <cell r="AH227">
            <v>1858.2800000000002</v>
          </cell>
          <cell r="AI227">
            <v>1851.0700000000002</v>
          </cell>
          <cell r="AJ227">
            <v>16794.22</v>
          </cell>
        </row>
        <row r="228">
          <cell r="Z228" t="str">
            <v>32354</v>
          </cell>
          <cell r="AA228">
            <v>9053.7000000000007</v>
          </cell>
          <cell r="AB228">
            <v>9075.409999999998</v>
          </cell>
          <cell r="AC228">
            <v>9075.3700000000008</v>
          </cell>
          <cell r="AD228">
            <v>9041.2800000000007</v>
          </cell>
          <cell r="AE228">
            <v>9020.8499999999985</v>
          </cell>
          <cell r="AF228">
            <v>9053.17</v>
          </cell>
          <cell r="AG228">
            <v>9048.33</v>
          </cell>
          <cell r="AH228">
            <v>9046.19</v>
          </cell>
          <cell r="AI228">
            <v>9035.779999999997</v>
          </cell>
          <cell r="AJ228">
            <v>81450.080000000002</v>
          </cell>
        </row>
        <row r="229">
          <cell r="Z229" t="str">
            <v>32356</v>
          </cell>
          <cell r="AA229">
            <v>11872.01</v>
          </cell>
          <cell r="AB229">
            <v>11865.910000000002</v>
          </cell>
          <cell r="AC229">
            <v>11816.630000000001</v>
          </cell>
          <cell r="AD229">
            <v>11784.75</v>
          </cell>
          <cell r="AE229">
            <v>11754.699999999999</v>
          </cell>
          <cell r="AF229">
            <v>11754.12</v>
          </cell>
          <cell r="AG229">
            <v>11741.289999999999</v>
          </cell>
          <cell r="AH229">
            <v>11731.68</v>
          </cell>
          <cell r="AI229">
            <v>11719.29</v>
          </cell>
          <cell r="AJ229">
            <v>106040.38</v>
          </cell>
        </row>
        <row r="230">
          <cell r="Z230" t="str">
            <v>32358</v>
          </cell>
          <cell r="AA230">
            <v>871.36000000000013</v>
          </cell>
          <cell r="AB230">
            <v>875.41</v>
          </cell>
          <cell r="AC230">
            <v>884.54000000000008</v>
          </cell>
          <cell r="AD230">
            <v>885.55000000000007</v>
          </cell>
          <cell r="AE230">
            <v>889.05000000000007</v>
          </cell>
          <cell r="AF230">
            <v>894.94</v>
          </cell>
          <cell r="AG230">
            <v>896.09</v>
          </cell>
          <cell r="AH230">
            <v>895.58</v>
          </cell>
          <cell r="AI230">
            <v>894.88</v>
          </cell>
          <cell r="AJ230">
            <v>7987.4000000000005</v>
          </cell>
        </row>
        <row r="231">
          <cell r="Z231" t="str">
            <v>32360</v>
          </cell>
          <cell r="AA231">
            <v>3768.59</v>
          </cell>
          <cell r="AB231">
            <v>3780.3399999999997</v>
          </cell>
          <cell r="AC231">
            <v>3779.1499999999996</v>
          </cell>
          <cell r="AD231">
            <v>3763.67</v>
          </cell>
          <cell r="AE231">
            <v>3751.32</v>
          </cell>
          <cell r="AF231">
            <v>3721.7700000000004</v>
          </cell>
          <cell r="AG231">
            <v>3709.07</v>
          </cell>
          <cell r="AH231">
            <v>3717.1099999999997</v>
          </cell>
          <cell r="AI231">
            <v>3712.1100000000006</v>
          </cell>
          <cell r="AJ231">
            <v>33703.130000000005</v>
          </cell>
        </row>
        <row r="232">
          <cell r="Z232" t="str">
            <v>32361</v>
          </cell>
          <cell r="AA232">
            <v>4330.7000000000007</v>
          </cell>
          <cell r="AB232">
            <v>4380.8599999999997</v>
          </cell>
          <cell r="AC232">
            <v>4386.79</v>
          </cell>
          <cell r="AD232">
            <v>4429.17</v>
          </cell>
          <cell r="AE232">
            <v>4436.8100000000004</v>
          </cell>
          <cell r="AF232">
            <v>4453.24</v>
          </cell>
          <cell r="AG232">
            <v>4466.2699999999995</v>
          </cell>
          <cell r="AH232">
            <v>4496.26</v>
          </cell>
          <cell r="AI232">
            <v>4460.51</v>
          </cell>
          <cell r="AJ232">
            <v>39840.610000000008</v>
          </cell>
        </row>
        <row r="233">
          <cell r="Z233" t="str">
            <v>32362</v>
          </cell>
          <cell r="AA233">
            <v>417.12</v>
          </cell>
          <cell r="AB233">
            <v>417.62</v>
          </cell>
          <cell r="AC233">
            <v>421.61</v>
          </cell>
          <cell r="AD233">
            <v>417.73</v>
          </cell>
          <cell r="AE233">
            <v>417.18</v>
          </cell>
          <cell r="AF233">
            <v>411.92</v>
          </cell>
          <cell r="AG233">
            <v>417.68</v>
          </cell>
          <cell r="AH233">
            <v>416.8</v>
          </cell>
          <cell r="AI233">
            <v>419.3</v>
          </cell>
          <cell r="AJ233">
            <v>3756.96</v>
          </cell>
        </row>
        <row r="234">
          <cell r="Z234" t="str">
            <v>32363</v>
          </cell>
          <cell r="AA234">
            <v>3631.5</v>
          </cell>
          <cell r="AB234">
            <v>3625.86</v>
          </cell>
          <cell r="AC234">
            <v>3626.5899999999997</v>
          </cell>
          <cell r="AD234">
            <v>3628.9500000000003</v>
          </cell>
          <cell r="AE234">
            <v>3627.55</v>
          </cell>
          <cell r="AF234">
            <v>3610.71</v>
          </cell>
          <cell r="AG234">
            <v>3595.2400000000002</v>
          </cell>
          <cell r="AH234">
            <v>3595.63</v>
          </cell>
          <cell r="AI234">
            <v>3572.36</v>
          </cell>
          <cell r="AJ234">
            <v>32514.390000000003</v>
          </cell>
        </row>
        <row r="235">
          <cell r="Z235" t="str">
            <v>32414</v>
          </cell>
          <cell r="AA235">
            <v>2414.56</v>
          </cell>
          <cell r="AB235">
            <v>2423.9300000000003</v>
          </cell>
          <cell r="AC235">
            <v>2421.35</v>
          </cell>
          <cell r="AD235">
            <v>2402.8799999999997</v>
          </cell>
          <cell r="AE235">
            <v>2396.11</v>
          </cell>
          <cell r="AF235">
            <v>2397.12</v>
          </cell>
          <cell r="AG235">
            <v>2386.6800000000003</v>
          </cell>
          <cell r="AH235">
            <v>2400.88</v>
          </cell>
          <cell r="AI235">
            <v>2394.6200000000003</v>
          </cell>
          <cell r="AJ235">
            <v>21638.13</v>
          </cell>
        </row>
        <row r="236">
          <cell r="Z236" t="str">
            <v>32416</v>
          </cell>
          <cell r="AA236">
            <v>1532.6399999999996</v>
          </cell>
          <cell r="AB236">
            <v>1549.0400000000002</v>
          </cell>
          <cell r="AC236">
            <v>1541.47</v>
          </cell>
          <cell r="AD236">
            <v>1541.77</v>
          </cell>
          <cell r="AE236">
            <v>1540.91</v>
          </cell>
          <cell r="AF236">
            <v>1536.1799999999998</v>
          </cell>
          <cell r="AG236">
            <v>1531.62</v>
          </cell>
          <cell r="AH236">
            <v>1532.1299999999999</v>
          </cell>
          <cell r="AI236">
            <v>1521.19</v>
          </cell>
          <cell r="AJ236">
            <v>13826.95</v>
          </cell>
        </row>
        <row r="237">
          <cell r="Z237" t="str">
            <v>33030</v>
          </cell>
          <cell r="AA237">
            <v>43.5</v>
          </cell>
          <cell r="AB237">
            <v>46.5</v>
          </cell>
          <cell r="AC237">
            <v>46.5</v>
          </cell>
          <cell r="AD237">
            <v>47</v>
          </cell>
          <cell r="AE237">
            <v>46</v>
          </cell>
          <cell r="AF237">
            <v>40</v>
          </cell>
          <cell r="AG237">
            <v>40</v>
          </cell>
          <cell r="AH237">
            <v>42</v>
          </cell>
          <cell r="AI237">
            <v>41</v>
          </cell>
          <cell r="AJ237">
            <v>392.5</v>
          </cell>
        </row>
        <row r="238">
          <cell r="Z238" t="str">
            <v>33036</v>
          </cell>
          <cell r="AA238">
            <v>856.25</v>
          </cell>
          <cell r="AB238">
            <v>873.2</v>
          </cell>
          <cell r="AC238">
            <v>859.15000000000009</v>
          </cell>
          <cell r="AD238">
            <v>860.65000000000009</v>
          </cell>
          <cell r="AE238">
            <v>864.75</v>
          </cell>
          <cell r="AF238">
            <v>860.15000000000009</v>
          </cell>
          <cell r="AG238">
            <v>852.1</v>
          </cell>
          <cell r="AH238">
            <v>838.25000000000011</v>
          </cell>
          <cell r="AI238">
            <v>827.6</v>
          </cell>
          <cell r="AJ238">
            <v>7692.1</v>
          </cell>
        </row>
        <row r="239">
          <cell r="Z239" t="str">
            <v>33049</v>
          </cell>
          <cell r="AA239">
            <v>586</v>
          </cell>
          <cell r="AB239">
            <v>663.64</v>
          </cell>
          <cell r="AC239">
            <v>633.95000000000005</v>
          </cell>
          <cell r="AD239">
            <v>637.59999999999991</v>
          </cell>
          <cell r="AE239">
            <v>655.03</v>
          </cell>
          <cell r="AF239">
            <v>678.87999999999988</v>
          </cell>
          <cell r="AG239">
            <v>652.66</v>
          </cell>
          <cell r="AH239">
            <v>649.1099999999999</v>
          </cell>
          <cell r="AI239">
            <v>628.31000000000006</v>
          </cell>
          <cell r="AJ239">
            <v>5785.1799999999994</v>
          </cell>
        </row>
        <row r="240">
          <cell r="Z240" t="str">
            <v>33070</v>
          </cell>
          <cell r="AA240">
            <v>1078.1800000000003</v>
          </cell>
          <cell r="AB240">
            <v>1230.9900000000002</v>
          </cell>
          <cell r="AC240">
            <v>1268.54</v>
          </cell>
          <cell r="AD240">
            <v>1294.2900000000002</v>
          </cell>
          <cell r="AE240">
            <v>1294.0600000000002</v>
          </cell>
          <cell r="AF240">
            <v>1375.2800000000002</v>
          </cell>
          <cell r="AG240">
            <v>1390.79</v>
          </cell>
          <cell r="AH240">
            <v>1419.68</v>
          </cell>
          <cell r="AI240">
            <v>1412.1299999999999</v>
          </cell>
          <cell r="AJ240">
            <v>11763.94</v>
          </cell>
        </row>
        <row r="241">
          <cell r="Z241" t="str">
            <v>33115</v>
          </cell>
          <cell r="AA241">
            <v>2342.0600000000004</v>
          </cell>
          <cell r="AB241">
            <v>2799.6800000000003</v>
          </cell>
          <cell r="AC241">
            <v>2786.19</v>
          </cell>
          <cell r="AD241">
            <v>2769.65</v>
          </cell>
          <cell r="AE241">
            <v>2764.7100000000005</v>
          </cell>
          <cell r="AF241">
            <v>2795.98</v>
          </cell>
          <cell r="AG241">
            <v>2787.88</v>
          </cell>
          <cell r="AH241">
            <v>2766.7400000000002</v>
          </cell>
          <cell r="AI241">
            <v>2760.8</v>
          </cell>
          <cell r="AJ241">
            <v>24573.690000000002</v>
          </cell>
        </row>
        <row r="242">
          <cell r="Z242" t="str">
            <v>33183</v>
          </cell>
          <cell r="AA242">
            <v>287.79999999999995</v>
          </cell>
          <cell r="AB242">
            <v>296.99999999999994</v>
          </cell>
          <cell r="AC242">
            <v>297.79999999999995</v>
          </cell>
          <cell r="AD242">
            <v>124</v>
          </cell>
          <cell r="AE242">
            <v>293.2</v>
          </cell>
          <cell r="AF242">
            <v>298.10000000000002</v>
          </cell>
          <cell r="AG242">
            <v>299.5</v>
          </cell>
          <cell r="AH242">
            <v>299.5</v>
          </cell>
          <cell r="AI242">
            <v>300.5</v>
          </cell>
          <cell r="AJ242">
            <v>2497.4</v>
          </cell>
        </row>
        <row r="243">
          <cell r="Z243" t="str">
            <v>33202</v>
          </cell>
          <cell r="AA243">
            <v>153</v>
          </cell>
          <cell r="AB243">
            <v>157.5</v>
          </cell>
          <cell r="AC243">
            <v>163.60999999999999</v>
          </cell>
          <cell r="AD243">
            <v>169.40999999999997</v>
          </cell>
          <cell r="AE243">
            <v>168.39</v>
          </cell>
          <cell r="AF243">
            <v>167.39</v>
          </cell>
          <cell r="AG243">
            <v>168.85</v>
          </cell>
          <cell r="AH243">
            <v>171.85</v>
          </cell>
          <cell r="AI243">
            <v>171.85</v>
          </cell>
          <cell r="AJ243">
            <v>1491.8499999999997</v>
          </cell>
        </row>
        <row r="244">
          <cell r="Z244" t="str">
            <v>33205</v>
          </cell>
          <cell r="AA244">
            <v>16.5</v>
          </cell>
          <cell r="AB244">
            <v>13.5</v>
          </cell>
          <cell r="AC244">
            <v>12</v>
          </cell>
          <cell r="AD244">
            <v>15</v>
          </cell>
          <cell r="AE244">
            <v>17</v>
          </cell>
          <cell r="AF244">
            <v>15.5</v>
          </cell>
          <cell r="AG244">
            <v>15.5</v>
          </cell>
          <cell r="AH244">
            <v>14.5</v>
          </cell>
          <cell r="AI244">
            <v>16</v>
          </cell>
          <cell r="AJ244">
            <v>135.5</v>
          </cell>
        </row>
        <row r="245">
          <cell r="Z245" t="str">
            <v>33206</v>
          </cell>
          <cell r="AA245">
            <v>209.35</v>
          </cell>
          <cell r="AB245">
            <v>210</v>
          </cell>
          <cell r="AC245">
            <v>211</v>
          </cell>
          <cell r="AD245">
            <v>201</v>
          </cell>
          <cell r="AE245">
            <v>196</v>
          </cell>
          <cell r="AF245">
            <v>192.88</v>
          </cell>
          <cell r="AG245">
            <v>184.27999999999997</v>
          </cell>
          <cell r="AH245">
            <v>182.85</v>
          </cell>
          <cell r="AI245">
            <v>185.85</v>
          </cell>
          <cell r="AJ245">
            <v>1773.2099999999998</v>
          </cell>
        </row>
        <row r="246">
          <cell r="Z246" t="str">
            <v>33207</v>
          </cell>
          <cell r="AA246">
            <v>431.94000000000005</v>
          </cell>
          <cell r="AB246">
            <v>515.04999999999995</v>
          </cell>
          <cell r="AC246">
            <v>522.15</v>
          </cell>
          <cell r="AD246">
            <v>519.49</v>
          </cell>
          <cell r="AE246">
            <v>517.79</v>
          </cell>
          <cell r="AF246">
            <v>511.21999999999997</v>
          </cell>
          <cell r="AG246">
            <v>508.67</v>
          </cell>
          <cell r="AH246">
            <v>507.82</v>
          </cell>
          <cell r="AI246">
            <v>509.90999999999997</v>
          </cell>
          <cell r="AJ246">
            <v>4544.04</v>
          </cell>
        </row>
        <row r="247">
          <cell r="Z247" t="str">
            <v>33211</v>
          </cell>
          <cell r="AA247">
            <v>281.58999999999997</v>
          </cell>
          <cell r="AB247">
            <v>288.49</v>
          </cell>
          <cell r="AC247">
            <v>284.97000000000003</v>
          </cell>
          <cell r="AD247">
            <v>289.19</v>
          </cell>
          <cell r="AE247">
            <v>285.23</v>
          </cell>
          <cell r="AF247">
            <v>285.02999999999997</v>
          </cell>
          <cell r="AG247">
            <v>294.03999999999996</v>
          </cell>
          <cell r="AH247">
            <v>290.39999999999998</v>
          </cell>
          <cell r="AI247">
            <v>290.42</v>
          </cell>
          <cell r="AJ247">
            <v>2589.36</v>
          </cell>
        </row>
        <row r="248">
          <cell r="Z248" t="str">
            <v>33212</v>
          </cell>
          <cell r="AA248">
            <v>873.28</v>
          </cell>
          <cell r="AB248">
            <v>885.50999999999988</v>
          </cell>
          <cell r="AC248">
            <v>908.7700000000001</v>
          </cell>
          <cell r="AD248">
            <v>908.5200000000001</v>
          </cell>
          <cell r="AE248">
            <v>915.59000000000015</v>
          </cell>
          <cell r="AF248">
            <v>925.91000000000008</v>
          </cell>
          <cell r="AG248">
            <v>923.66</v>
          </cell>
          <cell r="AH248">
            <v>917.10000000000014</v>
          </cell>
          <cell r="AI248">
            <v>912.60000000000014</v>
          </cell>
          <cell r="AJ248">
            <v>8170.9400000000005</v>
          </cell>
        </row>
        <row r="249">
          <cell r="Z249" t="str">
            <v>34002</v>
          </cell>
          <cell r="AA249">
            <v>5157.58</v>
          </cell>
          <cell r="AB249">
            <v>5217.45</v>
          </cell>
          <cell r="AC249">
            <v>5208.78</v>
          </cell>
          <cell r="AD249">
            <v>5216.5900000000011</v>
          </cell>
          <cell r="AE249">
            <v>5181.8900000000003</v>
          </cell>
          <cell r="AF249">
            <v>5170.3</v>
          </cell>
          <cell r="AG249">
            <v>5150.3300000000008</v>
          </cell>
          <cell r="AH249">
            <v>5142.6000000000004</v>
          </cell>
          <cell r="AI249">
            <v>5098.5000000000009</v>
          </cell>
          <cell r="AJ249">
            <v>46544.02</v>
          </cell>
        </row>
        <row r="250">
          <cell r="Z250" t="str">
            <v>34003</v>
          </cell>
          <cell r="AA250">
            <v>13392.239999999998</v>
          </cell>
          <cell r="AB250">
            <v>13487.039999999999</v>
          </cell>
          <cell r="AC250">
            <v>13450.919999999998</v>
          </cell>
          <cell r="AD250">
            <v>13428.519999999999</v>
          </cell>
          <cell r="AE250">
            <v>13417.81</v>
          </cell>
          <cell r="AF250">
            <v>13295.259999999998</v>
          </cell>
          <cell r="AG250">
            <v>13359.32</v>
          </cell>
          <cell r="AH250">
            <v>13286.500000000002</v>
          </cell>
          <cell r="AI250">
            <v>13260.34</v>
          </cell>
          <cell r="AJ250">
            <v>120377.94999999998</v>
          </cell>
        </row>
        <row r="251">
          <cell r="Z251" t="str">
            <v>34033</v>
          </cell>
          <cell r="AA251">
            <v>6382.6800000000012</v>
          </cell>
          <cell r="AB251">
            <v>6415.6899999999987</v>
          </cell>
          <cell r="AC251">
            <v>6392.94</v>
          </cell>
          <cell r="AD251">
            <v>6365.04</v>
          </cell>
          <cell r="AE251">
            <v>6339.6699999999992</v>
          </cell>
          <cell r="AF251">
            <v>6312.8200000000015</v>
          </cell>
          <cell r="AG251">
            <v>6314.18</v>
          </cell>
          <cell r="AH251">
            <v>6295.7999999999993</v>
          </cell>
          <cell r="AI251">
            <v>6247.58</v>
          </cell>
          <cell r="AJ251">
            <v>57066.399999999994</v>
          </cell>
        </row>
        <row r="252">
          <cell r="Z252" t="str">
            <v>34111</v>
          </cell>
          <cell r="AA252">
            <v>8597.66</v>
          </cell>
          <cell r="AB252">
            <v>8662.19</v>
          </cell>
          <cell r="AC252">
            <v>8635.3599999999988</v>
          </cell>
          <cell r="AD252">
            <v>8624.9699999999993</v>
          </cell>
          <cell r="AE252">
            <v>8597.7500000000018</v>
          </cell>
          <cell r="AF252">
            <v>8573.39</v>
          </cell>
          <cell r="AG252">
            <v>8586.8299999999981</v>
          </cell>
          <cell r="AH252">
            <v>8560.51</v>
          </cell>
          <cell r="AI252">
            <v>8542.7800000000007</v>
          </cell>
          <cell r="AJ252">
            <v>77381.439999999988</v>
          </cell>
        </row>
        <row r="253">
          <cell r="Z253" t="str">
            <v>34307</v>
          </cell>
          <cell r="AA253">
            <v>846.91</v>
          </cell>
          <cell r="AB253">
            <v>843.31999999999994</v>
          </cell>
          <cell r="AC253">
            <v>847.31999999999994</v>
          </cell>
          <cell r="AD253">
            <v>834.15000000000009</v>
          </cell>
          <cell r="AE253">
            <v>834.05000000000007</v>
          </cell>
          <cell r="AF253">
            <v>836.10999999999979</v>
          </cell>
          <cell r="AG253">
            <v>840.1</v>
          </cell>
          <cell r="AH253">
            <v>841.95999999999992</v>
          </cell>
          <cell r="AI253">
            <v>841.54</v>
          </cell>
          <cell r="AJ253">
            <v>7565.46</v>
          </cell>
        </row>
        <row r="254">
          <cell r="Z254" t="str">
            <v>34324</v>
          </cell>
          <cell r="AA254">
            <v>608.45000000000005</v>
          </cell>
          <cell r="AB254">
            <v>607.25</v>
          </cell>
          <cell r="AC254">
            <v>608.75</v>
          </cell>
          <cell r="AD254">
            <v>619.25</v>
          </cell>
          <cell r="AE254">
            <v>617.75</v>
          </cell>
          <cell r="AF254">
            <v>618.85</v>
          </cell>
          <cell r="AG254">
            <v>623.35</v>
          </cell>
          <cell r="AH254">
            <v>622.85</v>
          </cell>
          <cell r="AI254">
            <v>626.85</v>
          </cell>
          <cell r="AJ254">
            <v>5553.35</v>
          </cell>
        </row>
        <row r="255">
          <cell r="Z255" t="str">
            <v>34401</v>
          </cell>
          <cell r="AA255">
            <v>1989.6499999999999</v>
          </cell>
          <cell r="AB255">
            <v>2014.22</v>
          </cell>
          <cell r="AC255">
            <v>2011.42</v>
          </cell>
          <cell r="AD255">
            <v>2013.04</v>
          </cell>
          <cell r="AE255">
            <v>2017.3899999999999</v>
          </cell>
          <cell r="AF255">
            <v>2027.98</v>
          </cell>
          <cell r="AG255">
            <v>2005.08</v>
          </cell>
          <cell r="AH255">
            <v>1995.22</v>
          </cell>
          <cell r="AI255">
            <v>1962.58</v>
          </cell>
          <cell r="AJ255">
            <v>18036.579999999998</v>
          </cell>
        </row>
        <row r="256">
          <cell r="Z256" t="str">
            <v>34402</v>
          </cell>
          <cell r="AA256">
            <v>1173.3</v>
          </cell>
          <cell r="AB256">
            <v>1183.96</v>
          </cell>
          <cell r="AC256">
            <v>1173.76</v>
          </cell>
          <cell r="AD256">
            <v>1174.1000000000001</v>
          </cell>
          <cell r="AE256">
            <v>1168.3000000000002</v>
          </cell>
          <cell r="AF256">
            <v>1180.9000000000001</v>
          </cell>
          <cell r="AG256">
            <v>1190.68</v>
          </cell>
          <cell r="AH256">
            <v>1197.0700000000002</v>
          </cell>
          <cell r="AI256">
            <v>1182.3800000000001</v>
          </cell>
          <cell r="AJ256">
            <v>10624.45</v>
          </cell>
        </row>
        <row r="257">
          <cell r="Z257" t="str">
            <v>35200</v>
          </cell>
          <cell r="AA257">
            <v>444.20000000000005</v>
          </cell>
          <cell r="AB257">
            <v>450.50000000000006</v>
          </cell>
          <cell r="AC257">
            <v>449.6</v>
          </cell>
          <cell r="AD257">
            <v>456.00000000000006</v>
          </cell>
          <cell r="AE257">
            <v>456.5</v>
          </cell>
          <cell r="AF257">
            <v>455.9</v>
          </cell>
          <cell r="AG257">
            <v>451.9</v>
          </cell>
          <cell r="AH257">
            <v>451.74999999999994</v>
          </cell>
          <cell r="AI257">
            <v>446.54999999999995</v>
          </cell>
          <cell r="AJ257">
            <v>4062.9000000000005</v>
          </cell>
        </row>
        <row r="258">
          <cell r="Z258" t="str">
            <v>36101</v>
          </cell>
          <cell r="AA258">
            <v>26</v>
          </cell>
          <cell r="AB258">
            <v>26</v>
          </cell>
          <cell r="AC258">
            <v>26</v>
          </cell>
          <cell r="AD258">
            <v>26</v>
          </cell>
          <cell r="AE258">
            <v>26</v>
          </cell>
          <cell r="AF258">
            <v>25</v>
          </cell>
          <cell r="AG258">
            <v>26</v>
          </cell>
          <cell r="AH258">
            <v>26</v>
          </cell>
          <cell r="AI258">
            <v>26</v>
          </cell>
          <cell r="AJ258">
            <v>233</v>
          </cell>
        </row>
        <row r="259">
          <cell r="Z259" t="str">
            <v>36140</v>
          </cell>
          <cell r="AA259">
            <v>5940.3300000000008</v>
          </cell>
          <cell r="AB259">
            <v>6058.55</v>
          </cell>
          <cell r="AC259">
            <v>6024.2099999999991</v>
          </cell>
          <cell r="AD259">
            <v>6021.1</v>
          </cell>
          <cell r="AE259">
            <v>6019.9999999999991</v>
          </cell>
          <cell r="AF259">
            <v>6006.52</v>
          </cell>
          <cell r="AG259">
            <v>6014.9900000000007</v>
          </cell>
          <cell r="AH259">
            <v>5972.74</v>
          </cell>
          <cell r="AI259">
            <v>5940.6999999999989</v>
          </cell>
          <cell r="AJ259">
            <v>53999.14</v>
          </cell>
        </row>
        <row r="260">
          <cell r="Z260" t="str">
            <v>36250</v>
          </cell>
          <cell r="AA260">
            <v>718.18000000000006</v>
          </cell>
          <cell r="AB260">
            <v>719.18000000000006</v>
          </cell>
          <cell r="AC260">
            <v>722.71</v>
          </cell>
          <cell r="AD260">
            <v>713.96</v>
          </cell>
          <cell r="AE260">
            <v>715.46</v>
          </cell>
          <cell r="AF260">
            <v>709.16000000000008</v>
          </cell>
          <cell r="AG260">
            <v>714.40000000000009</v>
          </cell>
          <cell r="AH260">
            <v>718.90000000000009</v>
          </cell>
          <cell r="AI260">
            <v>727.55</v>
          </cell>
          <cell r="AJ260">
            <v>6459.5000000000009</v>
          </cell>
        </row>
        <row r="261">
          <cell r="Z261" t="str">
            <v>36300</v>
          </cell>
          <cell r="AA261">
            <v>266</v>
          </cell>
          <cell r="AB261">
            <v>264.45</v>
          </cell>
          <cell r="AC261">
            <v>266.45</v>
          </cell>
          <cell r="AD261">
            <v>269.45</v>
          </cell>
          <cell r="AE261">
            <v>268.45</v>
          </cell>
          <cell r="AF261">
            <v>262.73</v>
          </cell>
          <cell r="AG261">
            <v>261.73</v>
          </cell>
          <cell r="AH261">
            <v>260.81</v>
          </cell>
          <cell r="AI261">
            <v>261.53999999999996</v>
          </cell>
          <cell r="AJ261">
            <v>2381.61</v>
          </cell>
        </row>
        <row r="262">
          <cell r="Z262" t="str">
            <v>36400</v>
          </cell>
          <cell r="AA262">
            <v>792</v>
          </cell>
          <cell r="AB262">
            <v>808.19999999999993</v>
          </cell>
          <cell r="AC262">
            <v>812</v>
          </cell>
          <cell r="AD262">
            <v>813</v>
          </cell>
          <cell r="AE262">
            <v>814.49999999999989</v>
          </cell>
          <cell r="AF262">
            <v>810.19999999999982</v>
          </cell>
          <cell r="AG262">
            <v>814.99999999999989</v>
          </cell>
          <cell r="AH262">
            <v>802.19999999999982</v>
          </cell>
          <cell r="AI262">
            <v>811.09999999999991</v>
          </cell>
          <cell r="AJ262">
            <v>7278.1999999999989</v>
          </cell>
        </row>
        <row r="263">
          <cell r="Z263" t="str">
            <v>36401</v>
          </cell>
          <cell r="AA263">
            <v>312.13</v>
          </cell>
          <cell r="AB263">
            <v>308.43</v>
          </cell>
          <cell r="AC263">
            <v>307.43</v>
          </cell>
          <cell r="AD263">
            <v>308.43</v>
          </cell>
          <cell r="AE263">
            <v>310.68</v>
          </cell>
          <cell r="AF263">
            <v>314.88000000000005</v>
          </cell>
          <cell r="AG263">
            <v>314.08000000000004</v>
          </cell>
          <cell r="AH263">
            <v>314.93</v>
          </cell>
          <cell r="AI263">
            <v>316.31</v>
          </cell>
          <cell r="AJ263">
            <v>2807.3</v>
          </cell>
        </row>
        <row r="264">
          <cell r="Z264" t="str">
            <v>36402</v>
          </cell>
          <cell r="AA264">
            <v>218.44</v>
          </cell>
          <cell r="AB264">
            <v>218.44</v>
          </cell>
          <cell r="AC264">
            <v>218.44</v>
          </cell>
          <cell r="AD264">
            <v>218.9</v>
          </cell>
          <cell r="AE264">
            <v>220.9</v>
          </cell>
          <cell r="AF264">
            <v>219</v>
          </cell>
          <cell r="AG264">
            <v>216</v>
          </cell>
          <cell r="AH264">
            <v>210.8</v>
          </cell>
          <cell r="AI264">
            <v>206.8</v>
          </cell>
          <cell r="AJ264">
            <v>1947.7199999999998</v>
          </cell>
        </row>
        <row r="265">
          <cell r="Z265" t="str">
            <v>37501</v>
          </cell>
          <cell r="AA265">
            <v>10125.500000000002</v>
          </cell>
          <cell r="AB265">
            <v>10134.449999999999</v>
          </cell>
          <cell r="AC265">
            <v>10122.050000000001</v>
          </cell>
          <cell r="AD265">
            <v>10124.950000000001</v>
          </cell>
          <cell r="AE265">
            <v>10111.43</v>
          </cell>
          <cell r="AF265">
            <v>9981.2199999999993</v>
          </cell>
          <cell r="AG265">
            <v>10048.32</v>
          </cell>
          <cell r="AH265">
            <v>9997.619999999999</v>
          </cell>
          <cell r="AI265">
            <v>9961.9900000000016</v>
          </cell>
          <cell r="AJ265">
            <v>90607.53</v>
          </cell>
        </row>
        <row r="266">
          <cell r="Z266" t="str">
            <v>37502</v>
          </cell>
          <cell r="AA266">
            <v>4880.4799999999996</v>
          </cell>
          <cell r="AB266">
            <v>4953.8</v>
          </cell>
          <cell r="AC266">
            <v>4933.1500000000005</v>
          </cell>
          <cell r="AD266">
            <v>4914.5700000000006</v>
          </cell>
          <cell r="AE266">
            <v>4895.579999999999</v>
          </cell>
          <cell r="AF266">
            <v>4891.8499999999995</v>
          </cell>
          <cell r="AG266">
            <v>4902.93</v>
          </cell>
          <cell r="AH266">
            <v>4877.4000000000005</v>
          </cell>
          <cell r="AI266">
            <v>4839.8500000000013</v>
          </cell>
          <cell r="AJ266">
            <v>44089.61</v>
          </cell>
        </row>
        <row r="267">
          <cell r="Z267" t="str">
            <v>37503</v>
          </cell>
          <cell r="AA267">
            <v>2035.7800000000002</v>
          </cell>
          <cell r="AB267">
            <v>2054.7199999999998</v>
          </cell>
          <cell r="AC267">
            <v>2053.02</v>
          </cell>
          <cell r="AD267">
            <v>2037.26</v>
          </cell>
          <cell r="AE267">
            <v>2034.8999999999999</v>
          </cell>
          <cell r="AF267">
            <v>2024.2600000000002</v>
          </cell>
          <cell r="AG267">
            <v>2020.16</v>
          </cell>
          <cell r="AH267">
            <v>2029.86</v>
          </cell>
          <cell r="AI267">
            <v>2017.96</v>
          </cell>
          <cell r="AJ267">
            <v>18307.920000000002</v>
          </cell>
        </row>
        <row r="268">
          <cell r="Z268" t="str">
            <v>37504</v>
          </cell>
          <cell r="AA268">
            <v>2593.71</v>
          </cell>
          <cell r="AB268">
            <v>2622.35</v>
          </cell>
          <cell r="AC268">
            <v>2621.44</v>
          </cell>
          <cell r="AD268">
            <v>2600.88</v>
          </cell>
          <cell r="AE268">
            <v>2599.1799999999998</v>
          </cell>
          <cell r="AF268">
            <v>2612.86</v>
          </cell>
          <cell r="AG268">
            <v>2616.02</v>
          </cell>
          <cell r="AH268">
            <v>2599.69</v>
          </cell>
          <cell r="AI268">
            <v>2594.0899999999997</v>
          </cell>
          <cell r="AJ268">
            <v>23460.22</v>
          </cell>
        </row>
        <row r="269">
          <cell r="Z269" t="str">
            <v>37505</v>
          </cell>
          <cell r="AA269">
            <v>2135.5299999999997</v>
          </cell>
          <cell r="AB269">
            <v>2200.83</v>
          </cell>
          <cell r="AC269">
            <v>2223.13</v>
          </cell>
          <cell r="AD269">
            <v>1267.07</v>
          </cell>
          <cell r="AE269">
            <v>2205.1000000000004</v>
          </cell>
          <cell r="AF269">
            <v>2213.0300000000002</v>
          </cell>
          <cell r="AG269">
            <v>2222.2599999999998</v>
          </cell>
          <cell r="AH269">
            <v>2221.0199999999995</v>
          </cell>
          <cell r="AI269">
            <v>2209.7100000000005</v>
          </cell>
          <cell r="AJ269">
            <v>18897.68</v>
          </cell>
        </row>
        <row r="270">
          <cell r="Z270" t="str">
            <v>37506</v>
          </cell>
          <cell r="AA270">
            <v>1454.3999999999999</v>
          </cell>
          <cell r="AB270">
            <v>1460.9999999999998</v>
          </cell>
          <cell r="AC270">
            <v>1454.8</v>
          </cell>
          <cell r="AD270">
            <v>1443.53</v>
          </cell>
          <cell r="AE270">
            <v>1438.53</v>
          </cell>
          <cell r="AF270">
            <v>1445.6799999999998</v>
          </cell>
          <cell r="AG270">
            <v>1446.0299999999997</v>
          </cell>
          <cell r="AH270">
            <v>1449.58</v>
          </cell>
          <cell r="AI270">
            <v>1447.08</v>
          </cell>
          <cell r="AJ270">
            <v>13040.629999999997</v>
          </cell>
        </row>
        <row r="271">
          <cell r="Z271" t="str">
            <v>37507</v>
          </cell>
          <cell r="AA271">
            <v>1965.9599999999998</v>
          </cell>
          <cell r="AB271">
            <v>1985.1799999999998</v>
          </cell>
          <cell r="AC271">
            <v>1990.98</v>
          </cell>
          <cell r="AD271">
            <v>1984.9199999999998</v>
          </cell>
          <cell r="AE271">
            <v>1977.31</v>
          </cell>
          <cell r="AF271">
            <v>1987.8400000000001</v>
          </cell>
          <cell r="AG271">
            <v>1968.5000000000002</v>
          </cell>
          <cell r="AH271">
            <v>1965.88</v>
          </cell>
          <cell r="AI271">
            <v>1969.8000000000002</v>
          </cell>
          <cell r="AJ271">
            <v>17796.37</v>
          </cell>
        </row>
        <row r="272">
          <cell r="Z272" t="str">
            <v>38126</v>
          </cell>
          <cell r="AA272">
            <v>90.6</v>
          </cell>
          <cell r="AB272">
            <v>90.6</v>
          </cell>
          <cell r="AC272">
            <v>90.6</v>
          </cell>
          <cell r="AD272">
            <v>88.6</v>
          </cell>
          <cell r="AE272">
            <v>89.5</v>
          </cell>
          <cell r="AF272">
            <v>89.5</v>
          </cell>
          <cell r="AG272">
            <v>90.1</v>
          </cell>
          <cell r="AH272">
            <v>90.1</v>
          </cell>
          <cell r="AI272">
            <v>87.1</v>
          </cell>
          <cell r="AJ272">
            <v>806.7</v>
          </cell>
        </row>
        <row r="273">
          <cell r="Z273" t="str">
            <v>38264</v>
          </cell>
          <cell r="AA273">
            <v>21</v>
          </cell>
          <cell r="AB273">
            <v>19</v>
          </cell>
          <cell r="AC273">
            <v>19</v>
          </cell>
          <cell r="AD273">
            <v>20</v>
          </cell>
          <cell r="AE273">
            <v>21</v>
          </cell>
          <cell r="AF273">
            <v>19</v>
          </cell>
          <cell r="AG273">
            <v>19</v>
          </cell>
          <cell r="AH273">
            <v>20</v>
          </cell>
          <cell r="AI273">
            <v>20</v>
          </cell>
          <cell r="AJ273">
            <v>178</v>
          </cell>
        </row>
        <row r="274">
          <cell r="Z274" t="str">
            <v>38265</v>
          </cell>
          <cell r="AA274">
            <v>202.11</v>
          </cell>
          <cell r="AB274">
            <v>200.3</v>
          </cell>
          <cell r="AC274">
            <v>200.8</v>
          </cell>
          <cell r="AD274">
            <v>199.3</v>
          </cell>
          <cell r="AE274">
            <v>204.3</v>
          </cell>
          <cell r="AF274">
            <v>199.39000000000001</v>
          </cell>
          <cell r="AG274">
            <v>199.3</v>
          </cell>
          <cell r="AH274">
            <v>195.8</v>
          </cell>
          <cell r="AI274">
            <v>196.8</v>
          </cell>
          <cell r="AJ274">
            <v>1798.1</v>
          </cell>
        </row>
        <row r="275">
          <cell r="Z275" t="str">
            <v>38267</v>
          </cell>
          <cell r="AA275">
            <v>2255.46</v>
          </cell>
          <cell r="AB275">
            <v>2270.9599999999996</v>
          </cell>
          <cell r="AC275">
            <v>2277.6600000000003</v>
          </cell>
          <cell r="AD275">
            <v>2267.36</v>
          </cell>
          <cell r="AE275">
            <v>2269.0600000000004</v>
          </cell>
          <cell r="AF275">
            <v>2260.46</v>
          </cell>
          <cell r="AG275">
            <v>2253.7599999999998</v>
          </cell>
          <cell r="AH275">
            <v>2258.7599999999998</v>
          </cell>
          <cell r="AI275">
            <v>2251.83</v>
          </cell>
          <cell r="AJ275">
            <v>20365.309999999998</v>
          </cell>
        </row>
        <row r="276">
          <cell r="Z276" t="str">
            <v>38300</v>
          </cell>
          <cell r="AA276">
            <v>619.80000000000007</v>
          </cell>
          <cell r="AB276">
            <v>618.81999999999994</v>
          </cell>
          <cell r="AC276">
            <v>621.52</v>
          </cell>
          <cell r="AD276">
            <v>622.26</v>
          </cell>
          <cell r="AE276">
            <v>627.6</v>
          </cell>
          <cell r="AF276">
            <v>628.88000000000011</v>
          </cell>
          <cell r="AG276">
            <v>625.02</v>
          </cell>
          <cell r="AH276">
            <v>622.1</v>
          </cell>
          <cell r="AI276">
            <v>625.55000000000007</v>
          </cell>
          <cell r="AJ276">
            <v>5611.55</v>
          </cell>
        </row>
        <row r="277">
          <cell r="Z277" t="str">
            <v>38301</v>
          </cell>
          <cell r="AA277">
            <v>182.7</v>
          </cell>
          <cell r="AB277">
            <v>184.7</v>
          </cell>
          <cell r="AC277">
            <v>184.2</v>
          </cell>
          <cell r="AD277">
            <v>182.2</v>
          </cell>
          <cell r="AE277">
            <v>182.20000000000002</v>
          </cell>
          <cell r="AF277">
            <v>180.20000000000002</v>
          </cell>
          <cell r="AG277">
            <v>180.20000000000002</v>
          </cell>
          <cell r="AH277">
            <v>182.20000000000002</v>
          </cell>
          <cell r="AI277">
            <v>182.20000000000002</v>
          </cell>
          <cell r="AJ277">
            <v>1640.8000000000002</v>
          </cell>
        </row>
        <row r="278">
          <cell r="Z278" t="str">
            <v>38302</v>
          </cell>
          <cell r="AA278">
            <v>83.33</v>
          </cell>
          <cell r="AB278">
            <v>88.33</v>
          </cell>
          <cell r="AC278">
            <v>88.33</v>
          </cell>
          <cell r="AD278">
            <v>88.33</v>
          </cell>
          <cell r="AE278">
            <v>88.33</v>
          </cell>
          <cell r="AF278">
            <v>90.33</v>
          </cell>
          <cell r="AG278">
            <v>86.33</v>
          </cell>
          <cell r="AH278">
            <v>87.83</v>
          </cell>
          <cell r="AI278">
            <v>88.83</v>
          </cell>
          <cell r="AJ278">
            <v>789.97000000000014</v>
          </cell>
        </row>
        <row r="279">
          <cell r="Z279" t="str">
            <v>38304</v>
          </cell>
          <cell r="AA279">
            <v>30</v>
          </cell>
          <cell r="AB279">
            <v>30</v>
          </cell>
          <cell r="AC279">
            <v>30</v>
          </cell>
          <cell r="AD279">
            <v>30</v>
          </cell>
          <cell r="AE279">
            <v>30</v>
          </cell>
          <cell r="AF279">
            <v>31</v>
          </cell>
          <cell r="AG279">
            <v>31</v>
          </cell>
          <cell r="AH279">
            <v>31</v>
          </cell>
          <cell r="AI279">
            <v>31</v>
          </cell>
          <cell r="AJ279">
            <v>274</v>
          </cell>
        </row>
        <row r="280">
          <cell r="Z280" t="str">
            <v>38306</v>
          </cell>
          <cell r="AA280">
            <v>170.86</v>
          </cell>
          <cell r="AB280">
            <v>169.11</v>
          </cell>
          <cell r="AC280">
            <v>166.65</v>
          </cell>
          <cell r="AD280">
            <v>168.65</v>
          </cell>
          <cell r="AE280">
            <v>168.65</v>
          </cell>
          <cell r="AF280">
            <v>168.62</v>
          </cell>
          <cell r="AG280">
            <v>169.62</v>
          </cell>
          <cell r="AH280">
            <v>171.12</v>
          </cell>
          <cell r="AI280">
            <v>171.12</v>
          </cell>
          <cell r="AJ280">
            <v>1524.3999999999996</v>
          </cell>
        </row>
        <row r="281">
          <cell r="Z281" t="str">
            <v>38308</v>
          </cell>
          <cell r="AA281">
            <v>67.5</v>
          </cell>
          <cell r="AB281">
            <v>71.5</v>
          </cell>
          <cell r="AC281">
            <v>76</v>
          </cell>
          <cell r="AD281">
            <v>75</v>
          </cell>
          <cell r="AE281">
            <v>73.5</v>
          </cell>
          <cell r="AF281">
            <v>73.5</v>
          </cell>
          <cell r="AG281">
            <v>73.5</v>
          </cell>
          <cell r="AH281">
            <v>73.5</v>
          </cell>
          <cell r="AI281">
            <v>72.5</v>
          </cell>
          <cell r="AJ281">
            <v>656.5</v>
          </cell>
        </row>
        <row r="282">
          <cell r="Z282" t="str">
            <v>38320</v>
          </cell>
          <cell r="AA282">
            <v>216.4</v>
          </cell>
          <cell r="AB282">
            <v>216.4</v>
          </cell>
          <cell r="AC282">
            <v>214.4</v>
          </cell>
          <cell r="AD282">
            <v>213.4</v>
          </cell>
          <cell r="AE282">
            <v>211</v>
          </cell>
          <cell r="AF282">
            <v>210.29999999999998</v>
          </cell>
          <cell r="AG282">
            <v>208.79999999999998</v>
          </cell>
          <cell r="AH282">
            <v>208.29999999999998</v>
          </cell>
          <cell r="AI282">
            <v>207.71999999999997</v>
          </cell>
          <cell r="AJ282">
            <v>1906.7199999999998</v>
          </cell>
        </row>
        <row r="283">
          <cell r="Z283" t="str">
            <v>38322</v>
          </cell>
          <cell r="AA283">
            <v>155</v>
          </cell>
          <cell r="AB283">
            <v>170.82999999999998</v>
          </cell>
          <cell r="AC283">
            <v>169.32999999999998</v>
          </cell>
          <cell r="AD283">
            <v>168.92999999999998</v>
          </cell>
          <cell r="AE283">
            <v>168.44</v>
          </cell>
          <cell r="AF283">
            <v>165.25</v>
          </cell>
          <cell r="AG283">
            <v>166.85</v>
          </cell>
          <cell r="AH283">
            <v>170.55</v>
          </cell>
          <cell r="AI283">
            <v>173.55</v>
          </cell>
          <cell r="AJ283">
            <v>1508.7299999999998</v>
          </cell>
        </row>
        <row r="284">
          <cell r="Z284" t="str">
            <v>38324</v>
          </cell>
          <cell r="AA284">
            <v>104.09</v>
          </cell>
          <cell r="AB284">
            <v>104.99000000000001</v>
          </cell>
          <cell r="AC284">
            <v>104.99000000000001</v>
          </cell>
          <cell r="AD284">
            <v>104.99000000000001</v>
          </cell>
          <cell r="AE284">
            <v>104.99000000000001</v>
          </cell>
          <cell r="AF284">
            <v>101.89</v>
          </cell>
          <cell r="AG284">
            <v>104.71</v>
          </cell>
          <cell r="AH284">
            <v>105.61</v>
          </cell>
          <cell r="AI284">
            <v>105.61</v>
          </cell>
          <cell r="AJ284">
            <v>941.87000000000012</v>
          </cell>
        </row>
        <row r="285">
          <cell r="Z285" t="str">
            <v>39002</v>
          </cell>
          <cell r="AA285">
            <v>581</v>
          </cell>
          <cell r="AB285">
            <v>586.70000000000005</v>
          </cell>
          <cell r="AC285">
            <v>591.70000000000005</v>
          </cell>
          <cell r="AD285">
            <v>598.70000000000005</v>
          </cell>
          <cell r="AE285">
            <v>588.4</v>
          </cell>
          <cell r="AF285">
            <v>584.4</v>
          </cell>
          <cell r="AG285">
            <v>585.4</v>
          </cell>
          <cell r="AH285">
            <v>574.4</v>
          </cell>
          <cell r="AI285">
            <v>582.4</v>
          </cell>
          <cell r="AJ285">
            <v>5273.0999999999995</v>
          </cell>
        </row>
        <row r="286">
          <cell r="Z286" t="str">
            <v>39003</v>
          </cell>
          <cell r="AA286">
            <v>1384.0500000000002</v>
          </cell>
          <cell r="AB286">
            <v>1378.63</v>
          </cell>
          <cell r="AC286">
            <v>1372.0400000000002</v>
          </cell>
          <cell r="AD286">
            <v>1371.0400000000002</v>
          </cell>
          <cell r="AE286">
            <v>1375.24</v>
          </cell>
          <cell r="AF286">
            <v>1361.23</v>
          </cell>
          <cell r="AG286">
            <v>1363.46</v>
          </cell>
          <cell r="AH286">
            <v>1365.6599999999999</v>
          </cell>
          <cell r="AI286">
            <v>1375.51</v>
          </cell>
          <cell r="AJ286">
            <v>12346.859999999999</v>
          </cell>
        </row>
        <row r="287">
          <cell r="Z287" t="str">
            <v>39007</v>
          </cell>
          <cell r="AA287">
            <v>14917.630000000003</v>
          </cell>
          <cell r="AB287">
            <v>15082.510000000002</v>
          </cell>
          <cell r="AC287">
            <v>14998.930000000004</v>
          </cell>
          <cell r="AD287">
            <v>14835.689999999999</v>
          </cell>
          <cell r="AE287">
            <v>14763.51</v>
          </cell>
          <cell r="AF287">
            <v>14743.180000000006</v>
          </cell>
          <cell r="AG287">
            <v>14646.680000000002</v>
          </cell>
          <cell r="AH287">
            <v>14669.200000000004</v>
          </cell>
          <cell r="AI287">
            <v>14660.569999999996</v>
          </cell>
          <cell r="AJ287">
            <v>133317.90000000002</v>
          </cell>
        </row>
        <row r="288">
          <cell r="Z288" t="str">
            <v>39090</v>
          </cell>
          <cell r="AA288">
            <v>2742.6000000000004</v>
          </cell>
          <cell r="AB288">
            <v>2754.0299999999997</v>
          </cell>
          <cell r="AC288">
            <v>2730.6</v>
          </cell>
          <cell r="AD288">
            <v>2716.7</v>
          </cell>
          <cell r="AE288">
            <v>2708</v>
          </cell>
          <cell r="AF288">
            <v>2716</v>
          </cell>
          <cell r="AG288">
            <v>2714.9</v>
          </cell>
          <cell r="AH288">
            <v>2699.98</v>
          </cell>
          <cell r="AI288">
            <v>2694.9599999999996</v>
          </cell>
          <cell r="AJ288">
            <v>24477.77</v>
          </cell>
        </row>
        <row r="289">
          <cell r="Z289" t="str">
            <v>39119</v>
          </cell>
          <cell r="AA289">
            <v>3271.22</v>
          </cell>
          <cell r="AB289">
            <v>3283.1400000000003</v>
          </cell>
          <cell r="AC289">
            <v>3280.24</v>
          </cell>
          <cell r="AD289">
            <v>3269.7799999999997</v>
          </cell>
          <cell r="AE289">
            <v>3253.45</v>
          </cell>
          <cell r="AF289">
            <v>3279.62</v>
          </cell>
          <cell r="AG289">
            <v>3269.34</v>
          </cell>
          <cell r="AH289">
            <v>3247.3</v>
          </cell>
          <cell r="AI289">
            <v>3228.8700000000003</v>
          </cell>
          <cell r="AJ289">
            <v>29382.959999999999</v>
          </cell>
        </row>
        <row r="290">
          <cell r="Z290" t="str">
            <v>39120</v>
          </cell>
          <cell r="AA290">
            <v>925.82</v>
          </cell>
          <cell r="AB290">
            <v>924.2600000000001</v>
          </cell>
          <cell r="AC290">
            <v>924.2600000000001</v>
          </cell>
          <cell r="AD290">
            <v>919.57</v>
          </cell>
          <cell r="AE290">
            <v>914.57</v>
          </cell>
          <cell r="AF290">
            <v>912.82</v>
          </cell>
          <cell r="AG290">
            <v>918.82</v>
          </cell>
          <cell r="AH290">
            <v>929.47000000000014</v>
          </cell>
          <cell r="AI290">
            <v>933.29000000000008</v>
          </cell>
          <cell r="AJ290">
            <v>8302.880000000001</v>
          </cell>
        </row>
        <row r="291">
          <cell r="Z291" t="str">
            <v>39200</v>
          </cell>
          <cell r="AA291">
            <v>3487.84</v>
          </cell>
          <cell r="AB291">
            <v>3516.8599999999997</v>
          </cell>
          <cell r="AC291">
            <v>3513.1399999999994</v>
          </cell>
          <cell r="AD291">
            <v>3472.94</v>
          </cell>
          <cell r="AE291">
            <v>3460.58</v>
          </cell>
          <cell r="AF291">
            <v>3429.3399999999997</v>
          </cell>
          <cell r="AG291">
            <v>3430.7799999999997</v>
          </cell>
          <cell r="AH291">
            <v>3411.8499999999995</v>
          </cell>
          <cell r="AI291">
            <v>3400.38</v>
          </cell>
          <cell r="AJ291">
            <v>31123.71</v>
          </cell>
        </row>
        <row r="292">
          <cell r="Z292" t="str">
            <v>39201</v>
          </cell>
          <cell r="AA292">
            <v>6100.88</v>
          </cell>
          <cell r="AB292">
            <v>6116.8099999999995</v>
          </cell>
          <cell r="AC292">
            <v>6138.78</v>
          </cell>
          <cell r="AD292">
            <v>6139.48</v>
          </cell>
          <cell r="AE292">
            <v>6132.4600000000009</v>
          </cell>
          <cell r="AF292">
            <v>6144.8099999999995</v>
          </cell>
          <cell r="AG292">
            <v>6104.31</v>
          </cell>
          <cell r="AH292">
            <v>6115.75</v>
          </cell>
          <cell r="AI292">
            <v>6114.5599999999995</v>
          </cell>
          <cell r="AJ292">
            <v>55107.839999999989</v>
          </cell>
        </row>
        <row r="293">
          <cell r="Z293" t="str">
            <v>39202</v>
          </cell>
          <cell r="AA293">
            <v>3500.9300000000003</v>
          </cell>
          <cell r="AB293">
            <v>3561.42</v>
          </cell>
          <cell r="AC293">
            <v>3592.36</v>
          </cell>
          <cell r="AD293">
            <v>3539.1000000000004</v>
          </cell>
          <cell r="AE293">
            <v>3556.5800000000004</v>
          </cell>
          <cell r="AF293">
            <v>3549.4</v>
          </cell>
          <cell r="AG293">
            <v>3540.78</v>
          </cell>
          <cell r="AH293">
            <v>3529.16</v>
          </cell>
          <cell r="AI293">
            <v>3520.84</v>
          </cell>
          <cell r="AJ293">
            <v>31890.570000000003</v>
          </cell>
        </row>
        <row r="294">
          <cell r="Z294" t="str">
            <v>39203</v>
          </cell>
          <cell r="AA294">
            <v>1160.56</v>
          </cell>
          <cell r="AB294">
            <v>1160.54</v>
          </cell>
          <cell r="AC294">
            <v>1151.3499999999999</v>
          </cell>
          <cell r="AD294">
            <v>1158.5900000000001</v>
          </cell>
          <cell r="AE294">
            <v>1151.94</v>
          </cell>
          <cell r="AF294">
            <v>1169.3699999999999</v>
          </cell>
          <cell r="AG294">
            <v>1170.99</v>
          </cell>
          <cell r="AH294">
            <v>1166.76</v>
          </cell>
          <cell r="AI294">
            <v>1167.56</v>
          </cell>
          <cell r="AJ294">
            <v>10457.659999999998</v>
          </cell>
        </row>
        <row r="295">
          <cell r="Z295" t="str">
            <v>39204</v>
          </cell>
          <cell r="AA295">
            <v>1477.37</v>
          </cell>
          <cell r="AB295">
            <v>1502.35</v>
          </cell>
          <cell r="AC295">
            <v>1513.6999999999998</v>
          </cell>
          <cell r="AD295">
            <v>1512.84</v>
          </cell>
          <cell r="AE295">
            <v>1515.4499999999998</v>
          </cell>
          <cell r="AF295">
            <v>1505.51</v>
          </cell>
          <cell r="AG295">
            <v>1494.51</v>
          </cell>
          <cell r="AH295">
            <v>1488.62</v>
          </cell>
          <cell r="AI295">
            <v>1493.94</v>
          </cell>
          <cell r="AJ295">
            <v>13504.289999999999</v>
          </cell>
        </row>
        <row r="296">
          <cell r="Z296" t="str">
            <v>39205</v>
          </cell>
          <cell r="AA296">
            <v>1271.92</v>
          </cell>
          <cell r="AB296">
            <v>1287.75</v>
          </cell>
          <cell r="AC296">
            <v>1296.52</v>
          </cell>
          <cell r="AD296">
            <v>1309.54</v>
          </cell>
          <cell r="AE296">
            <v>1312.54</v>
          </cell>
          <cell r="AF296">
            <v>1310.5700000000002</v>
          </cell>
          <cell r="AG296">
            <v>1308.5</v>
          </cell>
          <cell r="AH296">
            <v>1305.8800000000001</v>
          </cell>
          <cell r="AI296">
            <v>1297.58</v>
          </cell>
          <cell r="AJ296">
            <v>11700.800000000001</v>
          </cell>
        </row>
        <row r="297">
          <cell r="Z297" t="str">
            <v>39207</v>
          </cell>
          <cell r="AA297">
            <v>3237.42</v>
          </cell>
          <cell r="AB297">
            <v>3347.13</v>
          </cell>
          <cell r="AC297">
            <v>3334.5299999999997</v>
          </cell>
          <cell r="AD297">
            <v>3324.79</v>
          </cell>
          <cell r="AE297">
            <v>3304.74</v>
          </cell>
          <cell r="AF297">
            <v>3312.81</v>
          </cell>
          <cell r="AG297">
            <v>3280.49</v>
          </cell>
          <cell r="AH297">
            <v>3279.26</v>
          </cell>
          <cell r="AI297">
            <v>3263.02</v>
          </cell>
          <cell r="AJ297">
            <v>29684.190000000006</v>
          </cell>
        </row>
        <row r="298">
          <cell r="Z298" t="str">
            <v>39208</v>
          </cell>
          <cell r="AA298">
            <v>4711.8100000000004</v>
          </cell>
          <cell r="AB298">
            <v>4726.3999999999996</v>
          </cell>
          <cell r="AC298">
            <v>4699.88</v>
          </cell>
          <cell r="AD298">
            <v>4689.7299999999996</v>
          </cell>
          <cell r="AE298">
            <v>4689.58</v>
          </cell>
          <cell r="AF298">
            <v>4674.8</v>
          </cell>
          <cell r="AG298">
            <v>4660.08</v>
          </cell>
          <cell r="AH298">
            <v>4667.2900000000009</v>
          </cell>
          <cell r="AI298">
            <v>4664.03</v>
          </cell>
          <cell r="AJ298">
            <v>42183.6</v>
          </cell>
        </row>
        <row r="299">
          <cell r="Z299" t="str">
            <v>39209</v>
          </cell>
          <cell r="AA299">
            <v>963.06</v>
          </cell>
          <cell r="AB299">
            <v>1002.48</v>
          </cell>
          <cell r="AC299">
            <v>1015.18</v>
          </cell>
          <cell r="AD299">
            <v>1032.9499999999998</v>
          </cell>
          <cell r="AE299">
            <v>1033.31</v>
          </cell>
          <cell r="AF299">
            <v>1000.9499999999999</v>
          </cell>
          <cell r="AG299">
            <v>984.05</v>
          </cell>
          <cell r="AH299">
            <v>975.95</v>
          </cell>
          <cell r="AI299">
            <v>972.13</v>
          </cell>
          <cell r="AJ299">
            <v>8980.06</v>
          </cell>
        </row>
        <row r="300">
          <cell r="Z300" t="str">
            <v>Grand Total</v>
          </cell>
          <cell r="AA300">
            <v>981501.6100000001</v>
          </cell>
          <cell r="AB300">
            <v>993897.04999999981</v>
          </cell>
          <cell r="AC300">
            <v>991798.25000000012</v>
          </cell>
          <cell r="AD300">
            <v>987886.33999999985</v>
          </cell>
          <cell r="AE300">
            <v>986448.94999999914</v>
          </cell>
          <cell r="AF300">
            <v>985831.01</v>
          </cell>
          <cell r="AG300">
            <v>983980.9500000003</v>
          </cell>
          <cell r="AH300">
            <v>981262.99999999977</v>
          </cell>
          <cell r="AI300">
            <v>979248.44</v>
          </cell>
          <cell r="AJ300">
            <v>8871855.5999999996</v>
          </cell>
        </row>
        <row r="301"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</row>
        <row r="302"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</row>
        <row r="303"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</row>
        <row r="305"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</row>
        <row r="306"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</row>
        <row r="309"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</row>
        <row r="315"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</row>
        <row r="316"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</row>
        <row r="329"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</row>
        <row r="343"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</row>
        <row r="344"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5"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</sheetData>
      <sheetData sheetId="5">
        <row r="3">
          <cell r="L3" t="str">
            <v>Total Enrollment</v>
          </cell>
        </row>
        <row r="4">
          <cell r="L4">
            <v>1</v>
          </cell>
          <cell r="M4">
            <v>2</v>
          </cell>
          <cell r="N4">
            <v>3</v>
          </cell>
          <cell r="O4">
            <v>4</v>
          </cell>
          <cell r="P4">
            <v>5</v>
          </cell>
          <cell r="Q4">
            <v>6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11</v>
          </cell>
        </row>
        <row r="5"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Year Total</v>
          </cell>
        </row>
        <row r="6">
          <cell r="L6" t="str">
            <v>Sum of AA-FTE</v>
          </cell>
          <cell r="M6" t="str">
            <v>MONTH</v>
          </cell>
        </row>
        <row r="7">
          <cell r="L7" t="str">
            <v>LegacyCode</v>
          </cell>
          <cell r="M7" t="str">
            <v>01</v>
          </cell>
          <cell r="N7" t="str">
            <v>02</v>
          </cell>
          <cell r="O7" t="str">
            <v>03</v>
          </cell>
          <cell r="P7" t="str">
            <v>04</v>
          </cell>
          <cell r="Q7" t="str">
            <v>05</v>
          </cell>
          <cell r="R7" t="str">
            <v>06</v>
          </cell>
          <cell r="S7" t="str">
            <v>07</v>
          </cell>
          <cell r="T7" t="str">
            <v>08</v>
          </cell>
          <cell r="U7" t="str">
            <v>09</v>
          </cell>
          <cell r="V7" t="str">
            <v>10</v>
          </cell>
        </row>
        <row r="8">
          <cell r="L8" t="str">
            <v>02250</v>
          </cell>
          <cell r="M8">
            <v>0.14000000000000001</v>
          </cell>
          <cell r="N8">
            <v>0.14000000000000001</v>
          </cell>
          <cell r="O8">
            <v>0.14000000000000001</v>
          </cell>
          <cell r="P8">
            <v>0.15</v>
          </cell>
          <cell r="Q8">
            <v>0.12</v>
          </cell>
          <cell r="R8">
            <v>0.11</v>
          </cell>
          <cell r="S8">
            <v>0.11</v>
          </cell>
          <cell r="T8">
            <v>0.13</v>
          </cell>
          <cell r="U8">
            <v>0.13</v>
          </cell>
        </row>
        <row r="9">
          <cell r="L9" t="str">
            <v>03400</v>
          </cell>
          <cell r="M9">
            <v>0.03</v>
          </cell>
          <cell r="N9">
            <v>0.03</v>
          </cell>
          <cell r="O9">
            <v>0.03</v>
          </cell>
          <cell r="P9">
            <v>0.03</v>
          </cell>
          <cell r="Q9">
            <v>0.03</v>
          </cell>
          <cell r="R9">
            <v>0.03</v>
          </cell>
          <cell r="S9">
            <v>0.04</v>
          </cell>
          <cell r="T9">
            <v>0.03</v>
          </cell>
          <cell r="U9">
            <v>0.04</v>
          </cell>
        </row>
        <row r="10">
          <cell r="L10" t="str">
            <v>08122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0.01</v>
          </cell>
        </row>
        <row r="11">
          <cell r="L11" t="str">
            <v>08458</v>
          </cell>
          <cell r="N11">
            <v>0.86</v>
          </cell>
          <cell r="O11">
            <v>0.13</v>
          </cell>
          <cell r="P11">
            <v>0.68</v>
          </cell>
          <cell r="Q11">
            <v>0.03</v>
          </cell>
          <cell r="R11">
            <v>0.67</v>
          </cell>
          <cell r="S11">
            <v>9.0000000000000011E-2</v>
          </cell>
          <cell r="T11">
            <v>1.2200000000000002</v>
          </cell>
          <cell r="U11">
            <v>0.1</v>
          </cell>
        </row>
        <row r="12">
          <cell r="L12" t="str">
            <v>14005</v>
          </cell>
          <cell r="N12">
            <v>0</v>
          </cell>
          <cell r="O12">
            <v>0</v>
          </cell>
          <cell r="P12">
            <v>0.01</v>
          </cell>
          <cell r="Q12">
            <v>0</v>
          </cell>
          <cell r="R12">
            <v>0</v>
          </cell>
          <cell r="S12">
            <v>0</v>
          </cell>
          <cell r="T12">
            <v>0.01</v>
          </cell>
          <cell r="U12">
            <v>0</v>
          </cell>
          <cell r="V12">
            <v>0</v>
          </cell>
        </row>
        <row r="13">
          <cell r="L13" t="str">
            <v>17402</v>
          </cell>
          <cell r="M13">
            <v>0.06</v>
          </cell>
          <cell r="N13">
            <v>0.06</v>
          </cell>
          <cell r="O13">
            <v>0.02</v>
          </cell>
          <cell r="P13">
            <v>0.03</v>
          </cell>
          <cell r="Q13">
            <v>0.03</v>
          </cell>
          <cell r="R13">
            <v>0.02</v>
          </cell>
          <cell r="S13">
            <v>0.02</v>
          </cell>
          <cell r="T13">
            <v>0.02</v>
          </cell>
          <cell r="U13">
            <v>0.1</v>
          </cell>
        </row>
        <row r="14">
          <cell r="L14" t="str">
            <v>17405</v>
          </cell>
          <cell r="M14">
            <v>6.0000000000000005E-2</v>
          </cell>
          <cell r="N14">
            <v>0.1</v>
          </cell>
          <cell r="O14">
            <v>7.0000000000000007E-2</v>
          </cell>
          <cell r="P14">
            <v>0.04</v>
          </cell>
          <cell r="Q14">
            <v>6.9999999999999993E-2</v>
          </cell>
          <cell r="R14">
            <v>0.06</v>
          </cell>
          <cell r="S14">
            <v>7.0000000000000007E-2</v>
          </cell>
          <cell r="T14">
            <v>0.06</v>
          </cell>
          <cell r="U14">
            <v>7.0000000000000007E-2</v>
          </cell>
        </row>
        <row r="15">
          <cell r="L15" t="str">
            <v>18400</v>
          </cell>
          <cell r="M15">
            <v>0</v>
          </cell>
          <cell r="N15">
            <v>0.01</v>
          </cell>
          <cell r="O15">
            <v>0.01</v>
          </cell>
          <cell r="P15">
            <v>0.01</v>
          </cell>
          <cell r="Q15">
            <v>0.01</v>
          </cell>
          <cell r="R15">
            <v>0.01</v>
          </cell>
          <cell r="S15">
            <v>0.01</v>
          </cell>
          <cell r="T15">
            <v>0.01</v>
          </cell>
          <cell r="U15">
            <v>0.11000000000000001</v>
          </cell>
        </row>
        <row r="16">
          <cell r="L16" t="str">
            <v>27003</v>
          </cell>
          <cell r="M16">
            <v>0.19999999999999998</v>
          </cell>
          <cell r="N16">
            <v>0.14000000000000001</v>
          </cell>
          <cell r="O16">
            <v>0.14000000000000001</v>
          </cell>
          <cell r="P16">
            <v>0.11</v>
          </cell>
          <cell r="Q16">
            <v>0.18</v>
          </cell>
          <cell r="R16">
            <v>0.18999999999999997</v>
          </cell>
          <cell r="S16">
            <v>0.21</v>
          </cell>
          <cell r="T16">
            <v>0.1</v>
          </cell>
          <cell r="U16">
            <v>0.28000000000000003</v>
          </cell>
        </row>
        <row r="17">
          <cell r="L17" t="str">
            <v>32081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L18" t="str">
            <v>39201</v>
          </cell>
          <cell r="N18">
            <v>0.01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L19" t="str">
            <v>27402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L20" t="str">
            <v>17411</v>
          </cell>
          <cell r="R20">
            <v>0.10999999999999999</v>
          </cell>
        </row>
        <row r="21">
          <cell r="L21" t="str">
            <v>31015</v>
          </cell>
          <cell r="U21">
            <v>0.73</v>
          </cell>
        </row>
        <row r="22">
          <cell r="L22" t="str">
            <v>17415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L23" t="str">
            <v>Grand Total</v>
          </cell>
          <cell r="M23">
            <v>0.49</v>
          </cell>
          <cell r="N23">
            <v>1.3500000000000003</v>
          </cell>
          <cell r="O23">
            <v>0.54</v>
          </cell>
          <cell r="P23">
            <v>1.0600000000000003</v>
          </cell>
          <cell r="Q23">
            <v>0.47</v>
          </cell>
          <cell r="R23">
            <v>1.2000000000000002</v>
          </cell>
          <cell r="S23">
            <v>0.55000000000000004</v>
          </cell>
          <cell r="T23">
            <v>1.5800000000000003</v>
          </cell>
          <cell r="U23">
            <v>1.57</v>
          </cell>
          <cell r="V23">
            <v>0</v>
          </cell>
        </row>
        <row r="24">
          <cell r="V24"/>
        </row>
        <row r="25">
          <cell r="V25"/>
        </row>
        <row r="26">
          <cell r="V26"/>
        </row>
        <row r="27">
          <cell r="V27"/>
        </row>
        <row r="28">
          <cell r="V28"/>
        </row>
        <row r="29">
          <cell r="V29"/>
        </row>
        <row r="30">
          <cell r="V30"/>
        </row>
        <row r="31">
          <cell r="V31"/>
        </row>
      </sheetData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oss' Sheet"/>
      <sheetName val="District AAFTE"/>
      <sheetName val="Grade"/>
      <sheetName val="month"/>
      <sheetName val="A"/>
      <sheetName val="Offset"/>
      <sheetName val="Backout Numbers"/>
    </sheetNames>
    <sheetDataSet>
      <sheetData sheetId="0"/>
      <sheetData sheetId="1">
        <row r="5">
          <cell r="K5">
            <v>132.46100000000001</v>
          </cell>
        </row>
        <row r="6">
          <cell r="K6">
            <v>489.43700000000007</v>
          </cell>
        </row>
        <row r="7">
          <cell r="K7">
            <v>4.4340000000000002</v>
          </cell>
        </row>
        <row r="8">
          <cell r="K8">
            <v>103.36199999999999</v>
          </cell>
        </row>
        <row r="9">
          <cell r="K9">
            <v>438.40500000000009</v>
          </cell>
        </row>
        <row r="10">
          <cell r="K10">
            <v>179.99600000000001</v>
          </cell>
        </row>
        <row r="11">
          <cell r="K11">
            <v>0.2</v>
          </cell>
        </row>
      </sheetData>
      <sheetData sheetId="2">
        <row r="6">
          <cell r="W6" t="str">
            <v>01109</v>
          </cell>
          <cell r="X6">
            <v>65.89</v>
          </cell>
          <cell r="Y6">
            <v>66.89</v>
          </cell>
          <cell r="Z6">
            <v>63.480000000000004</v>
          </cell>
          <cell r="AA6">
            <v>60.480000000000004</v>
          </cell>
          <cell r="AB6">
            <v>63.55</v>
          </cell>
          <cell r="AC6">
            <v>60.74</v>
          </cell>
          <cell r="AD6">
            <v>60.74</v>
          </cell>
          <cell r="AE6">
            <v>62.82</v>
          </cell>
          <cell r="AF6">
            <v>64.819999999999993</v>
          </cell>
          <cell r="AG6">
            <v>64.819999999999993</v>
          </cell>
          <cell r="AH6">
            <v>63.423000000000002</v>
          </cell>
          <cell r="AV6" t="str">
            <v>01109</v>
          </cell>
          <cell r="AW6">
            <v>4</v>
          </cell>
          <cell r="AX6">
            <v>3</v>
          </cell>
          <cell r="AY6">
            <v>3.29</v>
          </cell>
          <cell r="AZ6">
            <v>1.29</v>
          </cell>
          <cell r="BA6">
            <v>2.4900000000000002</v>
          </cell>
          <cell r="BB6">
            <v>2.29</v>
          </cell>
          <cell r="BC6">
            <v>2.29</v>
          </cell>
          <cell r="BD6">
            <v>2.29</v>
          </cell>
          <cell r="BE6">
            <v>3.29</v>
          </cell>
          <cell r="BF6">
            <v>3.29</v>
          </cell>
          <cell r="BG6">
            <v>2.7519999999999998</v>
          </cell>
        </row>
        <row r="7">
          <cell r="W7" t="str">
            <v>01122</v>
          </cell>
          <cell r="X7">
            <v>9</v>
          </cell>
          <cell r="Y7">
            <v>9</v>
          </cell>
          <cell r="Z7">
            <v>9</v>
          </cell>
          <cell r="AA7">
            <v>9</v>
          </cell>
          <cell r="AB7">
            <v>9</v>
          </cell>
          <cell r="AC7">
            <v>9</v>
          </cell>
          <cell r="AD7">
            <v>9</v>
          </cell>
          <cell r="AE7">
            <v>9</v>
          </cell>
          <cell r="AF7">
            <v>9</v>
          </cell>
          <cell r="AG7">
            <v>9</v>
          </cell>
          <cell r="AH7">
            <v>9</v>
          </cell>
          <cell r="AV7" t="str">
            <v>01122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W8" t="str">
            <v>01147</v>
          </cell>
          <cell r="X8">
            <v>4464.8700000000008</v>
          </cell>
          <cell r="Y8">
            <v>4469.05</v>
          </cell>
          <cell r="Z8">
            <v>4463.05</v>
          </cell>
          <cell r="AA8">
            <v>4453.7800000000007</v>
          </cell>
          <cell r="AB8">
            <v>4459.2400000000007</v>
          </cell>
          <cell r="AC8">
            <v>4463.37</v>
          </cell>
          <cell r="AD8">
            <v>4474.57</v>
          </cell>
          <cell r="AE8">
            <v>4489.8500000000004</v>
          </cell>
          <cell r="AF8">
            <v>4485.170000000001</v>
          </cell>
          <cell r="AG8">
            <v>4477.2700000000013</v>
          </cell>
          <cell r="AH8">
            <v>4470.0219999999999</v>
          </cell>
          <cell r="AV8" t="str">
            <v>01147</v>
          </cell>
          <cell r="AW8">
            <v>15</v>
          </cell>
          <cell r="AX8">
            <v>14</v>
          </cell>
          <cell r="AY8">
            <v>17</v>
          </cell>
          <cell r="AZ8">
            <v>28</v>
          </cell>
          <cell r="BA8">
            <v>29</v>
          </cell>
          <cell r="BB8">
            <v>27</v>
          </cell>
          <cell r="BC8">
            <v>29</v>
          </cell>
          <cell r="BD8">
            <v>44</v>
          </cell>
          <cell r="BE8">
            <v>42</v>
          </cell>
          <cell r="BF8">
            <v>44</v>
          </cell>
          <cell r="BG8">
            <v>28.9</v>
          </cell>
        </row>
        <row r="9">
          <cell r="W9" t="str">
            <v>01158</v>
          </cell>
          <cell r="X9">
            <v>205.6</v>
          </cell>
          <cell r="Y9">
            <v>205.6</v>
          </cell>
          <cell r="Z9">
            <v>205.6</v>
          </cell>
          <cell r="AA9">
            <v>202.20000000000002</v>
          </cell>
          <cell r="AB9">
            <v>203</v>
          </cell>
          <cell r="AC9">
            <v>203</v>
          </cell>
          <cell r="AD9">
            <v>201</v>
          </cell>
          <cell r="AE9">
            <v>198.2</v>
          </cell>
          <cell r="AF9">
            <v>198</v>
          </cell>
          <cell r="AG9">
            <v>199</v>
          </cell>
          <cell r="AH9">
            <v>202.12</v>
          </cell>
          <cell r="AV9" t="str">
            <v>01158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W10" t="str">
            <v>01160</v>
          </cell>
          <cell r="X10">
            <v>354.9</v>
          </cell>
          <cell r="Y10">
            <v>358.79999999999995</v>
          </cell>
          <cell r="Z10">
            <v>354.61999999999995</v>
          </cell>
          <cell r="AA10">
            <v>357.11999999999995</v>
          </cell>
          <cell r="AB10">
            <v>353.19999999999993</v>
          </cell>
          <cell r="AC10">
            <v>347.79999999999995</v>
          </cell>
          <cell r="AD10">
            <v>346.79999999999995</v>
          </cell>
          <cell r="AE10">
            <v>347.40999999999997</v>
          </cell>
          <cell r="AF10">
            <v>334.4</v>
          </cell>
          <cell r="AG10">
            <v>339.2</v>
          </cell>
          <cell r="AH10">
            <v>349.42499999999995</v>
          </cell>
          <cell r="AV10" t="str">
            <v>01160</v>
          </cell>
          <cell r="AW10">
            <v>6</v>
          </cell>
          <cell r="AX10">
            <v>6</v>
          </cell>
          <cell r="AY10">
            <v>9</v>
          </cell>
          <cell r="AZ10">
            <v>8</v>
          </cell>
          <cell r="BA10">
            <v>10</v>
          </cell>
          <cell r="BB10">
            <v>9.1999999999999993</v>
          </cell>
          <cell r="BC10">
            <v>10</v>
          </cell>
          <cell r="BD10">
            <v>14.6</v>
          </cell>
          <cell r="BE10">
            <v>17.7</v>
          </cell>
          <cell r="BF10">
            <v>20.3</v>
          </cell>
          <cell r="BG10">
            <v>11.08</v>
          </cell>
        </row>
        <row r="11">
          <cell r="W11" t="str">
            <v>02250</v>
          </cell>
          <cell r="X11">
            <v>2423.6100000000006</v>
          </cell>
          <cell r="Y11">
            <v>2444.7599999999998</v>
          </cell>
          <cell r="Z11">
            <v>2464.94</v>
          </cell>
          <cell r="AA11">
            <v>2446.5700000000002</v>
          </cell>
          <cell r="AB11">
            <v>2446.8399999999997</v>
          </cell>
          <cell r="AC11">
            <v>2424.4500000000003</v>
          </cell>
          <cell r="AD11">
            <v>2410.29</v>
          </cell>
          <cell r="AE11">
            <v>2413.8100000000004</v>
          </cell>
          <cell r="AF11">
            <v>2400.2399999999998</v>
          </cell>
          <cell r="AG11">
            <v>2397.6</v>
          </cell>
          <cell r="AH11">
            <v>2427.3110000000001</v>
          </cell>
          <cell r="AV11" t="str">
            <v>02250</v>
          </cell>
          <cell r="AW11">
            <v>142.01999999999998</v>
          </cell>
          <cell r="AX11">
            <v>179.06</v>
          </cell>
          <cell r="AY11">
            <v>197.37</v>
          </cell>
          <cell r="AZ11">
            <v>182.10000000000002</v>
          </cell>
          <cell r="BA11">
            <v>183.10000000000002</v>
          </cell>
          <cell r="BB11">
            <v>179.65</v>
          </cell>
          <cell r="BC11">
            <v>180.28</v>
          </cell>
          <cell r="BD11">
            <v>190.31</v>
          </cell>
          <cell r="BE11">
            <v>196.06</v>
          </cell>
          <cell r="BF11">
            <v>195.06</v>
          </cell>
          <cell r="BG11">
            <v>182.501</v>
          </cell>
        </row>
        <row r="12">
          <cell r="W12" t="str">
            <v>02420</v>
          </cell>
          <cell r="X12">
            <v>598.00000000000011</v>
          </cell>
          <cell r="Y12">
            <v>596.08000000000004</v>
          </cell>
          <cell r="Z12">
            <v>603.44000000000005</v>
          </cell>
          <cell r="AA12">
            <v>605.44000000000005</v>
          </cell>
          <cell r="AB12">
            <v>605.44000000000005</v>
          </cell>
          <cell r="AC12">
            <v>603.31999999999994</v>
          </cell>
          <cell r="AD12">
            <v>602.31999999999994</v>
          </cell>
          <cell r="AE12">
            <v>597.31999999999994</v>
          </cell>
          <cell r="AF12">
            <v>595.14</v>
          </cell>
          <cell r="AG12">
            <v>595.14</v>
          </cell>
          <cell r="AH12">
            <v>600.16399999999999</v>
          </cell>
          <cell r="AV12" t="str">
            <v>02420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W13" t="str">
            <v>03017</v>
          </cell>
          <cell r="X13">
            <v>18154.870000000006</v>
          </cell>
          <cell r="Y13">
            <v>18258.539999999997</v>
          </cell>
          <cell r="Z13">
            <v>18222.480000000003</v>
          </cell>
          <cell r="AA13">
            <v>18196.869999999995</v>
          </cell>
          <cell r="AB13">
            <v>18158.969999999994</v>
          </cell>
          <cell r="AC13">
            <v>18125.220000000005</v>
          </cell>
          <cell r="AD13">
            <v>18108.120000000003</v>
          </cell>
          <cell r="AE13">
            <v>18049.939999999999</v>
          </cell>
          <cell r="AF13">
            <v>18044.149999999998</v>
          </cell>
          <cell r="AG13">
            <v>17993.059999999998</v>
          </cell>
          <cell r="AH13">
            <v>18131.222000000002</v>
          </cell>
          <cell r="AV13" t="str">
            <v>03017</v>
          </cell>
          <cell r="AW13">
            <v>538.00000000000011</v>
          </cell>
          <cell r="AX13">
            <v>603.26</v>
          </cell>
          <cell r="AY13">
            <v>612.38</v>
          </cell>
          <cell r="AZ13">
            <v>608.93000000000006</v>
          </cell>
          <cell r="BA13">
            <v>610.59</v>
          </cell>
          <cell r="BB13">
            <v>583.8900000000001</v>
          </cell>
          <cell r="BC13">
            <v>612.13</v>
          </cell>
          <cell r="BD13">
            <v>640.91000000000008</v>
          </cell>
          <cell r="BE13">
            <v>654.63000000000011</v>
          </cell>
          <cell r="BF13">
            <v>641.23</v>
          </cell>
          <cell r="BG13">
            <v>610.59500000000003</v>
          </cell>
        </row>
        <row r="14">
          <cell r="W14" t="str">
            <v>03050</v>
          </cell>
          <cell r="X14">
            <v>142</v>
          </cell>
          <cell r="Y14">
            <v>142</v>
          </cell>
          <cell r="Z14">
            <v>141</v>
          </cell>
          <cell r="AA14">
            <v>141</v>
          </cell>
          <cell r="AB14">
            <v>140</v>
          </cell>
          <cell r="AC14">
            <v>140</v>
          </cell>
          <cell r="AD14">
            <v>139</v>
          </cell>
          <cell r="AE14">
            <v>139</v>
          </cell>
          <cell r="AF14">
            <v>139</v>
          </cell>
          <cell r="AG14">
            <v>139</v>
          </cell>
          <cell r="AH14">
            <v>140.19999999999999</v>
          </cell>
          <cell r="AV14" t="str">
            <v>03050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W15" t="str">
            <v>03052</v>
          </cell>
          <cell r="X15">
            <v>1323.9399999999998</v>
          </cell>
          <cell r="Y15">
            <v>1362.69</v>
          </cell>
          <cell r="Z15">
            <v>1367.58</v>
          </cell>
          <cell r="AA15">
            <v>1366.3700000000001</v>
          </cell>
          <cell r="AB15">
            <v>1365.2199999999998</v>
          </cell>
          <cell r="AC15">
            <v>1383.8</v>
          </cell>
          <cell r="AD15">
            <v>1368.4499999999998</v>
          </cell>
          <cell r="AE15">
            <v>1376.2999999999997</v>
          </cell>
          <cell r="AF15">
            <v>1370.9299999999996</v>
          </cell>
          <cell r="AG15">
            <v>1363.1</v>
          </cell>
          <cell r="AH15">
            <v>1364.838</v>
          </cell>
          <cell r="AV15" t="str">
            <v>03052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W16" t="str">
            <v>03053</v>
          </cell>
          <cell r="X16">
            <v>848.93</v>
          </cell>
          <cell r="Y16">
            <v>850.67000000000007</v>
          </cell>
          <cell r="Z16">
            <v>860.83</v>
          </cell>
          <cell r="AA16">
            <v>861.58999999999992</v>
          </cell>
          <cell r="AB16">
            <v>856.02</v>
          </cell>
          <cell r="AC16">
            <v>861.06999999999994</v>
          </cell>
          <cell r="AD16">
            <v>852.18000000000018</v>
          </cell>
          <cell r="AE16">
            <v>854.6</v>
          </cell>
          <cell r="AF16">
            <v>846.78000000000009</v>
          </cell>
          <cell r="AG16">
            <v>841.65000000000009</v>
          </cell>
          <cell r="AH16">
            <v>853.43200000000002</v>
          </cell>
          <cell r="AV16" t="str">
            <v>03053</v>
          </cell>
          <cell r="AW16">
            <v>9</v>
          </cell>
          <cell r="AX16">
            <v>10.199999999999999</v>
          </cell>
          <cell r="AY16">
            <v>14.059999999999999</v>
          </cell>
          <cell r="AZ16">
            <v>16.8</v>
          </cell>
          <cell r="BA16">
            <v>14.61</v>
          </cell>
          <cell r="BB16">
            <v>15.41</v>
          </cell>
          <cell r="BC16">
            <v>14.899999999999999</v>
          </cell>
          <cell r="BD16">
            <v>14.85</v>
          </cell>
          <cell r="BE16">
            <v>15.86</v>
          </cell>
          <cell r="BF16">
            <v>21.560000000000002</v>
          </cell>
          <cell r="BG16">
            <v>14.725</v>
          </cell>
        </row>
        <row r="17">
          <cell r="W17" t="str">
            <v>03116</v>
          </cell>
          <cell r="X17">
            <v>2325.2800000000002</v>
          </cell>
          <cell r="Y17">
            <v>2333.1600000000003</v>
          </cell>
          <cell r="Z17">
            <v>2337.4699999999998</v>
          </cell>
          <cell r="AA17">
            <v>2317.5000000000005</v>
          </cell>
          <cell r="AB17">
            <v>2330.0700000000006</v>
          </cell>
          <cell r="AC17">
            <v>2334.3900000000003</v>
          </cell>
          <cell r="AD17">
            <v>2347.7600000000002</v>
          </cell>
          <cell r="AE17">
            <v>2340.9700000000003</v>
          </cell>
          <cell r="AF17">
            <v>2325.77</v>
          </cell>
          <cell r="AG17">
            <v>2319.89</v>
          </cell>
          <cell r="AH17">
            <v>2331.2259999999997</v>
          </cell>
          <cell r="AV17" t="str">
            <v>03116</v>
          </cell>
          <cell r="AW17">
            <v>4</v>
          </cell>
          <cell r="AX17">
            <v>8</v>
          </cell>
          <cell r="AY17">
            <v>11</v>
          </cell>
          <cell r="AZ17">
            <v>14</v>
          </cell>
          <cell r="BA17">
            <v>15</v>
          </cell>
          <cell r="BB17">
            <v>14</v>
          </cell>
          <cell r="BC17">
            <v>15</v>
          </cell>
          <cell r="BD17">
            <v>17</v>
          </cell>
          <cell r="BE17">
            <v>18</v>
          </cell>
          <cell r="BF17">
            <v>16</v>
          </cell>
          <cell r="BG17">
            <v>13.2</v>
          </cell>
        </row>
        <row r="18">
          <cell r="W18" t="str">
            <v>03400</v>
          </cell>
          <cell r="X18">
            <v>13385.7</v>
          </cell>
          <cell r="Y18">
            <v>13422.699999999997</v>
          </cell>
          <cell r="Z18">
            <v>13364.519999999999</v>
          </cell>
          <cell r="AA18">
            <v>13400.249999999998</v>
          </cell>
          <cell r="AB18">
            <v>13357.180000000002</v>
          </cell>
          <cell r="AC18">
            <v>13350.66</v>
          </cell>
          <cell r="AD18">
            <v>13372.039999999999</v>
          </cell>
          <cell r="AE18">
            <v>13392.41</v>
          </cell>
          <cell r="AF18">
            <v>13392.23</v>
          </cell>
          <cell r="AG18">
            <v>13350.300000000001</v>
          </cell>
          <cell r="AH18">
            <v>13378.798999999999</v>
          </cell>
          <cell r="AV18" t="str">
            <v>03400</v>
          </cell>
          <cell r="AW18">
            <v>1019.9000000000001</v>
          </cell>
          <cell r="AX18">
            <v>1019.7999999999998</v>
          </cell>
          <cell r="AY18">
            <v>1046.46</v>
          </cell>
          <cell r="AZ18">
            <v>1071.4000000000001</v>
          </cell>
          <cell r="BA18">
            <v>1066.23</v>
          </cell>
          <cell r="BB18">
            <v>1080.4100000000001</v>
          </cell>
          <cell r="BC18">
            <v>1107.6199999999999</v>
          </cell>
          <cell r="BD18">
            <v>1137.3900000000001</v>
          </cell>
          <cell r="BE18">
            <v>1158.1400000000001</v>
          </cell>
          <cell r="BF18">
            <v>1154.7000000000003</v>
          </cell>
          <cell r="BG18">
            <v>1086.2049999999999</v>
          </cell>
        </row>
        <row r="19">
          <cell r="W19" t="str">
            <v>04019</v>
          </cell>
          <cell r="X19">
            <v>602.78</v>
          </cell>
          <cell r="Y19">
            <v>609.15</v>
          </cell>
          <cell r="Z19">
            <v>620.35</v>
          </cell>
          <cell r="AA19">
            <v>621.72</v>
          </cell>
          <cell r="AB19">
            <v>613.91999999999996</v>
          </cell>
          <cell r="AC19">
            <v>610.4899999999999</v>
          </cell>
          <cell r="AD19">
            <v>614.74</v>
          </cell>
          <cell r="AE19">
            <v>616.37</v>
          </cell>
          <cell r="AF19">
            <v>616.38</v>
          </cell>
          <cell r="AG19">
            <v>615.78</v>
          </cell>
          <cell r="AH19">
            <v>614.16799999999989</v>
          </cell>
          <cell r="AV19" t="str">
            <v>04019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W20" t="str">
            <v>04069</v>
          </cell>
          <cell r="X20">
            <v>10</v>
          </cell>
          <cell r="Y20">
            <v>10</v>
          </cell>
          <cell r="Z20">
            <v>10</v>
          </cell>
          <cell r="AA20">
            <v>9</v>
          </cell>
          <cell r="AB20">
            <v>9</v>
          </cell>
          <cell r="AC20">
            <v>9</v>
          </cell>
          <cell r="AD20">
            <v>9</v>
          </cell>
          <cell r="AE20">
            <v>10</v>
          </cell>
          <cell r="AF20">
            <v>10</v>
          </cell>
          <cell r="AG20">
            <v>10</v>
          </cell>
          <cell r="AH20">
            <v>9.6</v>
          </cell>
          <cell r="AV20" t="str">
            <v>04069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W21" t="str">
            <v>04127</v>
          </cell>
          <cell r="X21">
            <v>293.96000000000004</v>
          </cell>
          <cell r="Y21">
            <v>301.04000000000008</v>
          </cell>
          <cell r="Z21">
            <v>309.62000000000006</v>
          </cell>
          <cell r="AA21">
            <v>316.82000000000005</v>
          </cell>
          <cell r="AB21">
            <v>331.82000000000005</v>
          </cell>
          <cell r="AC21">
            <v>330.82000000000005</v>
          </cell>
          <cell r="AD21">
            <v>338.42</v>
          </cell>
          <cell r="AE21">
            <v>339.21000000000004</v>
          </cell>
          <cell r="AF21">
            <v>339.21000000000004</v>
          </cell>
          <cell r="AG21">
            <v>340.21000000000004</v>
          </cell>
          <cell r="AH21">
            <v>324.11300000000006</v>
          </cell>
          <cell r="AV21" t="str">
            <v>04127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W22" t="str">
            <v>04129</v>
          </cell>
          <cell r="X22">
            <v>1242.5400000000002</v>
          </cell>
          <cell r="Y22">
            <v>1258.1899999999998</v>
          </cell>
          <cell r="Z22">
            <v>1255.8700000000001</v>
          </cell>
          <cell r="AA22">
            <v>1248.04</v>
          </cell>
          <cell r="AB22">
            <v>1246.7800000000002</v>
          </cell>
          <cell r="AC22">
            <v>1243.1099999999999</v>
          </cell>
          <cell r="AD22">
            <v>1245.01</v>
          </cell>
          <cell r="AE22">
            <v>1243.08</v>
          </cell>
          <cell r="AF22">
            <v>1243</v>
          </cell>
          <cell r="AG22">
            <v>1243</v>
          </cell>
          <cell r="AH22">
            <v>1246.8619999999999</v>
          </cell>
          <cell r="AV22" t="str">
            <v>04129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W23" t="str">
            <v>04222</v>
          </cell>
          <cell r="X23">
            <v>1569.58</v>
          </cell>
          <cell r="Y23">
            <v>1573.7899999999997</v>
          </cell>
          <cell r="Z23">
            <v>1574.2599999999998</v>
          </cell>
          <cell r="AA23">
            <v>1574.3399999999997</v>
          </cell>
          <cell r="AB23">
            <v>1570.1199999999997</v>
          </cell>
          <cell r="AC23">
            <v>1574.6899999999996</v>
          </cell>
          <cell r="AD23">
            <v>1564.8899999999999</v>
          </cell>
          <cell r="AE23">
            <v>1565.06</v>
          </cell>
          <cell r="AF23">
            <v>1567.06</v>
          </cell>
          <cell r="AG23">
            <v>1563.34</v>
          </cell>
          <cell r="AH23">
            <v>1569.7129999999997</v>
          </cell>
          <cell r="AV23" t="str">
            <v>04222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W24" t="str">
            <v>04228</v>
          </cell>
          <cell r="X24">
            <v>1199.3599999999999</v>
          </cell>
          <cell r="Y24">
            <v>1189.45</v>
          </cell>
          <cell r="Z24">
            <v>1195.4100000000001</v>
          </cell>
          <cell r="AA24">
            <v>1194.6099999999999</v>
          </cell>
          <cell r="AB24">
            <v>1194.23</v>
          </cell>
          <cell r="AC24">
            <v>1193.06</v>
          </cell>
          <cell r="AD24">
            <v>1190.3900000000001</v>
          </cell>
          <cell r="AE24">
            <v>1192.6599999999999</v>
          </cell>
          <cell r="AF24">
            <v>1192.1199999999999</v>
          </cell>
          <cell r="AG24">
            <v>1188.6499999999999</v>
          </cell>
          <cell r="AH24">
            <v>1192.9939999999997</v>
          </cell>
          <cell r="AV24" t="str">
            <v>04228</v>
          </cell>
          <cell r="AW24">
            <v>34</v>
          </cell>
          <cell r="AX24">
            <v>30.599999999999998</v>
          </cell>
          <cell r="AY24">
            <v>28.979999999999997</v>
          </cell>
          <cell r="AZ24">
            <v>31.079999999999995</v>
          </cell>
          <cell r="BA24">
            <v>32.08</v>
          </cell>
          <cell r="BB24">
            <v>38.070000000000007</v>
          </cell>
          <cell r="BC24">
            <v>38.250000000000007</v>
          </cell>
          <cell r="BD24">
            <v>39.250000000000007</v>
          </cell>
          <cell r="BE24">
            <v>39.960000000000008</v>
          </cell>
          <cell r="BF24">
            <v>39.960000000000008</v>
          </cell>
          <cell r="BG24">
            <v>35.222999999999999</v>
          </cell>
        </row>
        <row r="25">
          <cell r="W25" t="str">
            <v>04246</v>
          </cell>
          <cell r="X25">
            <v>6859.6800000000021</v>
          </cell>
          <cell r="Y25">
            <v>6955.54</v>
          </cell>
          <cell r="Z25">
            <v>6943.68</v>
          </cell>
          <cell r="AA25">
            <v>6927.8899999999994</v>
          </cell>
          <cell r="AB25">
            <v>6907.5600000000013</v>
          </cell>
          <cell r="AC25">
            <v>6916.7800000000007</v>
          </cell>
          <cell r="AD25">
            <v>6946.51</v>
          </cell>
          <cell r="AE25">
            <v>6907.1000000000013</v>
          </cell>
          <cell r="AF25">
            <v>6875.59</v>
          </cell>
          <cell r="AG25">
            <v>6835.8400000000011</v>
          </cell>
          <cell r="AH25">
            <v>6907.6170000000002</v>
          </cell>
          <cell r="AV25" t="str">
            <v>04246</v>
          </cell>
          <cell r="AW25">
            <v>299.27999999999997</v>
          </cell>
          <cell r="AX25">
            <v>344.32000000000005</v>
          </cell>
          <cell r="AY25">
            <v>348.98</v>
          </cell>
          <cell r="AZ25">
            <v>353.09000000000003</v>
          </cell>
          <cell r="BA25">
            <v>343.17</v>
          </cell>
          <cell r="BB25">
            <v>359.45999999999992</v>
          </cell>
          <cell r="BC25">
            <v>376.98</v>
          </cell>
          <cell r="BD25">
            <v>387.59</v>
          </cell>
          <cell r="BE25">
            <v>396.30999999999995</v>
          </cell>
          <cell r="BF25">
            <v>384.66999999999996</v>
          </cell>
          <cell r="BG25">
            <v>359.38500000000005</v>
          </cell>
        </row>
        <row r="26">
          <cell r="W26" t="str">
            <v>04901</v>
          </cell>
          <cell r="X26">
            <v>172</v>
          </cell>
          <cell r="Y26">
            <v>168</v>
          </cell>
          <cell r="Z26">
            <v>167</v>
          </cell>
          <cell r="AA26">
            <v>164.5</v>
          </cell>
          <cell r="AB26">
            <v>164.5</v>
          </cell>
          <cell r="AC26">
            <v>168.8</v>
          </cell>
          <cell r="AD26">
            <v>165.57</v>
          </cell>
          <cell r="AE26">
            <v>169.56</v>
          </cell>
          <cell r="AF26">
            <v>167.63</v>
          </cell>
          <cell r="AG26">
            <v>167.63</v>
          </cell>
          <cell r="AH26">
            <v>167.51900000000001</v>
          </cell>
          <cell r="AV26" t="str">
            <v>04901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W27" t="str">
            <v>05121</v>
          </cell>
          <cell r="X27">
            <v>3386.23</v>
          </cell>
          <cell r="Y27">
            <v>3384.4900000000002</v>
          </cell>
          <cell r="Z27">
            <v>3386.52</v>
          </cell>
          <cell r="AA27">
            <v>3395.1699999999996</v>
          </cell>
          <cell r="AB27">
            <v>3389.64</v>
          </cell>
          <cell r="AC27">
            <v>3377.1199999999994</v>
          </cell>
          <cell r="AD27">
            <v>3368.1</v>
          </cell>
          <cell r="AE27">
            <v>3365.45</v>
          </cell>
          <cell r="AF27">
            <v>3350.0699999999997</v>
          </cell>
          <cell r="AG27">
            <v>3332.0299999999997</v>
          </cell>
          <cell r="AH27">
            <v>3373.482</v>
          </cell>
          <cell r="AV27" t="str">
            <v>05121</v>
          </cell>
          <cell r="AW27">
            <v>230.82999999999998</v>
          </cell>
          <cell r="AX27">
            <v>245.70000000000002</v>
          </cell>
          <cell r="AY27">
            <v>260.44</v>
          </cell>
          <cell r="AZ27">
            <v>265.39</v>
          </cell>
          <cell r="BA27">
            <v>270.62</v>
          </cell>
          <cell r="BB27">
            <v>270.14</v>
          </cell>
          <cell r="BC27">
            <v>289.84000000000003</v>
          </cell>
          <cell r="BD27">
            <v>292.87</v>
          </cell>
          <cell r="BE27">
            <v>295.72000000000003</v>
          </cell>
          <cell r="BF27">
            <v>295.97000000000003</v>
          </cell>
          <cell r="BG27">
            <v>271.75200000000007</v>
          </cell>
        </row>
        <row r="28">
          <cell r="W28" t="str">
            <v>05313</v>
          </cell>
          <cell r="X28">
            <v>322.74</v>
          </cell>
          <cell r="Y28">
            <v>327.29000000000002</v>
          </cell>
          <cell r="Z28">
            <v>329.47999999999996</v>
          </cell>
          <cell r="AA28">
            <v>331.28000000000003</v>
          </cell>
          <cell r="AB28">
            <v>334.28000000000003</v>
          </cell>
          <cell r="AC28">
            <v>336.18</v>
          </cell>
          <cell r="AD28">
            <v>339.78000000000003</v>
          </cell>
          <cell r="AE28">
            <v>339.58000000000004</v>
          </cell>
          <cell r="AF28">
            <v>338.12000000000006</v>
          </cell>
          <cell r="AG28">
            <v>337.12000000000006</v>
          </cell>
          <cell r="AH28">
            <v>333.58499999999998</v>
          </cell>
          <cell r="AV28" t="str">
            <v>05313</v>
          </cell>
          <cell r="AW28">
            <v>109.00000000000001</v>
          </cell>
          <cell r="AX28">
            <v>114</v>
          </cell>
          <cell r="AY28">
            <v>114.39999999999999</v>
          </cell>
          <cell r="AZ28">
            <v>116.19999999999999</v>
          </cell>
          <cell r="BA28">
            <v>118.19999999999999</v>
          </cell>
          <cell r="BB28">
            <v>121.10000000000001</v>
          </cell>
          <cell r="BC28">
            <v>121.7</v>
          </cell>
          <cell r="BD28">
            <v>124.5</v>
          </cell>
          <cell r="BE28">
            <v>125.5</v>
          </cell>
          <cell r="BF28">
            <v>127.5</v>
          </cell>
          <cell r="BG28">
            <v>119.21</v>
          </cell>
        </row>
        <row r="29">
          <cell r="W29" t="str">
            <v>05323</v>
          </cell>
          <cell r="X29">
            <v>2504.3099999999995</v>
          </cell>
          <cell r="Y29">
            <v>2521.96</v>
          </cell>
          <cell r="Z29">
            <v>2518.35</v>
          </cell>
          <cell r="AA29">
            <v>2505.7399999999998</v>
          </cell>
          <cell r="AB29">
            <v>2510.3599999999997</v>
          </cell>
          <cell r="AC29">
            <v>2504.0099999999998</v>
          </cell>
          <cell r="AD29">
            <v>2503.7799999999997</v>
          </cell>
          <cell r="AE29">
            <v>2498.31</v>
          </cell>
          <cell r="AF29">
            <v>2492.5199999999995</v>
          </cell>
          <cell r="AG29">
            <v>2477.2399999999998</v>
          </cell>
          <cell r="AH29">
            <v>2503.6580000000004</v>
          </cell>
          <cell r="AV29" t="str">
            <v>05323</v>
          </cell>
          <cell r="AW29">
            <v>178.08</v>
          </cell>
          <cell r="AX29">
            <v>190.98</v>
          </cell>
          <cell r="AY29">
            <v>209.23999999999995</v>
          </cell>
          <cell r="AZ29">
            <v>211.24999999999997</v>
          </cell>
          <cell r="BA29">
            <v>213.12999999999997</v>
          </cell>
          <cell r="BB29">
            <v>212.29999999999998</v>
          </cell>
          <cell r="BC29">
            <v>229.28</v>
          </cell>
          <cell r="BD29">
            <v>233.79999999999995</v>
          </cell>
          <cell r="BE29">
            <v>233.43999999999997</v>
          </cell>
          <cell r="BF29">
            <v>231.03999999999996</v>
          </cell>
          <cell r="BG29">
            <v>214.25399999999999</v>
          </cell>
        </row>
        <row r="30">
          <cell r="W30" t="str">
            <v>05401</v>
          </cell>
          <cell r="X30">
            <v>464.85999999999996</v>
          </cell>
          <cell r="Y30">
            <v>464.9</v>
          </cell>
          <cell r="Z30">
            <v>469.82</v>
          </cell>
          <cell r="AA30">
            <v>476.06</v>
          </cell>
          <cell r="AB30">
            <v>475.06</v>
          </cell>
          <cell r="AC30">
            <v>476.38</v>
          </cell>
          <cell r="AD30">
            <v>473.90000000000003</v>
          </cell>
          <cell r="AE30">
            <v>474.74</v>
          </cell>
          <cell r="AF30">
            <v>474.79</v>
          </cell>
          <cell r="AG30">
            <v>472.29</v>
          </cell>
          <cell r="AH30">
            <v>472.28000000000003</v>
          </cell>
          <cell r="AV30" t="str">
            <v>05401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W31" t="str">
            <v>05402</v>
          </cell>
          <cell r="X31">
            <v>2741.25</v>
          </cell>
          <cell r="Y31">
            <v>2869.39</v>
          </cell>
          <cell r="Z31">
            <v>3033.2</v>
          </cell>
          <cell r="AA31">
            <v>3064.86</v>
          </cell>
          <cell r="AB31">
            <v>3030.38</v>
          </cell>
          <cell r="AC31">
            <v>3137.81</v>
          </cell>
          <cell r="AD31">
            <v>3323.25</v>
          </cell>
          <cell r="AE31">
            <v>3449.52</v>
          </cell>
          <cell r="AF31">
            <v>3359.7200000000003</v>
          </cell>
          <cell r="AG31">
            <v>3304.24</v>
          </cell>
          <cell r="AH31">
            <v>3131.3620000000001</v>
          </cell>
          <cell r="AV31" t="str">
            <v>05402</v>
          </cell>
          <cell r="AW31">
            <v>1866.58</v>
          </cell>
          <cell r="AX31">
            <v>1993.35</v>
          </cell>
          <cell r="AY31">
            <v>2160.5500000000002</v>
          </cell>
          <cell r="AZ31">
            <v>2183.81</v>
          </cell>
          <cell r="BA31">
            <v>2154.06</v>
          </cell>
          <cell r="BB31">
            <v>2268.04</v>
          </cell>
          <cell r="BC31">
            <v>2460.98</v>
          </cell>
          <cell r="BD31">
            <v>2587.89</v>
          </cell>
          <cell r="BE31">
            <v>2495.0899999999997</v>
          </cell>
          <cell r="BF31">
            <v>2438.1099999999997</v>
          </cell>
          <cell r="BG31">
            <v>2260.846</v>
          </cell>
        </row>
        <row r="32">
          <cell r="W32" t="str">
            <v>05903</v>
          </cell>
          <cell r="X32">
            <v>139</v>
          </cell>
          <cell r="Y32">
            <v>140.9</v>
          </cell>
          <cell r="Z32">
            <v>148.9</v>
          </cell>
          <cell r="AA32">
            <v>146.9</v>
          </cell>
          <cell r="AB32">
            <v>145.9</v>
          </cell>
          <cell r="AC32">
            <v>134.61000000000001</v>
          </cell>
          <cell r="AD32">
            <v>127.42999999999999</v>
          </cell>
          <cell r="AE32">
            <v>124.58</v>
          </cell>
          <cell r="AF32">
            <v>124.6</v>
          </cell>
          <cell r="AG32">
            <v>124.85</v>
          </cell>
          <cell r="AH32">
            <v>135.76699999999997</v>
          </cell>
          <cell r="AV32" t="str">
            <v>05903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W33" t="str">
            <v>06037</v>
          </cell>
          <cell r="X33">
            <v>20962.709999999995</v>
          </cell>
          <cell r="Y33">
            <v>21089.859999999997</v>
          </cell>
          <cell r="Z33">
            <v>21159.39</v>
          </cell>
          <cell r="AA33">
            <v>21176.139999999996</v>
          </cell>
          <cell r="AB33">
            <v>21132.1</v>
          </cell>
          <cell r="AC33">
            <v>21172.51</v>
          </cell>
          <cell r="AD33">
            <v>21120.54</v>
          </cell>
          <cell r="AE33">
            <v>21034.880000000001</v>
          </cell>
          <cell r="AF33">
            <v>20962.629999999997</v>
          </cell>
          <cell r="AG33">
            <v>20863.8</v>
          </cell>
          <cell r="AH33">
            <v>21067.455999999998</v>
          </cell>
          <cell r="AV33" t="str">
            <v>06037</v>
          </cell>
          <cell r="AW33">
            <v>880.39</v>
          </cell>
          <cell r="AX33">
            <v>886.28</v>
          </cell>
          <cell r="AY33">
            <v>942.78000000000009</v>
          </cell>
          <cell r="AZ33">
            <v>972.15999999999985</v>
          </cell>
          <cell r="BA33">
            <v>936.54</v>
          </cell>
          <cell r="BB33">
            <v>1040.1399999999999</v>
          </cell>
          <cell r="BC33">
            <v>1080.32</v>
          </cell>
          <cell r="BD33">
            <v>1117.92</v>
          </cell>
          <cell r="BE33">
            <v>1067.78</v>
          </cell>
          <cell r="BF33">
            <v>1002.24</v>
          </cell>
          <cell r="BG33">
            <v>992.65499999999997</v>
          </cell>
        </row>
        <row r="34">
          <cell r="W34" t="str">
            <v>06098</v>
          </cell>
          <cell r="X34">
            <v>1898.01</v>
          </cell>
          <cell r="Y34">
            <v>1913.2400000000002</v>
          </cell>
          <cell r="Z34">
            <v>1911.5699999999997</v>
          </cell>
          <cell r="AA34">
            <v>1925.1499999999999</v>
          </cell>
          <cell r="AB34">
            <v>1928.2599999999998</v>
          </cell>
          <cell r="AC34">
            <v>1931.55</v>
          </cell>
          <cell r="AD34">
            <v>1934.11</v>
          </cell>
          <cell r="AE34">
            <v>1929.93</v>
          </cell>
          <cell r="AF34">
            <v>1929.9299999999998</v>
          </cell>
          <cell r="AG34">
            <v>1927.71</v>
          </cell>
          <cell r="AH34">
            <v>1922.9459999999999</v>
          </cell>
          <cell r="AV34" t="str">
            <v>06098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W35" t="str">
            <v>06101</v>
          </cell>
          <cell r="X35">
            <v>1664.8799999999997</v>
          </cell>
          <cell r="Y35">
            <v>1674.5699999999997</v>
          </cell>
          <cell r="Z35">
            <v>1677.7399999999998</v>
          </cell>
          <cell r="AA35">
            <v>1676.9299999999998</v>
          </cell>
          <cell r="AB35">
            <v>1669.3299999999997</v>
          </cell>
          <cell r="AC35">
            <v>1672.1699999999998</v>
          </cell>
          <cell r="AD35">
            <v>1674.1799999999998</v>
          </cell>
          <cell r="AE35">
            <v>1671.5099999999998</v>
          </cell>
          <cell r="AF35">
            <v>1658.35</v>
          </cell>
          <cell r="AG35">
            <v>1657.41</v>
          </cell>
          <cell r="AH35">
            <v>1669.7069999999999</v>
          </cell>
          <cell r="AV35" t="str">
            <v>06101</v>
          </cell>
          <cell r="AW35">
            <v>42.4</v>
          </cell>
          <cell r="AX35">
            <v>43.72</v>
          </cell>
          <cell r="AY35">
            <v>47.720000000000006</v>
          </cell>
          <cell r="AZ35">
            <v>48.89</v>
          </cell>
          <cell r="BA35">
            <v>46.290000000000006</v>
          </cell>
          <cell r="BB35">
            <v>45.290000000000006</v>
          </cell>
          <cell r="BC35">
            <v>48.959999999999994</v>
          </cell>
          <cell r="BD35">
            <v>53.629999999999995</v>
          </cell>
          <cell r="BE35">
            <v>51.959999999999994</v>
          </cell>
          <cell r="BF35">
            <v>46.629999999999995</v>
          </cell>
          <cell r="BG35">
            <v>47.548999999999999</v>
          </cell>
        </row>
        <row r="36">
          <cell r="W36" t="str">
            <v>06103</v>
          </cell>
          <cell r="X36">
            <v>176.5</v>
          </cell>
          <cell r="Y36">
            <v>176</v>
          </cell>
          <cell r="Z36">
            <v>172</v>
          </cell>
          <cell r="AA36">
            <v>173</v>
          </cell>
          <cell r="AB36">
            <v>174</v>
          </cell>
          <cell r="AC36">
            <v>171</v>
          </cell>
          <cell r="AD36">
            <v>171</v>
          </cell>
          <cell r="AE36">
            <v>168</v>
          </cell>
          <cell r="AF36">
            <v>168</v>
          </cell>
          <cell r="AG36">
            <v>166</v>
          </cell>
          <cell r="AH36">
            <v>171.55</v>
          </cell>
          <cell r="AV36" t="str">
            <v>06103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W37" t="str">
            <v>06112</v>
          </cell>
          <cell r="X37">
            <v>2732.2999999999997</v>
          </cell>
          <cell r="Y37">
            <v>2751.44</v>
          </cell>
          <cell r="Z37">
            <v>2734.81</v>
          </cell>
          <cell r="AA37">
            <v>2711.77</v>
          </cell>
          <cell r="AB37">
            <v>2728.32</v>
          </cell>
          <cell r="AC37">
            <v>2725.75</v>
          </cell>
          <cell r="AD37">
            <v>2726.1099999999997</v>
          </cell>
          <cell r="AE37">
            <v>2721.47</v>
          </cell>
          <cell r="AF37">
            <v>2721.2400000000002</v>
          </cell>
          <cell r="AG37">
            <v>2711.26</v>
          </cell>
          <cell r="AH37">
            <v>2726.4470000000001</v>
          </cell>
          <cell r="AV37" t="str">
            <v>06112</v>
          </cell>
          <cell r="AW37">
            <v>37.700000000000003</v>
          </cell>
          <cell r="AX37">
            <v>40.700000000000003</v>
          </cell>
          <cell r="AY37">
            <v>40.04</v>
          </cell>
          <cell r="AZ37">
            <v>40.44</v>
          </cell>
          <cell r="BA37">
            <v>41.14</v>
          </cell>
          <cell r="BB37">
            <v>44.3</v>
          </cell>
          <cell r="BC37">
            <v>46.3</v>
          </cell>
          <cell r="BD37">
            <v>46.620000000000005</v>
          </cell>
          <cell r="BE37">
            <v>46.46</v>
          </cell>
          <cell r="BF37">
            <v>49.96</v>
          </cell>
          <cell r="BG37">
            <v>43.366</v>
          </cell>
        </row>
        <row r="38">
          <cell r="W38" t="str">
            <v>06114</v>
          </cell>
          <cell r="X38">
            <v>22167.7</v>
          </cell>
          <cell r="Y38">
            <v>22462.850000000006</v>
          </cell>
          <cell r="Z38">
            <v>22501.03</v>
          </cell>
          <cell r="AA38">
            <v>22458.41</v>
          </cell>
          <cell r="AB38">
            <v>22465.730000000003</v>
          </cell>
          <cell r="AC38">
            <v>22400.190000000002</v>
          </cell>
          <cell r="AD38">
            <v>22382.340000000004</v>
          </cell>
          <cell r="AE38">
            <v>22358.350000000009</v>
          </cell>
          <cell r="AF38">
            <v>22320.44130000001</v>
          </cell>
          <cell r="AG38">
            <v>22266.650000000005</v>
          </cell>
          <cell r="AH38">
            <v>22378.369129999999</v>
          </cell>
          <cell r="AV38" t="str">
            <v>06114</v>
          </cell>
          <cell r="AW38">
            <v>442.71</v>
          </cell>
          <cell r="AX38">
            <v>447.91999999999996</v>
          </cell>
          <cell r="AY38">
            <v>446.74</v>
          </cell>
          <cell r="AZ38">
            <v>439.26999999999992</v>
          </cell>
          <cell r="BA38">
            <v>438.63999999999993</v>
          </cell>
          <cell r="BB38">
            <v>426.15000000000003</v>
          </cell>
          <cell r="BC38">
            <v>433.21999999999997</v>
          </cell>
          <cell r="BD38">
            <v>446.2299999999999</v>
          </cell>
          <cell r="BE38">
            <v>441.02999999999992</v>
          </cell>
          <cell r="BF38">
            <v>436.67999999999995</v>
          </cell>
          <cell r="BG38">
            <v>439.85899999999992</v>
          </cell>
        </row>
        <row r="39">
          <cell r="W39" t="str">
            <v>06117</v>
          </cell>
          <cell r="X39">
            <v>6899.7699999999995</v>
          </cell>
          <cell r="Y39">
            <v>6937.6100000000006</v>
          </cell>
          <cell r="Z39">
            <v>6928.0499999999993</v>
          </cell>
          <cell r="AA39">
            <v>6947.3099999999995</v>
          </cell>
          <cell r="AB39">
            <v>6951.75</v>
          </cell>
          <cell r="AC39">
            <v>6970.3200000000006</v>
          </cell>
          <cell r="AD39">
            <v>6981.2899999999991</v>
          </cell>
          <cell r="AE39">
            <v>6995.93</v>
          </cell>
          <cell r="AF39">
            <v>6989.3</v>
          </cell>
          <cell r="AG39">
            <v>6977.3049000000001</v>
          </cell>
          <cell r="AH39">
            <v>6957.8634900000006</v>
          </cell>
          <cell r="AV39" t="str">
            <v>06117</v>
          </cell>
          <cell r="AW39">
            <v>138.92000000000002</v>
          </cell>
          <cell r="AX39">
            <v>162.07</v>
          </cell>
          <cell r="AY39">
            <v>171.18</v>
          </cell>
          <cell r="AZ39">
            <v>182.42000000000002</v>
          </cell>
          <cell r="BA39">
            <v>178.67000000000002</v>
          </cell>
          <cell r="BB39">
            <v>177.17999999999998</v>
          </cell>
          <cell r="BC39">
            <v>186.51999999999998</v>
          </cell>
          <cell r="BD39">
            <v>200.94000000000003</v>
          </cell>
          <cell r="BE39">
            <v>211.38</v>
          </cell>
          <cell r="BF39">
            <v>218.43</v>
          </cell>
          <cell r="BG39">
            <v>182.77100000000002</v>
          </cell>
        </row>
        <row r="40">
          <cell r="W40" t="str">
            <v>06119</v>
          </cell>
          <cell r="X40">
            <v>11762.009999999998</v>
          </cell>
          <cell r="Y40">
            <v>11933.140000000001</v>
          </cell>
          <cell r="Z40">
            <v>11942.8</v>
          </cell>
          <cell r="AA40">
            <v>11967.009999999998</v>
          </cell>
          <cell r="AB40">
            <v>11941.93</v>
          </cell>
          <cell r="AC40">
            <v>11871.65</v>
          </cell>
          <cell r="AD40">
            <v>11856.289999999999</v>
          </cell>
          <cell r="AE40">
            <v>11874.57</v>
          </cell>
          <cell r="AF40">
            <v>11844.640000000001</v>
          </cell>
          <cell r="AG40">
            <v>11758.270000000002</v>
          </cell>
          <cell r="AH40">
            <v>11875.231</v>
          </cell>
          <cell r="AV40" t="str">
            <v>06119</v>
          </cell>
          <cell r="AW40">
            <v>1597.6799999999998</v>
          </cell>
          <cell r="AX40">
            <v>1660.61</v>
          </cell>
          <cell r="AY40">
            <v>1674.0299999999997</v>
          </cell>
          <cell r="AZ40">
            <v>1683.4499999999998</v>
          </cell>
          <cell r="BA40">
            <v>1682.13</v>
          </cell>
          <cell r="BB40">
            <v>1674.2800000000002</v>
          </cell>
          <cell r="BC40">
            <v>1706.48</v>
          </cell>
          <cell r="BD40">
            <v>1726.38</v>
          </cell>
          <cell r="BE40">
            <v>1717.4</v>
          </cell>
          <cell r="BF40">
            <v>1676.3899999999999</v>
          </cell>
          <cell r="BG40">
            <v>1679.8830000000003</v>
          </cell>
        </row>
        <row r="41">
          <cell r="W41" t="str">
            <v>06122</v>
          </cell>
          <cell r="X41">
            <v>3810.12</v>
          </cell>
          <cell r="Y41">
            <v>3811.0400000000004</v>
          </cell>
          <cell r="Z41">
            <v>3822.18</v>
          </cell>
          <cell r="AA41">
            <v>3833.33</v>
          </cell>
          <cell r="AB41">
            <v>3827.8399999999997</v>
          </cell>
          <cell r="AC41">
            <v>3831.92</v>
          </cell>
          <cell r="AD41">
            <v>3822.5000000000005</v>
          </cell>
          <cell r="AE41">
            <v>3819.14</v>
          </cell>
          <cell r="AF41">
            <v>3818.79</v>
          </cell>
          <cell r="AG41">
            <v>3817.18</v>
          </cell>
          <cell r="AH41">
            <v>3821.404</v>
          </cell>
          <cell r="AV41" t="str">
            <v>06122</v>
          </cell>
          <cell r="AW41">
            <v>94.28</v>
          </cell>
          <cell r="AX41">
            <v>111.33000000000001</v>
          </cell>
          <cell r="AY41">
            <v>111.85999999999999</v>
          </cell>
          <cell r="AZ41">
            <v>110.56</v>
          </cell>
          <cell r="BA41">
            <v>107.88999999999999</v>
          </cell>
          <cell r="BB41">
            <v>128.25</v>
          </cell>
          <cell r="BC41">
            <v>134.41</v>
          </cell>
          <cell r="BD41">
            <v>141.38999999999999</v>
          </cell>
          <cell r="BE41">
            <v>138.28</v>
          </cell>
          <cell r="BF41">
            <v>136.41999999999999</v>
          </cell>
          <cell r="BG41">
            <v>121.46700000000001</v>
          </cell>
        </row>
        <row r="42">
          <cell r="W42" t="str">
            <v>07002</v>
          </cell>
          <cell r="X42">
            <v>358.76</v>
          </cell>
          <cell r="Y42">
            <v>353.62</v>
          </cell>
          <cell r="Z42">
            <v>352.36</v>
          </cell>
          <cell r="AA42">
            <v>349.67999999999995</v>
          </cell>
          <cell r="AB42">
            <v>353.02</v>
          </cell>
          <cell r="AC42">
            <v>344.62</v>
          </cell>
          <cell r="AD42">
            <v>342.14</v>
          </cell>
          <cell r="AE42">
            <v>334.94</v>
          </cell>
          <cell r="AF42">
            <v>336.39000000000004</v>
          </cell>
          <cell r="AG42">
            <v>336.75</v>
          </cell>
          <cell r="AH42">
            <v>346.22799999999995</v>
          </cell>
          <cell r="AV42" t="str">
            <v>07002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W43" t="str">
            <v>07035</v>
          </cell>
          <cell r="X43">
            <v>190.5</v>
          </cell>
          <cell r="Y43">
            <v>294.5</v>
          </cell>
          <cell r="Z43">
            <v>370.5</v>
          </cell>
          <cell r="AA43">
            <v>448</v>
          </cell>
          <cell r="AB43">
            <v>472</v>
          </cell>
          <cell r="AC43">
            <v>504.5</v>
          </cell>
          <cell r="AD43">
            <v>547</v>
          </cell>
          <cell r="AE43">
            <v>544</v>
          </cell>
          <cell r="AF43">
            <v>518</v>
          </cell>
          <cell r="AG43">
            <v>508</v>
          </cell>
          <cell r="AH43">
            <v>439.7</v>
          </cell>
          <cell r="AV43" t="str">
            <v>07035</v>
          </cell>
          <cell r="AW43">
            <v>170.5</v>
          </cell>
          <cell r="AX43">
            <v>273.5</v>
          </cell>
          <cell r="AY43">
            <v>348.5</v>
          </cell>
          <cell r="AZ43">
            <v>421</v>
          </cell>
          <cell r="BA43">
            <v>446</v>
          </cell>
          <cell r="BB43">
            <v>478.5</v>
          </cell>
          <cell r="BC43">
            <v>521</v>
          </cell>
          <cell r="BD43">
            <v>516</v>
          </cell>
          <cell r="BE43">
            <v>490</v>
          </cell>
          <cell r="BF43">
            <v>480</v>
          </cell>
          <cell r="BG43">
            <v>414.5</v>
          </cell>
        </row>
        <row r="44">
          <cell r="W44" t="str">
            <v>08122</v>
          </cell>
          <cell r="X44">
            <v>5978.0599999999995</v>
          </cell>
          <cell r="Y44">
            <v>6025.5700000000006</v>
          </cell>
          <cell r="Z44">
            <v>6061.8200000000006</v>
          </cell>
          <cell r="AA44">
            <v>6053.2100000000009</v>
          </cell>
          <cell r="AB44">
            <v>6030.3300000000008</v>
          </cell>
          <cell r="AC44">
            <v>6006.4300000000012</v>
          </cell>
          <cell r="AD44">
            <v>6000.3499999999995</v>
          </cell>
          <cell r="AE44">
            <v>5953.0099999999993</v>
          </cell>
          <cell r="AF44">
            <v>5956.909999999998</v>
          </cell>
          <cell r="AG44">
            <v>5926.49</v>
          </cell>
          <cell r="AH44">
            <v>5999.2179999999998</v>
          </cell>
          <cell r="AV44" t="str">
            <v>08122</v>
          </cell>
          <cell r="AW44">
            <v>84.419999999999987</v>
          </cell>
          <cell r="AX44">
            <v>86.78</v>
          </cell>
          <cell r="AY44">
            <v>107.96000000000001</v>
          </cell>
          <cell r="AZ44">
            <v>107.06</v>
          </cell>
          <cell r="BA44">
            <v>100.06</v>
          </cell>
          <cell r="BB44">
            <v>107.30000000000001</v>
          </cell>
          <cell r="BC44">
            <v>116.12</v>
          </cell>
          <cell r="BD44">
            <v>114.20000000000002</v>
          </cell>
          <cell r="BE44">
            <v>120.20000000000002</v>
          </cell>
          <cell r="BF44">
            <v>117.38</v>
          </cell>
          <cell r="BG44">
            <v>106.148</v>
          </cell>
        </row>
        <row r="45">
          <cell r="W45" t="str">
            <v>08130</v>
          </cell>
          <cell r="X45">
            <v>653.7600000000001</v>
          </cell>
          <cell r="Y45">
            <v>658.66000000000008</v>
          </cell>
          <cell r="Z45">
            <v>667.81000000000006</v>
          </cell>
          <cell r="AA45">
            <v>658.66000000000008</v>
          </cell>
          <cell r="AB45">
            <v>653.71</v>
          </cell>
          <cell r="AC45">
            <v>648.8900000000001</v>
          </cell>
          <cell r="AD45">
            <v>638.59</v>
          </cell>
          <cell r="AE45">
            <v>629.56000000000006</v>
          </cell>
          <cell r="AF45">
            <v>630.71</v>
          </cell>
          <cell r="AG45">
            <v>627.86</v>
          </cell>
          <cell r="AH45">
            <v>646.82100000000014</v>
          </cell>
          <cell r="AV45" t="str">
            <v>08130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W46" t="str">
            <v>08401</v>
          </cell>
          <cell r="X46">
            <v>1410.9800000000002</v>
          </cell>
          <cell r="Y46">
            <v>1410.9999999999998</v>
          </cell>
          <cell r="Z46">
            <v>1421.09</v>
          </cell>
          <cell r="AA46">
            <v>1402.95</v>
          </cell>
          <cell r="AB46">
            <v>1404.4399999999998</v>
          </cell>
          <cell r="AC46">
            <v>1395.9</v>
          </cell>
          <cell r="AD46">
            <v>1391.07</v>
          </cell>
          <cell r="AE46">
            <v>1398.0200000000002</v>
          </cell>
          <cell r="AF46">
            <v>1392.7599999999998</v>
          </cell>
          <cell r="AG46">
            <v>1382.34</v>
          </cell>
          <cell r="AH46">
            <v>1401.0549999999998</v>
          </cell>
          <cell r="AV46" t="str">
            <v>08401</v>
          </cell>
          <cell r="AW46">
            <v>5.71</v>
          </cell>
          <cell r="AX46">
            <v>9.56</v>
          </cell>
          <cell r="AY46">
            <v>13.27</v>
          </cell>
          <cell r="AZ46">
            <v>12.56</v>
          </cell>
          <cell r="BA46">
            <v>11.13</v>
          </cell>
          <cell r="BB46">
            <v>7.870000000000001</v>
          </cell>
          <cell r="BC46">
            <v>10.87</v>
          </cell>
          <cell r="BD46">
            <v>11.87</v>
          </cell>
          <cell r="BE46">
            <v>12.17</v>
          </cell>
          <cell r="BF46">
            <v>12.17</v>
          </cell>
          <cell r="BG46">
            <v>10.718000000000002</v>
          </cell>
        </row>
        <row r="47">
          <cell r="W47" t="str">
            <v>08402</v>
          </cell>
          <cell r="X47">
            <v>1104.46</v>
          </cell>
          <cell r="Y47">
            <v>1098.2399999999998</v>
          </cell>
          <cell r="Z47">
            <v>1106.4599999999998</v>
          </cell>
          <cell r="AA47">
            <v>1105.8899999999999</v>
          </cell>
          <cell r="AB47">
            <v>1117.7</v>
          </cell>
          <cell r="AC47">
            <v>1118.74</v>
          </cell>
          <cell r="AD47">
            <v>1117.6099999999999</v>
          </cell>
          <cell r="AE47">
            <v>1119.0700000000002</v>
          </cell>
          <cell r="AF47">
            <v>1110.47</v>
          </cell>
          <cell r="AG47">
            <v>1109.3200000000002</v>
          </cell>
          <cell r="AH47">
            <v>1110.7959999999998</v>
          </cell>
          <cell r="AV47" t="str">
            <v>08402</v>
          </cell>
          <cell r="AW47">
            <v>46.980000000000004</v>
          </cell>
          <cell r="AX47">
            <v>46.35</v>
          </cell>
          <cell r="AY47">
            <v>46.980000000000004</v>
          </cell>
          <cell r="AZ47">
            <v>46.39</v>
          </cell>
          <cell r="BA47">
            <v>46.68</v>
          </cell>
          <cell r="BB47">
            <v>49.06</v>
          </cell>
          <cell r="BC47">
            <v>49.010000000000005</v>
          </cell>
          <cell r="BD47">
            <v>50.399999999999991</v>
          </cell>
          <cell r="BE47">
            <v>48.989999999999995</v>
          </cell>
          <cell r="BF47">
            <v>49.76</v>
          </cell>
          <cell r="BG47">
            <v>48.059999999999995</v>
          </cell>
        </row>
        <row r="48">
          <cell r="W48" t="str">
            <v>08404</v>
          </cell>
          <cell r="X48">
            <v>2339.7800000000002</v>
          </cell>
          <cell r="Y48">
            <v>2353.35</v>
          </cell>
          <cell r="Z48">
            <v>2367.2600000000002</v>
          </cell>
          <cell r="AA48">
            <v>2351.66</v>
          </cell>
          <cell r="AB48">
            <v>2350.66</v>
          </cell>
          <cell r="AC48">
            <v>2342.7199999999998</v>
          </cell>
          <cell r="AD48">
            <v>2336.9199999999996</v>
          </cell>
          <cell r="AE48">
            <v>2333.2599999999998</v>
          </cell>
          <cell r="AF48">
            <v>2332.66</v>
          </cell>
          <cell r="AG48">
            <v>2322.3199999999997</v>
          </cell>
          <cell r="AH48">
            <v>2343.0589999999997</v>
          </cell>
          <cell r="AV48" t="str">
            <v>08404</v>
          </cell>
          <cell r="AW48">
            <v>153.06</v>
          </cell>
          <cell r="AX48">
            <v>161.76</v>
          </cell>
          <cell r="AY48">
            <v>163.47</v>
          </cell>
          <cell r="AZ48">
            <v>158.17000000000002</v>
          </cell>
          <cell r="BA48">
            <v>158.17000000000002</v>
          </cell>
          <cell r="BB48">
            <v>145.29999999999998</v>
          </cell>
          <cell r="BC48">
            <v>149.91</v>
          </cell>
          <cell r="BD48">
            <v>150.32</v>
          </cell>
          <cell r="BE48">
            <v>153.32</v>
          </cell>
          <cell r="BF48">
            <v>141.09</v>
          </cell>
          <cell r="BG48">
            <v>153.45699999999999</v>
          </cell>
        </row>
        <row r="49">
          <cell r="W49" t="str">
            <v>08458</v>
          </cell>
          <cell r="X49">
            <v>4779.5999999999995</v>
          </cell>
          <cell r="Y49">
            <v>4834.5899999999992</v>
          </cell>
          <cell r="Z49">
            <v>4834.0099999999993</v>
          </cell>
          <cell r="AA49">
            <v>4829.45</v>
          </cell>
          <cell r="AB49">
            <v>4903.04</v>
          </cell>
          <cell r="AC49">
            <v>4892.6099999999988</v>
          </cell>
          <cell r="AD49">
            <v>4901.66</v>
          </cell>
          <cell r="AE49">
            <v>4881.2099999999991</v>
          </cell>
          <cell r="AF49">
            <v>4873.8900000000003</v>
          </cell>
          <cell r="AG49">
            <v>4873.5700000000006</v>
          </cell>
          <cell r="AH49">
            <v>4860.3629999999994</v>
          </cell>
          <cell r="AV49" t="str">
            <v>08458</v>
          </cell>
          <cell r="AW49">
            <v>178.93</v>
          </cell>
          <cell r="AX49">
            <v>184.19</v>
          </cell>
          <cell r="AY49">
            <v>188.01</v>
          </cell>
          <cell r="AZ49">
            <v>200.76</v>
          </cell>
          <cell r="BA49">
            <v>217.32000000000002</v>
          </cell>
          <cell r="BB49">
            <v>226.98</v>
          </cell>
          <cell r="BC49">
            <v>243.29999999999998</v>
          </cell>
          <cell r="BD49">
            <v>281.65999999999997</v>
          </cell>
          <cell r="BE49">
            <v>278.57000000000005</v>
          </cell>
          <cell r="BF49">
            <v>292.58999999999997</v>
          </cell>
          <cell r="BG49">
            <v>229.23100000000005</v>
          </cell>
        </row>
        <row r="50">
          <cell r="W50" t="str">
            <v>09013</v>
          </cell>
          <cell r="X50">
            <v>119.43</v>
          </cell>
          <cell r="Y50">
            <v>118.43</v>
          </cell>
          <cell r="Z50">
            <v>118.43</v>
          </cell>
          <cell r="AA50">
            <v>119</v>
          </cell>
          <cell r="AB50">
            <v>117</v>
          </cell>
          <cell r="AC50">
            <v>115</v>
          </cell>
          <cell r="AD50">
            <v>117</v>
          </cell>
          <cell r="AE50">
            <v>116</v>
          </cell>
          <cell r="AF50">
            <v>116</v>
          </cell>
          <cell r="AG50">
            <v>118</v>
          </cell>
          <cell r="AH50">
            <v>117.429</v>
          </cell>
          <cell r="AV50" t="str">
            <v>09013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1">
          <cell r="W51" t="str">
            <v>09075</v>
          </cell>
          <cell r="X51">
            <v>754.08</v>
          </cell>
          <cell r="Y51">
            <v>761.08</v>
          </cell>
          <cell r="Z51">
            <v>759.47</v>
          </cell>
          <cell r="AA51">
            <v>751.47</v>
          </cell>
          <cell r="AB51">
            <v>740.47</v>
          </cell>
          <cell r="AC51">
            <v>752.47</v>
          </cell>
          <cell r="AD51">
            <v>750.47</v>
          </cell>
          <cell r="AE51">
            <v>747.47</v>
          </cell>
          <cell r="AF51">
            <v>742.47</v>
          </cell>
          <cell r="AG51">
            <v>739.47</v>
          </cell>
          <cell r="AH51">
            <v>749.89200000000017</v>
          </cell>
          <cell r="AV51" t="str">
            <v>09075</v>
          </cell>
          <cell r="AW51">
            <v>22</v>
          </cell>
          <cell r="AX51">
            <v>29</v>
          </cell>
          <cell r="AY51">
            <v>30</v>
          </cell>
          <cell r="AZ51">
            <v>29</v>
          </cell>
          <cell r="BA51">
            <v>27</v>
          </cell>
          <cell r="BB51">
            <v>34</v>
          </cell>
          <cell r="BC51">
            <v>37</v>
          </cell>
          <cell r="BD51">
            <v>43</v>
          </cell>
          <cell r="BE51">
            <v>42</v>
          </cell>
          <cell r="BF51">
            <v>36</v>
          </cell>
          <cell r="BG51">
            <v>32.9</v>
          </cell>
        </row>
        <row r="52">
          <cell r="W52" t="str">
            <v>09102</v>
          </cell>
          <cell r="X52">
            <v>23</v>
          </cell>
          <cell r="Y52">
            <v>26</v>
          </cell>
          <cell r="Z52">
            <v>26</v>
          </cell>
          <cell r="AA52">
            <v>27</v>
          </cell>
          <cell r="AB52">
            <v>27</v>
          </cell>
          <cell r="AC52">
            <v>27</v>
          </cell>
          <cell r="AD52">
            <v>28</v>
          </cell>
          <cell r="AE52">
            <v>28</v>
          </cell>
          <cell r="AF52">
            <v>28</v>
          </cell>
          <cell r="AG52">
            <v>28</v>
          </cell>
          <cell r="AH52">
            <v>26.8</v>
          </cell>
          <cell r="AV52" t="str">
            <v>09102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W53" t="str">
            <v>09206</v>
          </cell>
          <cell r="X53">
            <v>5730.8899999999994</v>
          </cell>
          <cell r="Y53">
            <v>5758.0400000000009</v>
          </cell>
          <cell r="Z53">
            <v>5745.77</v>
          </cell>
          <cell r="AA53">
            <v>5722.8700000000008</v>
          </cell>
          <cell r="AB53">
            <v>5729.5399999999991</v>
          </cell>
          <cell r="AC53">
            <v>5726.67</v>
          </cell>
          <cell r="AD53">
            <v>5725.880000000001</v>
          </cell>
          <cell r="AE53">
            <v>5721.43</v>
          </cell>
          <cell r="AF53">
            <v>5720.26</v>
          </cell>
          <cell r="AG53">
            <v>5720.68</v>
          </cell>
          <cell r="AH53">
            <v>5730.2030000000004</v>
          </cell>
          <cell r="AV53" t="str">
            <v>09206</v>
          </cell>
          <cell r="AW53">
            <v>174.49</v>
          </cell>
          <cell r="AX53">
            <v>183.79000000000002</v>
          </cell>
          <cell r="AY53">
            <v>187.37</v>
          </cell>
          <cell r="AZ53">
            <v>186.75</v>
          </cell>
          <cell r="BA53">
            <v>194.57</v>
          </cell>
          <cell r="BB53">
            <v>198.5</v>
          </cell>
          <cell r="BC53">
            <v>193.40999999999997</v>
          </cell>
          <cell r="BD53">
            <v>180.75</v>
          </cell>
          <cell r="BE53">
            <v>177.55</v>
          </cell>
          <cell r="BF53">
            <v>179.55</v>
          </cell>
          <cell r="BG53">
            <v>185.673</v>
          </cell>
        </row>
        <row r="54">
          <cell r="W54" t="str">
            <v>09207</v>
          </cell>
          <cell r="X54">
            <v>96.4</v>
          </cell>
          <cell r="Y54">
            <v>96.320000000000007</v>
          </cell>
          <cell r="Z54">
            <v>98.320000000000007</v>
          </cell>
          <cell r="AA54">
            <v>98.4</v>
          </cell>
          <cell r="AB54">
            <v>99.320000000000007</v>
          </cell>
          <cell r="AC54">
            <v>97.240000000000009</v>
          </cell>
          <cell r="AD54">
            <v>98.320000000000007</v>
          </cell>
          <cell r="AE54">
            <v>98.320000000000007</v>
          </cell>
          <cell r="AF54">
            <v>98.320000000000007</v>
          </cell>
          <cell r="AG54">
            <v>99.320000000000007</v>
          </cell>
          <cell r="AH54">
            <v>98.02800000000002</v>
          </cell>
          <cell r="AV54" t="str">
            <v>09207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W55" t="str">
            <v>09209</v>
          </cell>
          <cell r="X55">
            <v>260.42</v>
          </cell>
          <cell r="Y55">
            <v>259.57</v>
          </cell>
          <cell r="Z55">
            <v>256.89</v>
          </cell>
          <cell r="AA55">
            <v>257.29000000000002</v>
          </cell>
          <cell r="AB55">
            <v>259.29000000000002</v>
          </cell>
          <cell r="AC55">
            <v>257.52</v>
          </cell>
          <cell r="AD55">
            <v>255.76</v>
          </cell>
          <cell r="AE55">
            <v>256.52</v>
          </cell>
          <cell r="AF55">
            <v>258.52</v>
          </cell>
          <cell r="AG55">
            <v>260.10000000000002</v>
          </cell>
          <cell r="AH55">
            <v>258.18799999999999</v>
          </cell>
          <cell r="AV55" t="str">
            <v>09209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W56" t="str">
            <v>10003</v>
          </cell>
          <cell r="X56">
            <v>31</v>
          </cell>
          <cell r="Y56">
            <v>30</v>
          </cell>
          <cell r="Z56">
            <v>34</v>
          </cell>
          <cell r="AA56">
            <v>34</v>
          </cell>
          <cell r="AB56">
            <v>34</v>
          </cell>
          <cell r="AC56">
            <v>35</v>
          </cell>
          <cell r="AD56">
            <v>35</v>
          </cell>
          <cell r="AE56">
            <v>37</v>
          </cell>
          <cell r="AF56">
            <v>34</v>
          </cell>
          <cell r="AG56">
            <v>34</v>
          </cell>
          <cell r="AH56">
            <v>33.799999999999997</v>
          </cell>
          <cell r="AV56" t="str">
            <v>10003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W57" t="str">
            <v>10050</v>
          </cell>
          <cell r="X57">
            <v>197.45</v>
          </cell>
          <cell r="Y57">
            <v>198.32999999999998</v>
          </cell>
          <cell r="Z57">
            <v>196.32999999999998</v>
          </cell>
          <cell r="AA57">
            <v>194.23000000000002</v>
          </cell>
          <cell r="AB57">
            <v>192.23000000000002</v>
          </cell>
          <cell r="AC57">
            <v>193.69000000000003</v>
          </cell>
          <cell r="AD57">
            <v>184.03</v>
          </cell>
          <cell r="AE57">
            <v>186.31</v>
          </cell>
          <cell r="AF57">
            <v>189.76</v>
          </cell>
          <cell r="AG57">
            <v>182.56</v>
          </cell>
          <cell r="AH57">
            <v>191.49199999999999</v>
          </cell>
          <cell r="AV57" t="str">
            <v>10050</v>
          </cell>
          <cell r="AW57">
            <v>28.43</v>
          </cell>
          <cell r="AX57">
            <v>29.18</v>
          </cell>
          <cell r="AY57">
            <v>29.71</v>
          </cell>
          <cell r="AZ57">
            <v>28.759999999999998</v>
          </cell>
          <cell r="BA57">
            <v>28.759999999999998</v>
          </cell>
          <cell r="BB57">
            <v>25.4</v>
          </cell>
          <cell r="BC57">
            <v>24.07</v>
          </cell>
          <cell r="BD57">
            <v>28.549999999999997</v>
          </cell>
          <cell r="BE57">
            <v>36.549999999999997</v>
          </cell>
          <cell r="BF57">
            <v>33.07</v>
          </cell>
          <cell r="BG57">
            <v>29.247999999999998</v>
          </cell>
        </row>
        <row r="58">
          <cell r="W58" t="str">
            <v>10065</v>
          </cell>
          <cell r="X58">
            <v>35</v>
          </cell>
          <cell r="Y58">
            <v>41.2</v>
          </cell>
          <cell r="Z58">
            <v>41</v>
          </cell>
          <cell r="AA58">
            <v>41</v>
          </cell>
          <cell r="AB58">
            <v>41</v>
          </cell>
          <cell r="AC58">
            <v>40</v>
          </cell>
          <cell r="AD58">
            <v>40</v>
          </cell>
          <cell r="AE58">
            <v>40</v>
          </cell>
          <cell r="AF58">
            <v>39</v>
          </cell>
          <cell r="AG58">
            <v>37</v>
          </cell>
          <cell r="AH58">
            <v>39.519999999999996</v>
          </cell>
          <cell r="AV58" t="str">
            <v>10065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W59" t="str">
            <v>10070</v>
          </cell>
          <cell r="X59">
            <v>190.34</v>
          </cell>
          <cell r="Y59">
            <v>194.10999999999999</v>
          </cell>
          <cell r="Z59">
            <v>189.61999999999998</v>
          </cell>
          <cell r="AA59">
            <v>194.5</v>
          </cell>
          <cell r="AB59">
            <v>195.16</v>
          </cell>
          <cell r="AC59">
            <v>194.65</v>
          </cell>
          <cell r="AD59">
            <v>196.65</v>
          </cell>
          <cell r="AE59">
            <v>193.55</v>
          </cell>
          <cell r="AF59">
            <v>192.71</v>
          </cell>
          <cell r="AG59">
            <v>190.71</v>
          </cell>
          <cell r="AH59">
            <v>193.2</v>
          </cell>
          <cell r="AV59" t="str">
            <v>10070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W60" t="str">
            <v>10309</v>
          </cell>
          <cell r="X60">
            <v>354.46000000000004</v>
          </cell>
          <cell r="Y60">
            <v>363.59</v>
          </cell>
          <cell r="Z60">
            <v>364.28999999999996</v>
          </cell>
          <cell r="AA60">
            <v>366.15</v>
          </cell>
          <cell r="AB60">
            <v>366.95000000000005</v>
          </cell>
          <cell r="AC60">
            <v>373.93</v>
          </cell>
          <cell r="AD60">
            <v>378.46999999999997</v>
          </cell>
          <cell r="AE60">
            <v>386.17999999999995</v>
          </cell>
          <cell r="AF60">
            <v>387.17999999999995</v>
          </cell>
          <cell r="AG60">
            <v>385.17999999999995</v>
          </cell>
          <cell r="AH60">
            <v>372.63799999999992</v>
          </cell>
          <cell r="AV60" t="str">
            <v>10309</v>
          </cell>
          <cell r="AW60">
            <v>41.34</v>
          </cell>
          <cell r="AX60">
            <v>43.18</v>
          </cell>
          <cell r="AY60">
            <v>41.72</v>
          </cell>
          <cell r="AZ60">
            <v>45.72</v>
          </cell>
          <cell r="BA60">
            <v>46.72</v>
          </cell>
          <cell r="BB60">
            <v>51.72</v>
          </cell>
          <cell r="BC60">
            <v>51.26</v>
          </cell>
          <cell r="BD60">
            <v>51.97</v>
          </cell>
          <cell r="BE60">
            <v>49.97</v>
          </cell>
          <cell r="BF60">
            <v>48.97</v>
          </cell>
          <cell r="BG60">
            <v>47.257000000000005</v>
          </cell>
        </row>
        <row r="61">
          <cell r="W61" t="str">
            <v>11001</v>
          </cell>
          <cell r="X61">
            <v>17685.86</v>
          </cell>
          <cell r="Y61">
            <v>17797.259999999998</v>
          </cell>
          <cell r="Z61">
            <v>17781.73</v>
          </cell>
          <cell r="AA61">
            <v>17707.329999999998</v>
          </cell>
          <cell r="AB61">
            <v>17697.429999999997</v>
          </cell>
          <cell r="AC61">
            <v>17578.600000000002</v>
          </cell>
          <cell r="AD61">
            <v>17594.080000000002</v>
          </cell>
          <cell r="AE61">
            <v>17604</v>
          </cell>
          <cell r="AF61">
            <v>17509.809999999998</v>
          </cell>
          <cell r="AG61">
            <v>17437.02</v>
          </cell>
          <cell r="AH61">
            <v>17639.311999999998</v>
          </cell>
          <cell r="AV61" t="str">
            <v>11001</v>
          </cell>
          <cell r="AW61">
            <v>113.96000000000001</v>
          </cell>
          <cell r="AX61">
            <v>183.07999999999998</v>
          </cell>
          <cell r="AY61">
            <v>215.10999999999999</v>
          </cell>
          <cell r="AZ61">
            <v>211.41</v>
          </cell>
          <cell r="BA61">
            <v>241.75</v>
          </cell>
          <cell r="BB61">
            <v>250.04</v>
          </cell>
          <cell r="BC61">
            <v>271.05</v>
          </cell>
          <cell r="BD61">
            <v>294.70999999999998</v>
          </cell>
          <cell r="BE61">
            <v>300.22000000000003</v>
          </cell>
          <cell r="BF61">
            <v>275.47000000000003</v>
          </cell>
          <cell r="BG61">
            <v>235.68</v>
          </cell>
        </row>
        <row r="62">
          <cell r="W62" t="str">
            <v>11051</v>
          </cell>
          <cell r="X62">
            <v>1966.35</v>
          </cell>
          <cell r="Y62">
            <v>1971.26</v>
          </cell>
          <cell r="Z62">
            <v>1972.1999999999998</v>
          </cell>
          <cell r="AA62">
            <v>1968.3199999999997</v>
          </cell>
          <cell r="AB62">
            <v>1969.05</v>
          </cell>
          <cell r="AC62">
            <v>1977.3400000000001</v>
          </cell>
          <cell r="AD62">
            <v>1976.9400000000003</v>
          </cell>
          <cell r="AE62">
            <v>1964.21</v>
          </cell>
          <cell r="AF62">
            <v>1962.3999999999999</v>
          </cell>
          <cell r="AG62">
            <v>1963</v>
          </cell>
          <cell r="AH62">
            <v>1969.107</v>
          </cell>
          <cell r="AV62" t="str">
            <v>11051</v>
          </cell>
          <cell r="AW62">
            <v>29.82</v>
          </cell>
          <cell r="AX62">
            <v>33.82</v>
          </cell>
          <cell r="AY62">
            <v>35.47</v>
          </cell>
          <cell r="AZ62">
            <v>35.47</v>
          </cell>
          <cell r="BA62">
            <v>35.47</v>
          </cell>
          <cell r="BB62">
            <v>28.65</v>
          </cell>
          <cell r="BC62">
            <v>32.65</v>
          </cell>
          <cell r="BD62">
            <v>31.82</v>
          </cell>
          <cell r="BE62">
            <v>35.82</v>
          </cell>
          <cell r="BF62">
            <v>36.82</v>
          </cell>
          <cell r="BG62">
            <v>33.581000000000003</v>
          </cell>
        </row>
        <row r="63">
          <cell r="W63" t="str">
            <v>11054</v>
          </cell>
          <cell r="X63">
            <v>7</v>
          </cell>
          <cell r="Y63">
            <v>7</v>
          </cell>
          <cell r="Z63">
            <v>9</v>
          </cell>
          <cell r="AA63">
            <v>9</v>
          </cell>
          <cell r="AB63">
            <v>9</v>
          </cell>
          <cell r="AC63">
            <v>9</v>
          </cell>
          <cell r="AD63">
            <v>13</v>
          </cell>
          <cell r="AE63">
            <v>13</v>
          </cell>
          <cell r="AF63">
            <v>13</v>
          </cell>
          <cell r="AG63">
            <v>13</v>
          </cell>
          <cell r="AH63">
            <v>10.199999999999999</v>
          </cell>
          <cell r="AV63" t="str">
            <v>11054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W64" t="str">
            <v>11056</v>
          </cell>
          <cell r="X64">
            <v>51</v>
          </cell>
          <cell r="Y64">
            <v>51</v>
          </cell>
          <cell r="Z64">
            <v>48</v>
          </cell>
          <cell r="AA64">
            <v>48</v>
          </cell>
          <cell r="AB64">
            <v>48</v>
          </cell>
          <cell r="AC64">
            <v>48.4</v>
          </cell>
          <cell r="AD64">
            <v>48.4</v>
          </cell>
          <cell r="AE64">
            <v>48.4</v>
          </cell>
          <cell r="AF64">
            <v>48.4</v>
          </cell>
          <cell r="AG64">
            <v>47.4</v>
          </cell>
          <cell r="AH64">
            <v>48.699999999999989</v>
          </cell>
          <cell r="AV64" t="str">
            <v>11056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W65" t="str">
            <v>12110</v>
          </cell>
          <cell r="X65">
            <v>351.88</v>
          </cell>
          <cell r="Y65">
            <v>345.88</v>
          </cell>
          <cell r="Z65">
            <v>344.88</v>
          </cell>
          <cell r="AA65">
            <v>344.88</v>
          </cell>
          <cell r="AB65">
            <v>344.88</v>
          </cell>
          <cell r="AC65">
            <v>341.84000000000003</v>
          </cell>
          <cell r="AD65">
            <v>336.01</v>
          </cell>
          <cell r="AE65">
            <v>334.01</v>
          </cell>
          <cell r="AF65">
            <v>338.01</v>
          </cell>
          <cell r="AG65">
            <v>336.5200000000001</v>
          </cell>
          <cell r="AH65">
            <v>341.87900000000002</v>
          </cell>
          <cell r="AV65" t="str">
            <v>12110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W66" t="str">
            <v>13073</v>
          </cell>
          <cell r="X66">
            <v>2313.5300000000002</v>
          </cell>
          <cell r="Y66">
            <v>2318.5099999999998</v>
          </cell>
          <cell r="Z66">
            <v>2323.02</v>
          </cell>
          <cell r="AA66">
            <v>2302.85</v>
          </cell>
          <cell r="AB66">
            <v>2300.9299999999998</v>
          </cell>
          <cell r="AC66">
            <v>2299.83</v>
          </cell>
          <cell r="AD66">
            <v>2304.1</v>
          </cell>
          <cell r="AE66">
            <v>2319.6699999999996</v>
          </cell>
          <cell r="AF66">
            <v>2321.9500000000003</v>
          </cell>
          <cell r="AG66">
            <v>2311.46</v>
          </cell>
          <cell r="AH66">
            <v>2311.585</v>
          </cell>
          <cell r="AV66" t="str">
            <v>13073</v>
          </cell>
          <cell r="AW66">
            <v>34</v>
          </cell>
          <cell r="AX66">
            <v>35</v>
          </cell>
          <cell r="AY66">
            <v>36</v>
          </cell>
          <cell r="AZ66">
            <v>38</v>
          </cell>
          <cell r="BA66">
            <v>37</v>
          </cell>
          <cell r="BB66">
            <v>44</v>
          </cell>
          <cell r="BC66">
            <v>45</v>
          </cell>
          <cell r="BD66">
            <v>40</v>
          </cell>
          <cell r="BE66">
            <v>40</v>
          </cell>
          <cell r="BF66">
            <v>41</v>
          </cell>
          <cell r="BG66">
            <v>39</v>
          </cell>
        </row>
        <row r="67">
          <cell r="W67" t="str">
            <v>13144</v>
          </cell>
          <cell r="X67">
            <v>3067.2599999999998</v>
          </cell>
          <cell r="Y67">
            <v>3072.9499999999994</v>
          </cell>
          <cell r="Z67">
            <v>3114.0099999999998</v>
          </cell>
          <cell r="AA67">
            <v>3091.65</v>
          </cell>
          <cell r="AB67">
            <v>3079.77</v>
          </cell>
          <cell r="AC67">
            <v>3074.8399999999997</v>
          </cell>
          <cell r="AD67">
            <v>3085.99</v>
          </cell>
          <cell r="AE67">
            <v>3088.4999999999995</v>
          </cell>
          <cell r="AF67">
            <v>3089.5299999999997</v>
          </cell>
          <cell r="AG67">
            <v>3077.76</v>
          </cell>
          <cell r="AH67">
            <v>3084.2260000000001</v>
          </cell>
          <cell r="AV67" t="str">
            <v>13144</v>
          </cell>
          <cell r="AW67">
            <v>39.549999999999997</v>
          </cell>
          <cell r="AX67">
            <v>49.1</v>
          </cell>
          <cell r="AY67">
            <v>55.4</v>
          </cell>
          <cell r="AZ67">
            <v>61.9</v>
          </cell>
          <cell r="BA67">
            <v>64.899999999999991</v>
          </cell>
          <cell r="BB67">
            <v>68.599999999999994</v>
          </cell>
          <cell r="BC67">
            <v>77.599999999999994</v>
          </cell>
          <cell r="BD67">
            <v>89.6</v>
          </cell>
          <cell r="BE67">
            <v>94.05</v>
          </cell>
          <cell r="BF67">
            <v>93.05</v>
          </cell>
          <cell r="BG67">
            <v>69.375</v>
          </cell>
        </row>
        <row r="68">
          <cell r="W68" t="str">
            <v>13146</v>
          </cell>
          <cell r="X68">
            <v>849.77</v>
          </cell>
          <cell r="Y68">
            <v>855.44</v>
          </cell>
          <cell r="Z68">
            <v>850.11</v>
          </cell>
          <cell r="AA68">
            <v>840.57</v>
          </cell>
          <cell r="AB68">
            <v>831.0100000000001</v>
          </cell>
          <cell r="AC68">
            <v>829.25000000000011</v>
          </cell>
          <cell r="AD68">
            <v>834.27</v>
          </cell>
          <cell r="AE68">
            <v>836.97</v>
          </cell>
          <cell r="AF68">
            <v>845.97</v>
          </cell>
          <cell r="AG68">
            <v>847.97</v>
          </cell>
          <cell r="AH68">
            <v>842.13300000000004</v>
          </cell>
          <cell r="AV68" t="str">
            <v>13146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W69" t="str">
            <v>13151</v>
          </cell>
          <cell r="X69">
            <v>191.33999999999997</v>
          </cell>
          <cell r="Y69">
            <v>195.79999999999995</v>
          </cell>
          <cell r="Z69">
            <v>195.79999999999995</v>
          </cell>
          <cell r="AA69">
            <v>194.89999999999998</v>
          </cell>
          <cell r="AB69">
            <v>194.28999999999996</v>
          </cell>
          <cell r="AC69">
            <v>194.44</v>
          </cell>
          <cell r="AD69">
            <v>195.02999999999997</v>
          </cell>
          <cell r="AE69">
            <v>200.02999999999997</v>
          </cell>
          <cell r="AF69">
            <v>199.70999999999998</v>
          </cell>
          <cell r="AG69">
            <v>201.70999999999998</v>
          </cell>
          <cell r="AH69">
            <v>196.30499999999998</v>
          </cell>
          <cell r="AV69" t="str">
            <v>13151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W70" t="str">
            <v>13156</v>
          </cell>
          <cell r="X70">
            <v>463.62</v>
          </cell>
          <cell r="Y70">
            <v>473.62</v>
          </cell>
          <cell r="Z70">
            <v>470.3</v>
          </cell>
          <cell r="AA70">
            <v>480.08</v>
          </cell>
          <cell r="AB70">
            <v>481.08</v>
          </cell>
          <cell r="AC70">
            <v>478.81000000000006</v>
          </cell>
          <cell r="AD70">
            <v>475.69000000000005</v>
          </cell>
          <cell r="AE70">
            <v>467.97</v>
          </cell>
          <cell r="AF70">
            <v>476.13</v>
          </cell>
          <cell r="AG70">
            <v>476</v>
          </cell>
          <cell r="AH70">
            <v>474.33000000000004</v>
          </cell>
          <cell r="AV70" t="str">
            <v>13156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W71" t="str">
            <v>13160</v>
          </cell>
          <cell r="X71">
            <v>1669.3600000000001</v>
          </cell>
          <cell r="Y71">
            <v>1686.44</v>
          </cell>
          <cell r="Z71">
            <v>1677.9199999999998</v>
          </cell>
          <cell r="AA71">
            <v>1686.93</v>
          </cell>
          <cell r="AB71">
            <v>1680.88</v>
          </cell>
          <cell r="AC71">
            <v>1684.8400000000001</v>
          </cell>
          <cell r="AD71">
            <v>1689.24</v>
          </cell>
          <cell r="AE71">
            <v>1694.68</v>
          </cell>
          <cell r="AF71">
            <v>1686.26</v>
          </cell>
          <cell r="AG71">
            <v>1682.26</v>
          </cell>
          <cell r="AH71">
            <v>1683.8810000000001</v>
          </cell>
          <cell r="AV71" t="str">
            <v>13160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W72" t="str">
            <v>13161</v>
          </cell>
          <cell r="X72">
            <v>8181.2099999999991</v>
          </cell>
          <cell r="Y72">
            <v>8270.5</v>
          </cell>
          <cell r="Z72">
            <v>8303.77</v>
          </cell>
          <cell r="AA72">
            <v>8277.5</v>
          </cell>
          <cell r="AB72">
            <v>8244.0799999999981</v>
          </cell>
          <cell r="AC72">
            <v>8237.08</v>
          </cell>
          <cell r="AD72">
            <v>8260.6799999999985</v>
          </cell>
          <cell r="AE72">
            <v>8228.27</v>
          </cell>
          <cell r="AF72">
            <v>8214.14</v>
          </cell>
          <cell r="AG72">
            <v>8159.2200000000012</v>
          </cell>
          <cell r="AH72">
            <v>8237.6450000000004</v>
          </cell>
          <cell r="AV72" t="str">
            <v>13161</v>
          </cell>
          <cell r="AW72">
            <v>171.94</v>
          </cell>
          <cell r="AX72">
            <v>193.66000000000003</v>
          </cell>
          <cell r="AY72">
            <v>227.35</v>
          </cell>
          <cell r="AZ72">
            <v>242.45999999999998</v>
          </cell>
          <cell r="BA72">
            <v>251.17000000000002</v>
          </cell>
          <cell r="BB72">
            <v>255.24</v>
          </cell>
          <cell r="BC72">
            <v>279.89999999999998</v>
          </cell>
          <cell r="BD72">
            <v>302</v>
          </cell>
          <cell r="BE72">
            <v>312.07000000000005</v>
          </cell>
          <cell r="BF72">
            <v>305</v>
          </cell>
          <cell r="BG72">
            <v>254.07900000000004</v>
          </cell>
        </row>
        <row r="73">
          <cell r="W73" t="str">
            <v>13165</v>
          </cell>
          <cell r="X73">
            <v>2605.69</v>
          </cell>
          <cell r="Y73">
            <v>2606.9999999999995</v>
          </cell>
          <cell r="Z73">
            <v>2596.2099999999996</v>
          </cell>
          <cell r="AA73">
            <v>2588.9900000000002</v>
          </cell>
          <cell r="AB73">
            <v>2600.35</v>
          </cell>
          <cell r="AC73">
            <v>2584.5</v>
          </cell>
          <cell r="AD73">
            <v>2585.5799999999995</v>
          </cell>
          <cell r="AE73">
            <v>2585.9100000000003</v>
          </cell>
          <cell r="AF73">
            <v>2576.5499999999997</v>
          </cell>
          <cell r="AG73">
            <v>2556.5299999999997</v>
          </cell>
          <cell r="AH73">
            <v>2588.7309999999998</v>
          </cell>
          <cell r="AV73" t="str">
            <v>13165</v>
          </cell>
          <cell r="AW73">
            <v>7.16</v>
          </cell>
          <cell r="AX73">
            <v>6.3900000000000006</v>
          </cell>
          <cell r="AY73">
            <v>6.4</v>
          </cell>
          <cell r="AZ73">
            <v>9.09</v>
          </cell>
          <cell r="BA73">
            <v>10.01</v>
          </cell>
          <cell r="BB73">
            <v>10.17</v>
          </cell>
          <cell r="BC73">
            <v>12.52</v>
          </cell>
          <cell r="BD73">
            <v>11.34</v>
          </cell>
          <cell r="BE73">
            <v>10.919999999999998</v>
          </cell>
          <cell r="BF73">
            <v>5.9300000000000006</v>
          </cell>
          <cell r="BG73">
            <v>8.9930000000000021</v>
          </cell>
        </row>
        <row r="74">
          <cell r="W74" t="str">
            <v>13167</v>
          </cell>
          <cell r="X74">
            <v>110.27</v>
          </cell>
          <cell r="Y74">
            <v>107.09</v>
          </cell>
          <cell r="Z74">
            <v>109.36</v>
          </cell>
          <cell r="AA74">
            <v>110.30999999999999</v>
          </cell>
          <cell r="AB74">
            <v>108.68</v>
          </cell>
          <cell r="AC74">
            <v>108.74</v>
          </cell>
          <cell r="AD74">
            <v>108.28999999999999</v>
          </cell>
          <cell r="AE74">
            <v>109.28999999999999</v>
          </cell>
          <cell r="AF74">
            <v>109.28999999999999</v>
          </cell>
          <cell r="AG74">
            <v>108.81</v>
          </cell>
          <cell r="AH74">
            <v>109.01299999999999</v>
          </cell>
          <cell r="AV74" t="str">
            <v>13167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W75" t="str">
            <v>13301</v>
          </cell>
          <cell r="X75">
            <v>722.44</v>
          </cell>
          <cell r="Y75">
            <v>733.65000000000009</v>
          </cell>
          <cell r="Z75">
            <v>722.89</v>
          </cell>
          <cell r="AA75">
            <v>713.74</v>
          </cell>
          <cell r="AB75">
            <v>713.59</v>
          </cell>
          <cell r="AC75">
            <v>720.44</v>
          </cell>
          <cell r="AD75">
            <v>716.3</v>
          </cell>
          <cell r="AE75">
            <v>714.2</v>
          </cell>
          <cell r="AF75">
            <v>716.66000000000008</v>
          </cell>
          <cell r="AG75">
            <v>709.66000000000008</v>
          </cell>
          <cell r="AH75">
            <v>718.35699999999997</v>
          </cell>
          <cell r="AV75" t="str">
            <v>13301</v>
          </cell>
          <cell r="AW75">
            <v>21</v>
          </cell>
          <cell r="AX75">
            <v>30</v>
          </cell>
          <cell r="AY75">
            <v>32</v>
          </cell>
          <cell r="AZ75">
            <v>35</v>
          </cell>
          <cell r="BA75">
            <v>33</v>
          </cell>
          <cell r="BB75">
            <v>35</v>
          </cell>
          <cell r="BC75">
            <v>37.72</v>
          </cell>
          <cell r="BD75">
            <v>39.72</v>
          </cell>
          <cell r="BE75">
            <v>38.72</v>
          </cell>
          <cell r="BF75">
            <v>36.72</v>
          </cell>
          <cell r="BG75">
            <v>33.887999999999998</v>
          </cell>
        </row>
        <row r="76">
          <cell r="W76" t="str">
            <v>14005</v>
          </cell>
          <cell r="X76">
            <v>3024.9900000000002</v>
          </cell>
          <cell r="Y76">
            <v>3056.3300000000004</v>
          </cell>
          <cell r="Z76">
            <v>3047.4700000000003</v>
          </cell>
          <cell r="AA76">
            <v>3053.45</v>
          </cell>
          <cell r="AB76">
            <v>3035.01</v>
          </cell>
          <cell r="AC76">
            <v>3032.0699999999997</v>
          </cell>
          <cell r="AD76">
            <v>3015.17</v>
          </cell>
          <cell r="AE76">
            <v>3002.65</v>
          </cell>
          <cell r="AF76">
            <v>2996.7900000000004</v>
          </cell>
          <cell r="AG76">
            <v>2968.8700000000003</v>
          </cell>
          <cell r="AH76">
            <v>3023.2799999999997</v>
          </cell>
          <cell r="AV76" t="str">
            <v>14005</v>
          </cell>
          <cell r="AW76">
            <v>48</v>
          </cell>
          <cell r="AX76">
            <v>61.83</v>
          </cell>
          <cell r="AY76">
            <v>64.66</v>
          </cell>
          <cell r="AZ76">
            <v>74.81</v>
          </cell>
          <cell r="BA76">
            <v>67.16</v>
          </cell>
          <cell r="BB76">
            <v>77.919999999999987</v>
          </cell>
          <cell r="BC76">
            <v>78.92</v>
          </cell>
          <cell r="BD76">
            <v>88.52</v>
          </cell>
          <cell r="BE76">
            <v>89.9</v>
          </cell>
          <cell r="BF76">
            <v>83.66</v>
          </cell>
          <cell r="BG76">
            <v>73.537999999999997</v>
          </cell>
        </row>
        <row r="77">
          <cell r="W77" t="str">
            <v>14028</v>
          </cell>
          <cell r="X77">
            <v>1514.79</v>
          </cell>
          <cell r="Y77">
            <v>1571.3200000000002</v>
          </cell>
          <cell r="Z77">
            <v>1579.23</v>
          </cell>
          <cell r="AA77">
            <v>1582.77</v>
          </cell>
          <cell r="AB77">
            <v>1587.6000000000001</v>
          </cell>
          <cell r="AC77">
            <v>1601.3600000000004</v>
          </cell>
          <cell r="AD77">
            <v>1590.2800000000002</v>
          </cell>
          <cell r="AE77">
            <v>1569.99</v>
          </cell>
          <cell r="AF77">
            <v>1566.1999999999998</v>
          </cell>
          <cell r="AG77">
            <v>1550.1999999999998</v>
          </cell>
          <cell r="AH77">
            <v>1571.3740000000003</v>
          </cell>
          <cell r="AV77" t="str">
            <v>14028</v>
          </cell>
          <cell r="AW77">
            <v>60.16</v>
          </cell>
          <cell r="AX77">
            <v>93.29</v>
          </cell>
          <cell r="AY77">
            <v>96.759999999999991</v>
          </cell>
          <cell r="AZ77">
            <v>101.08000000000001</v>
          </cell>
          <cell r="BA77">
            <v>99.240000000000009</v>
          </cell>
          <cell r="BB77">
            <v>99.71</v>
          </cell>
          <cell r="BC77">
            <v>101.7</v>
          </cell>
          <cell r="BD77">
            <v>104.36000000000001</v>
          </cell>
          <cell r="BE77">
            <v>103.74000000000001</v>
          </cell>
          <cell r="BF77">
            <v>101.88999999999999</v>
          </cell>
          <cell r="BG77">
            <v>96.193000000000012</v>
          </cell>
        </row>
        <row r="78">
          <cell r="W78" t="str">
            <v>14064</v>
          </cell>
          <cell r="X78">
            <v>625.31000000000006</v>
          </cell>
          <cell r="Y78">
            <v>633.18000000000006</v>
          </cell>
          <cell r="Z78">
            <v>641.80000000000007</v>
          </cell>
          <cell r="AA78">
            <v>641.30000000000007</v>
          </cell>
          <cell r="AB78">
            <v>640.30000000000007</v>
          </cell>
          <cell r="AC78">
            <v>627.78000000000009</v>
          </cell>
          <cell r="AD78">
            <v>625.62</v>
          </cell>
          <cell r="AE78">
            <v>614.96</v>
          </cell>
          <cell r="AF78">
            <v>621.16000000000008</v>
          </cell>
          <cell r="AG78">
            <v>620.0200000000001</v>
          </cell>
          <cell r="AH78">
            <v>629.14300000000014</v>
          </cell>
          <cell r="AV78" t="str">
            <v>14064</v>
          </cell>
          <cell r="AW78">
            <v>0</v>
          </cell>
          <cell r="AX78">
            <v>0.86</v>
          </cell>
          <cell r="AY78">
            <v>0.86</v>
          </cell>
          <cell r="AZ78">
            <v>0.86</v>
          </cell>
          <cell r="BA78">
            <v>0.86</v>
          </cell>
          <cell r="BB78">
            <v>0.86</v>
          </cell>
          <cell r="BC78">
            <v>2</v>
          </cell>
          <cell r="BD78">
            <v>8</v>
          </cell>
          <cell r="BE78">
            <v>14</v>
          </cell>
          <cell r="BF78">
            <v>15</v>
          </cell>
          <cell r="BG78">
            <v>4.33</v>
          </cell>
        </row>
        <row r="79">
          <cell r="W79" t="str">
            <v>14065</v>
          </cell>
          <cell r="X79">
            <v>293.51</v>
          </cell>
          <cell r="Y79">
            <v>298.89999999999998</v>
          </cell>
          <cell r="Z79">
            <v>304.89999999999998</v>
          </cell>
          <cell r="AA79">
            <v>304.85000000000002</v>
          </cell>
          <cell r="AB79">
            <v>305</v>
          </cell>
          <cell r="AC79">
            <v>308.53999999999996</v>
          </cell>
          <cell r="AD79">
            <v>307.58</v>
          </cell>
          <cell r="AE79">
            <v>307.58</v>
          </cell>
          <cell r="AF79">
            <v>306.58</v>
          </cell>
          <cell r="AG79">
            <v>307.15999999999997</v>
          </cell>
          <cell r="AH79">
            <v>304.45999999999992</v>
          </cell>
          <cell r="AV79" t="str">
            <v>14065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0">
          <cell r="W80" t="str">
            <v>14066</v>
          </cell>
          <cell r="X80">
            <v>1338.0400000000002</v>
          </cell>
          <cell r="Y80">
            <v>1335.04</v>
          </cell>
          <cell r="Z80">
            <v>1334.49</v>
          </cell>
          <cell r="AA80">
            <v>1334.32</v>
          </cell>
          <cell r="AB80">
            <v>1335.2000000000003</v>
          </cell>
          <cell r="AC80">
            <v>1329.8899999999999</v>
          </cell>
          <cell r="AD80">
            <v>1339.58</v>
          </cell>
          <cell r="AE80">
            <v>1335.44</v>
          </cell>
          <cell r="AF80">
            <v>1336.6399999999999</v>
          </cell>
          <cell r="AG80">
            <v>1337.6399999999999</v>
          </cell>
          <cell r="AH80">
            <v>1335.6279999999999</v>
          </cell>
          <cell r="AV80" t="str">
            <v>14066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W81" t="str">
            <v>14068</v>
          </cell>
          <cell r="X81">
            <v>1578.8999999999999</v>
          </cell>
          <cell r="Y81">
            <v>1595.36</v>
          </cell>
          <cell r="Z81">
            <v>1611.4399999999998</v>
          </cell>
          <cell r="AA81">
            <v>1603.2999999999997</v>
          </cell>
          <cell r="AB81">
            <v>1596.79</v>
          </cell>
          <cell r="AC81">
            <v>1602.82</v>
          </cell>
          <cell r="AD81">
            <v>1596.7</v>
          </cell>
          <cell r="AE81">
            <v>1589.74</v>
          </cell>
          <cell r="AF81">
            <v>1576.8899999999999</v>
          </cell>
          <cell r="AG81">
            <v>1567.44</v>
          </cell>
          <cell r="AH81">
            <v>1591.9380000000001</v>
          </cell>
          <cell r="AV81" t="str">
            <v>14068</v>
          </cell>
          <cell r="AW81">
            <v>48.4</v>
          </cell>
          <cell r="AX81">
            <v>55.94</v>
          </cell>
          <cell r="AY81">
            <v>64.94</v>
          </cell>
          <cell r="AZ81">
            <v>69.16</v>
          </cell>
          <cell r="BA81">
            <v>72.66</v>
          </cell>
          <cell r="BB81">
            <v>78.11999999999999</v>
          </cell>
          <cell r="BC81">
            <v>87.839999999999989</v>
          </cell>
          <cell r="BD81">
            <v>92.3</v>
          </cell>
          <cell r="BE81">
            <v>98.800000000000011</v>
          </cell>
          <cell r="BF81">
            <v>97.800000000000011</v>
          </cell>
          <cell r="BG81">
            <v>76.596000000000004</v>
          </cell>
        </row>
        <row r="82">
          <cell r="W82" t="str">
            <v>14077</v>
          </cell>
          <cell r="X82">
            <v>157.55000000000001</v>
          </cell>
          <cell r="Y82">
            <v>162.55000000000001</v>
          </cell>
          <cell r="Z82">
            <v>162.63999999999999</v>
          </cell>
          <cell r="AA82">
            <v>163.44999999999999</v>
          </cell>
          <cell r="AB82">
            <v>166.38</v>
          </cell>
          <cell r="AC82">
            <v>165.38</v>
          </cell>
          <cell r="AD82">
            <v>168.25</v>
          </cell>
          <cell r="AE82">
            <v>169.82</v>
          </cell>
          <cell r="AF82">
            <v>171.82</v>
          </cell>
          <cell r="AG82">
            <v>173.3</v>
          </cell>
          <cell r="AH82">
            <v>166.11399999999998</v>
          </cell>
          <cell r="AV82" t="str">
            <v>14077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W83" t="str">
            <v>14097</v>
          </cell>
          <cell r="X83">
            <v>186.24</v>
          </cell>
          <cell r="Y83">
            <v>191.23</v>
          </cell>
          <cell r="Z83">
            <v>196.23</v>
          </cell>
          <cell r="AA83">
            <v>198.10999999999999</v>
          </cell>
          <cell r="AB83">
            <v>200.92000000000002</v>
          </cell>
          <cell r="AC83">
            <v>201</v>
          </cell>
          <cell r="AD83">
            <v>201.32</v>
          </cell>
          <cell r="AE83">
            <v>196.67999999999998</v>
          </cell>
          <cell r="AF83">
            <v>192.64</v>
          </cell>
          <cell r="AG83">
            <v>194.44</v>
          </cell>
          <cell r="AH83">
            <v>195.881</v>
          </cell>
          <cell r="AV83" t="str">
            <v>14097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1</v>
          </cell>
          <cell r="BC83">
            <v>2</v>
          </cell>
          <cell r="BD83">
            <v>5</v>
          </cell>
          <cell r="BE83">
            <v>6</v>
          </cell>
          <cell r="BF83">
            <v>8</v>
          </cell>
          <cell r="BG83">
            <v>2.2999999999999998</v>
          </cell>
        </row>
        <row r="84">
          <cell r="W84" t="str">
            <v>14099</v>
          </cell>
          <cell r="X84">
            <v>175</v>
          </cell>
          <cell r="Y84">
            <v>172.5</v>
          </cell>
          <cell r="Z84">
            <v>174</v>
          </cell>
          <cell r="AA84">
            <v>175.5</v>
          </cell>
          <cell r="AB84">
            <v>176.5</v>
          </cell>
          <cell r="AC84">
            <v>176.5</v>
          </cell>
          <cell r="AD84">
            <v>178</v>
          </cell>
          <cell r="AE84">
            <v>177</v>
          </cell>
          <cell r="AF84">
            <v>178</v>
          </cell>
          <cell r="AG84">
            <v>178</v>
          </cell>
          <cell r="AH84">
            <v>176.1</v>
          </cell>
          <cell r="AV84" t="str">
            <v>14099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W85" t="str">
            <v>14104</v>
          </cell>
          <cell r="X85">
            <v>52</v>
          </cell>
          <cell r="Y85">
            <v>52</v>
          </cell>
          <cell r="Z85">
            <v>52</v>
          </cell>
          <cell r="AA85">
            <v>54</v>
          </cell>
          <cell r="AB85">
            <v>54</v>
          </cell>
          <cell r="AC85">
            <v>54</v>
          </cell>
          <cell r="AD85">
            <v>53</v>
          </cell>
          <cell r="AE85">
            <v>53</v>
          </cell>
          <cell r="AF85">
            <v>53</v>
          </cell>
          <cell r="AG85">
            <v>53</v>
          </cell>
          <cell r="AH85">
            <v>53</v>
          </cell>
          <cell r="AV85" t="str">
            <v>14104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W86" t="str">
            <v>14117</v>
          </cell>
          <cell r="X86">
            <v>154.20000000000002</v>
          </cell>
          <cell r="Y86">
            <v>153.80000000000001</v>
          </cell>
          <cell r="Z86">
            <v>154.80000000000001</v>
          </cell>
          <cell r="AA86">
            <v>150.80000000000001</v>
          </cell>
          <cell r="AB86">
            <v>150.80000000000001</v>
          </cell>
          <cell r="AC86">
            <v>151.65</v>
          </cell>
          <cell r="AD86">
            <v>152.5</v>
          </cell>
          <cell r="AE86">
            <v>152.5</v>
          </cell>
          <cell r="AF86">
            <v>157.5</v>
          </cell>
          <cell r="AG86">
            <v>159.5</v>
          </cell>
          <cell r="AH86">
            <v>153.80500000000001</v>
          </cell>
          <cell r="AV86" t="str">
            <v>14117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W87" t="str">
            <v>14172</v>
          </cell>
          <cell r="X87">
            <v>543.66</v>
          </cell>
          <cell r="Y87">
            <v>547.14</v>
          </cell>
          <cell r="Z87">
            <v>550.1</v>
          </cell>
          <cell r="AA87">
            <v>547.1</v>
          </cell>
          <cell r="AB87">
            <v>548.87</v>
          </cell>
          <cell r="AC87">
            <v>554.68999999999994</v>
          </cell>
          <cell r="AD87">
            <v>548.35</v>
          </cell>
          <cell r="AE87">
            <v>538.26</v>
          </cell>
          <cell r="AF87">
            <v>536.66000000000008</v>
          </cell>
          <cell r="AG87">
            <v>545.50000000000011</v>
          </cell>
          <cell r="AH87">
            <v>546.03300000000002</v>
          </cell>
          <cell r="AV87" t="str">
            <v>14172</v>
          </cell>
          <cell r="AW87">
            <v>10.55</v>
          </cell>
          <cell r="AX87">
            <v>14.379999999999999</v>
          </cell>
          <cell r="AY87">
            <v>12.55</v>
          </cell>
          <cell r="AZ87">
            <v>11.55</v>
          </cell>
          <cell r="BA87">
            <v>11.55</v>
          </cell>
          <cell r="BB87">
            <v>14.39</v>
          </cell>
          <cell r="BC87">
            <v>14.389999999999999</v>
          </cell>
          <cell r="BD87">
            <v>10.39</v>
          </cell>
          <cell r="BE87">
            <v>10.39</v>
          </cell>
          <cell r="BF87">
            <v>11.219999999999999</v>
          </cell>
          <cell r="BG87">
            <v>12.135999999999999</v>
          </cell>
        </row>
        <row r="88">
          <cell r="W88" t="str">
            <v>14400</v>
          </cell>
          <cell r="X88">
            <v>321.23</v>
          </cell>
          <cell r="Y88">
            <v>323.23</v>
          </cell>
          <cell r="Z88">
            <v>332.23</v>
          </cell>
          <cell r="AA88">
            <v>331.23</v>
          </cell>
          <cell r="AB88">
            <v>330.23</v>
          </cell>
          <cell r="AC88">
            <v>328.23</v>
          </cell>
          <cell r="AD88">
            <v>325.39</v>
          </cell>
          <cell r="AE88">
            <v>328.39</v>
          </cell>
          <cell r="AF88">
            <v>326.23</v>
          </cell>
          <cell r="AG88">
            <v>330.23</v>
          </cell>
          <cell r="AH88">
            <v>327.66199999999998</v>
          </cell>
          <cell r="AV88" t="str">
            <v>14400</v>
          </cell>
          <cell r="AW88">
            <v>17</v>
          </cell>
          <cell r="AX88">
            <v>19</v>
          </cell>
          <cell r="AY88">
            <v>20</v>
          </cell>
          <cell r="AZ88">
            <v>21</v>
          </cell>
          <cell r="BA88">
            <v>23</v>
          </cell>
          <cell r="BB88">
            <v>23</v>
          </cell>
          <cell r="BC88">
            <v>27</v>
          </cell>
          <cell r="BD88">
            <v>29</v>
          </cell>
          <cell r="BE88">
            <v>30.84</v>
          </cell>
          <cell r="BF88">
            <v>32.840000000000003</v>
          </cell>
          <cell r="BG88">
            <v>24.268000000000001</v>
          </cell>
        </row>
        <row r="89">
          <cell r="W89" t="str">
            <v>15201</v>
          </cell>
          <cell r="X89">
            <v>5396.85</v>
          </cell>
          <cell r="Y89">
            <v>5458.6100000000006</v>
          </cell>
          <cell r="Z89">
            <v>5443.86</v>
          </cell>
          <cell r="AA89">
            <v>5419.6800000000012</v>
          </cell>
          <cell r="AB89">
            <v>5396.72</v>
          </cell>
          <cell r="AC89">
            <v>5406.09</v>
          </cell>
          <cell r="AD89">
            <v>5394.1699999999992</v>
          </cell>
          <cell r="AE89">
            <v>5388.2</v>
          </cell>
          <cell r="AF89">
            <v>5397.26</v>
          </cell>
          <cell r="AG89">
            <v>5368.9899999999989</v>
          </cell>
          <cell r="AH89">
            <v>5407.0429999999997</v>
          </cell>
          <cell r="AV89" t="str">
            <v>15201</v>
          </cell>
          <cell r="AW89">
            <v>271.91000000000003</v>
          </cell>
          <cell r="AX89">
            <v>295.72999999999996</v>
          </cell>
          <cell r="AY89">
            <v>303.71999999999997</v>
          </cell>
          <cell r="AZ89">
            <v>304.94</v>
          </cell>
          <cell r="BA89">
            <v>303.5</v>
          </cell>
          <cell r="BB89">
            <v>329.08</v>
          </cell>
          <cell r="BC89">
            <v>337.28</v>
          </cell>
          <cell r="BD89">
            <v>353.58000000000004</v>
          </cell>
          <cell r="BE89">
            <v>352.6</v>
          </cell>
          <cell r="BF89">
            <v>349.14000000000004</v>
          </cell>
          <cell r="BG89">
            <v>320.14799999999997</v>
          </cell>
        </row>
        <row r="90">
          <cell r="W90" t="str">
            <v>15204</v>
          </cell>
          <cell r="X90">
            <v>930.65000000000009</v>
          </cell>
          <cell r="Y90">
            <v>938.15000000000009</v>
          </cell>
          <cell r="Z90">
            <v>942.7</v>
          </cell>
          <cell r="AA90">
            <v>936</v>
          </cell>
          <cell r="AB90">
            <v>928.9</v>
          </cell>
          <cell r="AC90">
            <v>934.6</v>
          </cell>
          <cell r="AD90">
            <v>933.5</v>
          </cell>
          <cell r="AE90">
            <v>931.95</v>
          </cell>
          <cell r="AF90">
            <v>929.95</v>
          </cell>
          <cell r="AG90">
            <v>923.1</v>
          </cell>
          <cell r="AH90">
            <v>932.95</v>
          </cell>
          <cell r="AV90" t="str">
            <v>15204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W91" t="str">
            <v>15206</v>
          </cell>
          <cell r="X91">
            <v>1144.7800000000002</v>
          </cell>
          <cell r="Y91">
            <v>1151.58</v>
          </cell>
          <cell r="Z91">
            <v>1155.05</v>
          </cell>
          <cell r="AA91">
            <v>1154.82</v>
          </cell>
          <cell r="AB91">
            <v>1151.8</v>
          </cell>
          <cell r="AC91">
            <v>1155.4100000000001</v>
          </cell>
          <cell r="AD91">
            <v>1154.5999999999999</v>
          </cell>
          <cell r="AE91">
            <v>1151.21</v>
          </cell>
          <cell r="AF91">
            <v>1149.47</v>
          </cell>
          <cell r="AG91">
            <v>1150.29</v>
          </cell>
          <cell r="AH91">
            <v>1151.9009999999998</v>
          </cell>
          <cell r="AV91" t="str">
            <v>15206</v>
          </cell>
          <cell r="AW91">
            <v>73.08</v>
          </cell>
          <cell r="AX91">
            <v>71.95</v>
          </cell>
          <cell r="AY91">
            <v>71.87</v>
          </cell>
          <cell r="AZ91">
            <v>70.87</v>
          </cell>
          <cell r="BA91">
            <v>69.95</v>
          </cell>
          <cell r="BB91">
            <v>73.830000000000013</v>
          </cell>
          <cell r="BC91">
            <v>73.830000000000013</v>
          </cell>
          <cell r="BD91">
            <v>71.800000000000011</v>
          </cell>
          <cell r="BE91">
            <v>71.800000000000011</v>
          </cell>
          <cell r="BF91">
            <v>72.800000000000011</v>
          </cell>
          <cell r="BG91">
            <v>72.177999999999997</v>
          </cell>
        </row>
        <row r="92">
          <cell r="W92" t="str">
            <v>16020</v>
          </cell>
          <cell r="X92">
            <v>40</v>
          </cell>
          <cell r="Y92">
            <v>40</v>
          </cell>
          <cell r="Z92">
            <v>40</v>
          </cell>
          <cell r="AA92">
            <v>39</v>
          </cell>
          <cell r="AB92">
            <v>38</v>
          </cell>
          <cell r="AC92">
            <v>33</v>
          </cell>
          <cell r="AD92">
            <v>33</v>
          </cell>
          <cell r="AE92">
            <v>33</v>
          </cell>
          <cell r="AF92">
            <v>33</v>
          </cell>
          <cell r="AG92">
            <v>33</v>
          </cell>
          <cell r="AH92">
            <v>36.200000000000003</v>
          </cell>
          <cell r="AV92" t="str">
            <v>16020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W93" t="str">
            <v>16046</v>
          </cell>
          <cell r="X93">
            <v>75</v>
          </cell>
          <cell r="Y93">
            <v>78</v>
          </cell>
          <cell r="Z93">
            <v>74.5</v>
          </cell>
          <cell r="AA93">
            <v>75</v>
          </cell>
          <cell r="AB93">
            <v>75</v>
          </cell>
          <cell r="AC93">
            <v>75</v>
          </cell>
          <cell r="AD93">
            <v>73</v>
          </cell>
          <cell r="AE93">
            <v>74</v>
          </cell>
          <cell r="AF93">
            <v>73</v>
          </cell>
          <cell r="AG93">
            <v>75</v>
          </cell>
          <cell r="AH93">
            <v>74.75</v>
          </cell>
          <cell r="AV93" t="str">
            <v>16046</v>
          </cell>
          <cell r="AW93">
            <v>1</v>
          </cell>
          <cell r="AX93">
            <v>1</v>
          </cell>
          <cell r="AY93">
            <v>3.5</v>
          </cell>
          <cell r="AZ93">
            <v>3.5</v>
          </cell>
          <cell r="BA93">
            <v>3.5</v>
          </cell>
          <cell r="BB93">
            <v>3.5</v>
          </cell>
          <cell r="BC93">
            <v>3.5</v>
          </cell>
          <cell r="BD93">
            <v>3.5</v>
          </cell>
          <cell r="BE93">
            <v>3.5</v>
          </cell>
          <cell r="BF93">
            <v>3.5</v>
          </cell>
          <cell r="BG93">
            <v>3</v>
          </cell>
        </row>
        <row r="94">
          <cell r="W94" t="str">
            <v>16048</v>
          </cell>
          <cell r="X94">
            <v>655.56</v>
          </cell>
          <cell r="Y94">
            <v>662.25999999999988</v>
          </cell>
          <cell r="Z94">
            <v>659.39</v>
          </cell>
          <cell r="AA94">
            <v>658.63</v>
          </cell>
          <cell r="AB94">
            <v>651.05000000000007</v>
          </cell>
          <cell r="AC94">
            <v>647.37</v>
          </cell>
          <cell r="AD94">
            <v>650.99</v>
          </cell>
          <cell r="AE94">
            <v>648.83999999999992</v>
          </cell>
          <cell r="AF94">
            <v>641.93999999999994</v>
          </cell>
          <cell r="AG94">
            <v>642.93999999999994</v>
          </cell>
          <cell r="AH94">
            <v>651.89699999999993</v>
          </cell>
          <cell r="AV94" t="str">
            <v>16048</v>
          </cell>
          <cell r="AW94">
            <v>450.1</v>
          </cell>
          <cell r="AX94">
            <v>457.09999999999997</v>
          </cell>
          <cell r="AY94">
            <v>457.29999999999995</v>
          </cell>
          <cell r="AZ94">
            <v>457.09999999999997</v>
          </cell>
          <cell r="BA94">
            <v>456.5</v>
          </cell>
          <cell r="BB94">
            <v>454.7</v>
          </cell>
          <cell r="BC94">
            <v>458.49999999999994</v>
          </cell>
          <cell r="BD94">
            <v>458.49999999999994</v>
          </cell>
          <cell r="BE94">
            <v>452.59999999999997</v>
          </cell>
          <cell r="BF94">
            <v>452.59999999999997</v>
          </cell>
          <cell r="BG94">
            <v>455.5</v>
          </cell>
        </row>
        <row r="95">
          <cell r="W95" t="str">
            <v>16049</v>
          </cell>
          <cell r="X95">
            <v>671.64</v>
          </cell>
          <cell r="Y95">
            <v>672.2</v>
          </cell>
          <cell r="Z95">
            <v>668.08999999999992</v>
          </cell>
          <cell r="AA95">
            <v>696.77</v>
          </cell>
          <cell r="AB95">
            <v>695.4899999999999</v>
          </cell>
          <cell r="AC95">
            <v>695.27</v>
          </cell>
          <cell r="AD95">
            <v>690.30000000000007</v>
          </cell>
          <cell r="AE95">
            <v>686.7600000000001</v>
          </cell>
          <cell r="AF95">
            <v>683.96</v>
          </cell>
          <cell r="AG95">
            <v>683.36999999999989</v>
          </cell>
          <cell r="AH95">
            <v>684.38499999999999</v>
          </cell>
          <cell r="AV95" t="str">
            <v>16049</v>
          </cell>
          <cell r="AW95">
            <v>58.300000000000004</v>
          </cell>
          <cell r="AX95">
            <v>53.639999999999993</v>
          </cell>
          <cell r="AY95">
            <v>56.459999999999994</v>
          </cell>
          <cell r="AZ95">
            <v>59.279999999999994</v>
          </cell>
          <cell r="BA95">
            <v>62.28</v>
          </cell>
          <cell r="BB95">
            <v>63.91</v>
          </cell>
          <cell r="BC95">
            <v>64.37</v>
          </cell>
          <cell r="BD95">
            <v>64.55</v>
          </cell>
          <cell r="BE95">
            <v>64.009999999999991</v>
          </cell>
          <cell r="BF95">
            <v>64.009999999999991</v>
          </cell>
          <cell r="BG95">
            <v>61.080999999999996</v>
          </cell>
        </row>
        <row r="96">
          <cell r="W96" t="str">
            <v>16050</v>
          </cell>
          <cell r="X96">
            <v>1147.8699999999999</v>
          </cell>
          <cell r="Y96">
            <v>1153.8499999999999</v>
          </cell>
          <cell r="Z96">
            <v>1152.0299999999997</v>
          </cell>
          <cell r="AA96">
            <v>1149.57</v>
          </cell>
          <cell r="AB96">
            <v>1146.03</v>
          </cell>
          <cell r="AC96">
            <v>1138.3699999999999</v>
          </cell>
          <cell r="AD96">
            <v>1151.4100000000001</v>
          </cell>
          <cell r="AE96">
            <v>1148.6899999999998</v>
          </cell>
          <cell r="AF96">
            <v>1141.3899999999999</v>
          </cell>
          <cell r="AG96">
            <v>1142.4899999999998</v>
          </cell>
          <cell r="AH96">
            <v>1147.1699999999998</v>
          </cell>
          <cell r="AV96" t="str">
            <v>16050</v>
          </cell>
          <cell r="AW96">
            <v>109.49000000000001</v>
          </cell>
          <cell r="AX96">
            <v>117.01000000000002</v>
          </cell>
          <cell r="AY96">
            <v>119.28</v>
          </cell>
          <cell r="AZ96">
            <v>128.16</v>
          </cell>
          <cell r="BA96">
            <v>127.69</v>
          </cell>
          <cell r="BB96">
            <v>131.26999999999998</v>
          </cell>
          <cell r="BC96">
            <v>135.53</v>
          </cell>
          <cell r="BD96">
            <v>145.57</v>
          </cell>
          <cell r="BE96">
            <v>142.1</v>
          </cell>
          <cell r="BF96">
            <v>147.19999999999999</v>
          </cell>
          <cell r="BG96">
            <v>130.32999999999998</v>
          </cell>
        </row>
        <row r="97">
          <cell r="W97" t="str">
            <v>17001</v>
          </cell>
          <cell r="X97">
            <v>49329.47</v>
          </cell>
          <cell r="Y97">
            <v>49431.549999999996</v>
          </cell>
          <cell r="Z97">
            <v>49439.33</v>
          </cell>
          <cell r="AA97">
            <v>49409.590000000011</v>
          </cell>
          <cell r="AB97">
            <v>49327.43</v>
          </cell>
          <cell r="AC97">
            <v>49299.09</v>
          </cell>
          <cell r="AD97">
            <v>49318.69000000001</v>
          </cell>
          <cell r="AE97">
            <v>49318.46</v>
          </cell>
          <cell r="AF97">
            <v>49363.99</v>
          </cell>
          <cell r="AG97">
            <v>49231.57</v>
          </cell>
          <cell r="AH97">
            <v>49346.917000000001</v>
          </cell>
          <cell r="AV97" t="str">
            <v>17001</v>
          </cell>
          <cell r="AW97">
            <v>811.33999999999992</v>
          </cell>
          <cell r="AX97">
            <v>841.16000000000008</v>
          </cell>
          <cell r="AY97">
            <v>810.06</v>
          </cell>
          <cell r="AZ97">
            <v>849.3</v>
          </cell>
          <cell r="BA97">
            <v>852.96</v>
          </cell>
          <cell r="BB97">
            <v>841.46</v>
          </cell>
          <cell r="BC97">
            <v>905.13999999999987</v>
          </cell>
          <cell r="BD97">
            <v>964.78</v>
          </cell>
          <cell r="BE97">
            <v>983.99999999999989</v>
          </cell>
          <cell r="BF97">
            <v>984.36</v>
          </cell>
          <cell r="BG97">
            <v>884.4559999999999</v>
          </cell>
        </row>
        <row r="98">
          <cell r="W98" t="str">
            <v>17210</v>
          </cell>
          <cell r="X98">
            <v>19478.110000000011</v>
          </cell>
          <cell r="Y98">
            <v>20102.820000000007</v>
          </cell>
          <cell r="Z98">
            <v>20104.500000000004</v>
          </cell>
          <cell r="AA98">
            <v>20083.89000000001</v>
          </cell>
          <cell r="AB98">
            <v>20004.400000000012</v>
          </cell>
          <cell r="AC98">
            <v>20108.220000000012</v>
          </cell>
          <cell r="AD98">
            <v>20124.010000000006</v>
          </cell>
          <cell r="AE98">
            <v>20116.100000000013</v>
          </cell>
          <cell r="AF98">
            <v>20098.310000000012</v>
          </cell>
          <cell r="AG98">
            <v>20005.920000000013</v>
          </cell>
          <cell r="AH98">
            <v>20022.628000000012</v>
          </cell>
          <cell r="AV98" t="str">
            <v>17210</v>
          </cell>
          <cell r="AW98">
            <v>453.39999999999992</v>
          </cell>
          <cell r="AX98">
            <v>511.79999999999995</v>
          </cell>
          <cell r="AY98">
            <v>538.20000000000005</v>
          </cell>
          <cell r="AZ98">
            <v>492.79999999999984</v>
          </cell>
          <cell r="BA98">
            <v>475.99999999999983</v>
          </cell>
          <cell r="BB98">
            <v>487.19999999999987</v>
          </cell>
          <cell r="BC98">
            <v>511.99999999999989</v>
          </cell>
          <cell r="BD98">
            <v>525</v>
          </cell>
          <cell r="BE98">
            <v>520.39999999999975</v>
          </cell>
          <cell r="BF98">
            <v>494.19999999999982</v>
          </cell>
          <cell r="BG98">
            <v>501.09999999999991</v>
          </cell>
        </row>
        <row r="99">
          <cell r="W99" t="str">
            <v>17216</v>
          </cell>
          <cell r="X99">
            <v>4141.59</v>
          </cell>
          <cell r="Y99">
            <v>4166.42</v>
          </cell>
          <cell r="Z99">
            <v>4162.97</v>
          </cell>
          <cell r="AA99">
            <v>4177.6400000000003</v>
          </cell>
          <cell r="AB99">
            <v>4160.3600000000006</v>
          </cell>
          <cell r="AC99">
            <v>4132.2700000000004</v>
          </cell>
          <cell r="AD99">
            <v>4117.1600000000008</v>
          </cell>
          <cell r="AE99">
            <v>4110.2</v>
          </cell>
          <cell r="AF99">
            <v>4123.2699999999995</v>
          </cell>
          <cell r="AG99">
            <v>4117.9399999999996</v>
          </cell>
          <cell r="AH99">
            <v>4140.982</v>
          </cell>
          <cell r="AV99" t="str">
            <v>17216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W100" t="str">
            <v>17400</v>
          </cell>
          <cell r="X100">
            <v>3949.3300000000004</v>
          </cell>
          <cell r="Y100">
            <v>3947.38</v>
          </cell>
          <cell r="Z100">
            <v>3940.5899999999997</v>
          </cell>
          <cell r="AA100">
            <v>3938.42</v>
          </cell>
          <cell r="AB100">
            <v>3936.2599999999998</v>
          </cell>
          <cell r="AC100">
            <v>3925.599999999999</v>
          </cell>
          <cell r="AD100">
            <v>3924.67</v>
          </cell>
          <cell r="AE100">
            <v>3920.5199999999995</v>
          </cell>
          <cell r="AF100">
            <v>3916.2899999999995</v>
          </cell>
          <cell r="AG100">
            <v>3915.75</v>
          </cell>
          <cell r="AH100">
            <v>3931.4809999999998</v>
          </cell>
          <cell r="AV100" t="str">
            <v>17400</v>
          </cell>
          <cell r="AW100">
            <v>6.24</v>
          </cell>
          <cell r="AX100">
            <v>16</v>
          </cell>
          <cell r="AY100">
            <v>18.079999999999998</v>
          </cell>
          <cell r="AZ100">
            <v>18.560000000000002</v>
          </cell>
          <cell r="BA100">
            <v>18.72</v>
          </cell>
          <cell r="BB100">
            <v>14.4</v>
          </cell>
          <cell r="BC100">
            <v>21.92</v>
          </cell>
          <cell r="BD100">
            <v>23.68</v>
          </cell>
          <cell r="BE100">
            <v>24.32</v>
          </cell>
          <cell r="BF100">
            <v>23.96</v>
          </cell>
          <cell r="BG100">
            <v>18.588000000000001</v>
          </cell>
        </row>
        <row r="101">
          <cell r="W101" t="str">
            <v>17401</v>
          </cell>
          <cell r="X101">
            <v>16407.58000000002</v>
          </cell>
          <cell r="Y101">
            <v>16990.890000000014</v>
          </cell>
          <cell r="Z101">
            <v>17000.350000000017</v>
          </cell>
          <cell r="AA101">
            <v>17050.400000000016</v>
          </cell>
          <cell r="AB101">
            <v>16990.130000000019</v>
          </cell>
          <cell r="AC101">
            <v>17028.640000000014</v>
          </cell>
          <cell r="AD101">
            <v>17025.610000000011</v>
          </cell>
          <cell r="AE101">
            <v>16972.48000000001</v>
          </cell>
          <cell r="AF101">
            <v>16956.590000000015</v>
          </cell>
          <cell r="AG101">
            <v>16912.610000000011</v>
          </cell>
          <cell r="AH101">
            <v>16933.528000000017</v>
          </cell>
          <cell r="AV101" t="str">
            <v>17401</v>
          </cell>
          <cell r="AW101">
            <v>39.43</v>
          </cell>
          <cell r="AX101">
            <v>294.52</v>
          </cell>
          <cell r="AY101">
            <v>384.52000000000004</v>
          </cell>
          <cell r="AZ101">
            <v>312.23</v>
          </cell>
          <cell r="BA101">
            <v>311.41000000000003</v>
          </cell>
          <cell r="BB101">
            <v>323.02</v>
          </cell>
          <cell r="BC101">
            <v>320.77</v>
          </cell>
          <cell r="BD101">
            <v>331.78</v>
          </cell>
          <cell r="BE101">
            <v>335.48</v>
          </cell>
          <cell r="BF101">
            <v>342.88000000000005</v>
          </cell>
          <cell r="BG101">
            <v>299.60400000000004</v>
          </cell>
        </row>
        <row r="102">
          <cell r="W102" t="str">
            <v>17402</v>
          </cell>
          <cell r="X102">
            <v>1455.1599999999999</v>
          </cell>
          <cell r="Y102">
            <v>1456.1000000000001</v>
          </cell>
          <cell r="Z102">
            <v>1454.86</v>
          </cell>
          <cell r="AA102">
            <v>1457.61</v>
          </cell>
          <cell r="AB102">
            <v>1457.0500000000002</v>
          </cell>
          <cell r="AC102">
            <v>1444.22</v>
          </cell>
          <cell r="AD102">
            <v>1441.47</v>
          </cell>
          <cell r="AE102">
            <v>1447.52</v>
          </cell>
          <cell r="AF102">
            <v>1444.6599999999999</v>
          </cell>
          <cell r="AG102">
            <v>1452.8200000000002</v>
          </cell>
          <cell r="AH102">
            <v>1451.1469999999999</v>
          </cell>
          <cell r="AV102" t="str">
            <v>17402</v>
          </cell>
          <cell r="AW102">
            <v>121.13000000000002</v>
          </cell>
          <cell r="AX102">
            <v>130.57</v>
          </cell>
          <cell r="AY102">
            <v>130.82999999999998</v>
          </cell>
          <cell r="AZ102">
            <v>132.88999999999999</v>
          </cell>
          <cell r="BA102">
            <v>136.27000000000001</v>
          </cell>
          <cell r="BB102">
            <v>135.55000000000001</v>
          </cell>
          <cell r="BC102">
            <v>134.36999999999998</v>
          </cell>
          <cell r="BD102">
            <v>136.22999999999999</v>
          </cell>
          <cell r="BE102">
            <v>137.39000000000001</v>
          </cell>
          <cell r="BF102">
            <v>139.91</v>
          </cell>
          <cell r="BG102">
            <v>133.51400000000001</v>
          </cell>
        </row>
        <row r="103">
          <cell r="W103" t="str">
            <v>17403</v>
          </cell>
          <cell r="X103">
            <v>13819.130000000001</v>
          </cell>
          <cell r="Y103">
            <v>14140.569999999998</v>
          </cell>
          <cell r="Z103">
            <v>14187.81</v>
          </cell>
          <cell r="AA103">
            <v>14159.779999999997</v>
          </cell>
          <cell r="AB103">
            <v>14095.269999999999</v>
          </cell>
          <cell r="AC103">
            <v>14130.400000000001</v>
          </cell>
          <cell r="AD103">
            <v>14084.3</v>
          </cell>
          <cell r="AE103">
            <v>14036.53</v>
          </cell>
          <cell r="AF103">
            <v>14021.33</v>
          </cell>
          <cell r="AG103">
            <v>13986.4</v>
          </cell>
          <cell r="AH103">
            <v>14066.151999999998</v>
          </cell>
          <cell r="AV103" t="str">
            <v>17403</v>
          </cell>
          <cell r="AW103">
            <v>247.05</v>
          </cell>
          <cell r="AX103">
            <v>218.87</v>
          </cell>
          <cell r="AY103">
            <v>221.3</v>
          </cell>
          <cell r="AZ103">
            <v>213.91000000000003</v>
          </cell>
          <cell r="BA103">
            <v>209.95</v>
          </cell>
          <cell r="BB103">
            <v>216.12</v>
          </cell>
          <cell r="BC103">
            <v>208.33999999999997</v>
          </cell>
          <cell r="BD103">
            <v>206.46</v>
          </cell>
          <cell r="BE103">
            <v>200.93</v>
          </cell>
          <cell r="BF103">
            <v>198.11</v>
          </cell>
          <cell r="BG103">
            <v>214.10400000000004</v>
          </cell>
        </row>
        <row r="104">
          <cell r="W104" t="str">
            <v>17404</v>
          </cell>
          <cell r="X104">
            <v>34.49</v>
          </cell>
          <cell r="Y104">
            <v>34.36</v>
          </cell>
          <cell r="Z104">
            <v>33.36</v>
          </cell>
          <cell r="AA104">
            <v>33.36</v>
          </cell>
          <cell r="AB104">
            <v>34.36</v>
          </cell>
          <cell r="AC104">
            <v>36.489999999999995</v>
          </cell>
          <cell r="AD104">
            <v>36.489999999999995</v>
          </cell>
          <cell r="AE104">
            <v>35.489999999999995</v>
          </cell>
          <cell r="AF104">
            <v>32.489999999999995</v>
          </cell>
          <cell r="AG104">
            <v>31.49</v>
          </cell>
          <cell r="AH104">
            <v>34.238000000000007</v>
          </cell>
          <cell r="AV104" t="str">
            <v>17404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W105" t="str">
            <v>17405</v>
          </cell>
          <cell r="X105">
            <v>17895.180000000004</v>
          </cell>
          <cell r="Y105">
            <v>18114.47</v>
          </cell>
          <cell r="Z105">
            <v>18141.46</v>
          </cell>
          <cell r="AA105">
            <v>18145.55</v>
          </cell>
          <cell r="AB105">
            <v>18143.93</v>
          </cell>
          <cell r="AC105">
            <v>18202.77</v>
          </cell>
          <cell r="AD105">
            <v>18268.810000000001</v>
          </cell>
          <cell r="AE105">
            <v>18305.930000000004</v>
          </cell>
          <cell r="AF105">
            <v>18297.189999999999</v>
          </cell>
          <cell r="AG105">
            <v>18308.630000000005</v>
          </cell>
          <cell r="AH105">
            <v>18182.392</v>
          </cell>
          <cell r="AV105" t="str">
            <v>17405</v>
          </cell>
          <cell r="AW105">
            <v>90.44</v>
          </cell>
          <cell r="AX105">
            <v>94.28</v>
          </cell>
          <cell r="AY105">
            <v>92.71</v>
          </cell>
          <cell r="AZ105">
            <v>87.62</v>
          </cell>
          <cell r="BA105">
            <v>84.81</v>
          </cell>
          <cell r="BB105">
            <v>73.95</v>
          </cell>
          <cell r="BC105">
            <v>92.66</v>
          </cell>
          <cell r="BD105">
            <v>102.88000000000001</v>
          </cell>
          <cell r="BE105">
            <v>106.86</v>
          </cell>
          <cell r="BF105">
            <v>113.66</v>
          </cell>
          <cell r="BG105">
            <v>93.986999999999995</v>
          </cell>
        </row>
        <row r="106">
          <cell r="W106" t="str">
            <v>17406</v>
          </cell>
          <cell r="X106">
            <v>2409.4200000000005</v>
          </cell>
          <cell r="Y106">
            <v>2453.2199999999998</v>
          </cell>
          <cell r="Z106">
            <v>2446.58</v>
          </cell>
          <cell r="AA106">
            <v>2430.0700000000002</v>
          </cell>
          <cell r="AB106">
            <v>2429.9</v>
          </cell>
          <cell r="AC106">
            <v>2415.83</v>
          </cell>
          <cell r="AD106">
            <v>2426.9799999999996</v>
          </cell>
          <cell r="AE106">
            <v>2455.8499999999995</v>
          </cell>
          <cell r="AF106">
            <v>2472.5299999999997</v>
          </cell>
          <cell r="AG106">
            <v>2496.0200000000004</v>
          </cell>
          <cell r="AH106">
            <v>2443.64</v>
          </cell>
          <cell r="AV106" t="str">
            <v>17406</v>
          </cell>
          <cell r="AW106">
            <v>35</v>
          </cell>
          <cell r="AX106">
            <v>18</v>
          </cell>
          <cell r="AY106">
            <v>24</v>
          </cell>
          <cell r="AZ106">
            <v>31</v>
          </cell>
          <cell r="BA106">
            <v>33</v>
          </cell>
          <cell r="BB106">
            <v>37</v>
          </cell>
          <cell r="BC106">
            <v>40</v>
          </cell>
          <cell r="BD106">
            <v>32</v>
          </cell>
          <cell r="BE106">
            <v>35</v>
          </cell>
          <cell r="BF106">
            <v>33</v>
          </cell>
          <cell r="BG106">
            <v>31.8</v>
          </cell>
        </row>
        <row r="107">
          <cell r="W107" t="str">
            <v>17407</v>
          </cell>
          <cell r="X107">
            <v>2985.87</v>
          </cell>
          <cell r="Y107">
            <v>2999.89</v>
          </cell>
          <cell r="Z107">
            <v>2997.28</v>
          </cell>
          <cell r="AA107">
            <v>3005.0900000000006</v>
          </cell>
          <cell r="AB107">
            <v>3001.0300000000007</v>
          </cell>
          <cell r="AC107">
            <v>2992.7000000000007</v>
          </cell>
          <cell r="AD107">
            <v>2982.34</v>
          </cell>
          <cell r="AE107">
            <v>2970.63</v>
          </cell>
          <cell r="AF107">
            <v>2957.85</v>
          </cell>
          <cell r="AG107">
            <v>2957.71</v>
          </cell>
          <cell r="AH107">
            <v>2985.0389999999998</v>
          </cell>
          <cell r="AV107" t="str">
            <v>17407</v>
          </cell>
          <cell r="AW107">
            <v>157.06</v>
          </cell>
          <cell r="AX107">
            <v>157.20000000000002</v>
          </cell>
          <cell r="AY107">
            <v>157.03</v>
          </cell>
          <cell r="AZ107">
            <v>159.03</v>
          </cell>
          <cell r="BA107">
            <v>157.79000000000002</v>
          </cell>
          <cell r="BB107">
            <v>154.59</v>
          </cell>
          <cell r="BC107">
            <v>154.09</v>
          </cell>
          <cell r="BD107">
            <v>149.16000000000003</v>
          </cell>
          <cell r="BE107">
            <v>151.45999999999998</v>
          </cell>
          <cell r="BF107">
            <v>151.45999999999998</v>
          </cell>
          <cell r="BG107">
            <v>154.887</v>
          </cell>
        </row>
        <row r="108">
          <cell r="W108" t="str">
            <v>17408</v>
          </cell>
          <cell r="X108">
            <v>16231.739999999998</v>
          </cell>
          <cell r="Y108">
            <v>16775.34</v>
          </cell>
          <cell r="Z108">
            <v>16838.43</v>
          </cell>
          <cell r="AA108">
            <v>16872.71</v>
          </cell>
          <cell r="AB108">
            <v>16836.440000000002</v>
          </cell>
          <cell r="AC108">
            <v>16873.32</v>
          </cell>
          <cell r="AD108">
            <v>16893.43</v>
          </cell>
          <cell r="AE108">
            <v>16875.219999999998</v>
          </cell>
          <cell r="AF108">
            <v>16843.559999999998</v>
          </cell>
          <cell r="AG108">
            <v>16816.080000000002</v>
          </cell>
          <cell r="AH108">
            <v>16785.627</v>
          </cell>
          <cell r="AV108" t="str">
            <v>17408</v>
          </cell>
          <cell r="AW108">
            <v>62.410000000000004</v>
          </cell>
          <cell r="AX108">
            <v>76.41</v>
          </cell>
          <cell r="AY108">
            <v>87.4</v>
          </cell>
          <cell r="AZ108">
            <v>86.11</v>
          </cell>
          <cell r="BA108">
            <v>91.4</v>
          </cell>
          <cell r="BB108">
            <v>93.4</v>
          </cell>
          <cell r="BC108">
            <v>99.4</v>
          </cell>
          <cell r="BD108">
            <v>101.10000000000001</v>
          </cell>
          <cell r="BE108">
            <v>120.10000000000001</v>
          </cell>
          <cell r="BF108">
            <v>130.4</v>
          </cell>
          <cell r="BG108">
            <v>94.813000000000002</v>
          </cell>
        </row>
        <row r="109">
          <cell r="W109" t="str">
            <v>17409</v>
          </cell>
          <cell r="X109">
            <v>8562.16</v>
          </cell>
          <cell r="Y109">
            <v>8631.4</v>
          </cell>
          <cell r="Z109">
            <v>8609.18</v>
          </cell>
          <cell r="AA109">
            <v>8590.0600000000013</v>
          </cell>
          <cell r="AB109">
            <v>8571.7900000000009</v>
          </cell>
          <cell r="AC109">
            <v>8600.41</v>
          </cell>
          <cell r="AD109">
            <v>8589.6299999999992</v>
          </cell>
          <cell r="AE109">
            <v>8560.7200000000012</v>
          </cell>
          <cell r="AF109">
            <v>8560.48</v>
          </cell>
          <cell r="AG109">
            <v>8544.26</v>
          </cell>
          <cell r="AH109">
            <v>8582.009</v>
          </cell>
          <cell r="AV109" t="str">
            <v>17409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W110" t="str">
            <v>17410</v>
          </cell>
          <cell r="X110">
            <v>6778.93</v>
          </cell>
          <cell r="Y110">
            <v>6784.5399999999991</v>
          </cell>
          <cell r="Z110">
            <v>6787.3099999999986</v>
          </cell>
          <cell r="AA110">
            <v>6792.88</v>
          </cell>
          <cell r="AB110">
            <v>6792.9899999999989</v>
          </cell>
          <cell r="AC110">
            <v>6791.0300000000007</v>
          </cell>
          <cell r="AD110">
            <v>6789.24</v>
          </cell>
          <cell r="AE110">
            <v>6790.9900000000016</v>
          </cell>
          <cell r="AF110">
            <v>6792.8700000000008</v>
          </cell>
          <cell r="AG110">
            <v>6784.920000000001</v>
          </cell>
          <cell r="AH110">
            <v>6788.5700000000015</v>
          </cell>
          <cell r="AV110" t="str">
            <v>17410</v>
          </cell>
          <cell r="AW110">
            <v>142.68</v>
          </cell>
          <cell r="AX110">
            <v>145.66000000000003</v>
          </cell>
          <cell r="AY110">
            <v>152.36000000000001</v>
          </cell>
          <cell r="AZ110">
            <v>158.36000000000001</v>
          </cell>
          <cell r="BA110">
            <v>157.19999999999999</v>
          </cell>
          <cell r="BB110">
            <v>153.81</v>
          </cell>
          <cell r="BC110">
            <v>157.75</v>
          </cell>
          <cell r="BD110">
            <v>165.67000000000002</v>
          </cell>
          <cell r="BE110">
            <v>167.35000000000002</v>
          </cell>
          <cell r="BF110">
            <v>165.35000000000002</v>
          </cell>
          <cell r="BG110">
            <v>156.619</v>
          </cell>
        </row>
        <row r="111">
          <cell r="W111" t="str">
            <v>17411</v>
          </cell>
          <cell r="X111">
            <v>18430.52</v>
          </cell>
          <cell r="Y111">
            <v>18567.21</v>
          </cell>
          <cell r="Z111">
            <v>18592.29</v>
          </cell>
          <cell r="AA111">
            <v>18640.509999999998</v>
          </cell>
          <cell r="AB111">
            <v>18655.810000000001</v>
          </cell>
          <cell r="AC111">
            <v>18675.09</v>
          </cell>
          <cell r="AD111">
            <v>18700.189999999999</v>
          </cell>
          <cell r="AE111">
            <v>18678.82</v>
          </cell>
          <cell r="AF111">
            <v>18675.939999999999</v>
          </cell>
          <cell r="AG111">
            <v>18666.73</v>
          </cell>
          <cell r="AH111">
            <v>18628.311000000002</v>
          </cell>
          <cell r="AV111" t="str">
            <v>17411</v>
          </cell>
          <cell r="AW111">
            <v>1.54</v>
          </cell>
          <cell r="AX111">
            <v>20.58</v>
          </cell>
          <cell r="AY111">
            <v>19.600000000000001</v>
          </cell>
          <cell r="AZ111">
            <v>19.04</v>
          </cell>
          <cell r="BA111">
            <v>18.48</v>
          </cell>
          <cell r="BB111">
            <v>14.600000000000001</v>
          </cell>
          <cell r="BC111">
            <v>26.060000000000002</v>
          </cell>
          <cell r="BD111">
            <v>24.4</v>
          </cell>
          <cell r="BE111">
            <v>25.18</v>
          </cell>
          <cell r="BF111">
            <v>23.92</v>
          </cell>
          <cell r="BG111">
            <v>19.340000000000003</v>
          </cell>
        </row>
        <row r="112">
          <cell r="W112" t="str">
            <v>17412</v>
          </cell>
          <cell r="X112">
            <v>8917.9000000000015</v>
          </cell>
          <cell r="Y112">
            <v>8959.17</v>
          </cell>
          <cell r="Z112">
            <v>8963.7199999999993</v>
          </cell>
          <cell r="AA112">
            <v>8972.9700000000012</v>
          </cell>
          <cell r="AB112">
            <v>8968.6000000000022</v>
          </cell>
          <cell r="AC112">
            <v>8952.1299999999992</v>
          </cell>
          <cell r="AD112">
            <v>8953.2700000000023</v>
          </cell>
          <cell r="AE112">
            <v>8945.4500000000007</v>
          </cell>
          <cell r="AF112">
            <v>8930.6500000000015</v>
          </cell>
          <cell r="AG112">
            <v>8907.18</v>
          </cell>
          <cell r="AH112">
            <v>8947.1040000000012</v>
          </cell>
          <cell r="AV112" t="str">
            <v>17412</v>
          </cell>
          <cell r="AW112">
            <v>94.6</v>
          </cell>
          <cell r="AX112">
            <v>93.679999999999993</v>
          </cell>
          <cell r="AY112">
            <v>93.52</v>
          </cell>
          <cell r="AZ112">
            <v>94.52</v>
          </cell>
          <cell r="BA112">
            <v>90.539999999999992</v>
          </cell>
          <cell r="BB112">
            <v>94.539999999999992</v>
          </cell>
          <cell r="BC112">
            <v>98.52</v>
          </cell>
          <cell r="BD112">
            <v>99.52000000000001</v>
          </cell>
          <cell r="BE112">
            <v>100.52000000000001</v>
          </cell>
          <cell r="BF112">
            <v>102.66</v>
          </cell>
          <cell r="BG112">
            <v>96.261999999999972</v>
          </cell>
        </row>
        <row r="113">
          <cell r="W113" t="str">
            <v>17414</v>
          </cell>
          <cell r="X113">
            <v>29592.400000000005</v>
          </cell>
          <cell r="Y113">
            <v>29930.329999999998</v>
          </cell>
          <cell r="Z113">
            <v>29953.13</v>
          </cell>
          <cell r="AA113">
            <v>30010.33</v>
          </cell>
          <cell r="AB113">
            <v>30002.640000000003</v>
          </cell>
          <cell r="AC113">
            <v>29970.800000000003</v>
          </cell>
          <cell r="AD113">
            <v>29980.239999999998</v>
          </cell>
          <cell r="AE113">
            <v>30007.209999999995</v>
          </cell>
          <cell r="AF113">
            <v>30042.75</v>
          </cell>
          <cell r="AG113">
            <v>29987.649999999998</v>
          </cell>
          <cell r="AH113">
            <v>29947.748</v>
          </cell>
          <cell r="AV113" t="str">
            <v>17414</v>
          </cell>
          <cell r="AW113">
            <v>171.59</v>
          </cell>
          <cell r="AX113">
            <v>174.91</v>
          </cell>
          <cell r="AY113">
            <v>163.19</v>
          </cell>
          <cell r="AZ113">
            <v>180.67000000000002</v>
          </cell>
          <cell r="BA113">
            <v>178.71</v>
          </cell>
          <cell r="BB113">
            <v>195.37</v>
          </cell>
          <cell r="BC113">
            <v>196.56</v>
          </cell>
          <cell r="BD113">
            <v>192.10000000000002</v>
          </cell>
          <cell r="BE113">
            <v>213.3</v>
          </cell>
          <cell r="BF113">
            <v>206.38</v>
          </cell>
          <cell r="BG113">
            <v>187.27799999999996</v>
          </cell>
        </row>
        <row r="114">
          <cell r="W114" t="str">
            <v>17415</v>
          </cell>
          <cell r="X114">
            <v>23801.73</v>
          </cell>
          <cell r="Y114">
            <v>24127.829999999998</v>
          </cell>
          <cell r="Z114">
            <v>24175.660000000003</v>
          </cell>
          <cell r="AA114">
            <v>24229.079999999998</v>
          </cell>
          <cell r="AB114">
            <v>24230.44</v>
          </cell>
          <cell r="AC114">
            <v>24181.199999999993</v>
          </cell>
          <cell r="AD114">
            <v>24106.38</v>
          </cell>
          <cell r="AE114">
            <v>24071.759999999998</v>
          </cell>
          <cell r="AF114">
            <v>24027.81</v>
          </cell>
          <cell r="AG114">
            <v>23949.64</v>
          </cell>
          <cell r="AH114">
            <v>24090.153000000002</v>
          </cell>
          <cell r="AV114" t="str">
            <v>17415</v>
          </cell>
          <cell r="AW114">
            <v>231.60000000000002</v>
          </cell>
          <cell r="AX114">
            <v>223.36</v>
          </cell>
          <cell r="AY114">
            <v>213.39</v>
          </cell>
          <cell r="AZ114">
            <v>224.65999999999997</v>
          </cell>
          <cell r="BA114">
            <v>210.41</v>
          </cell>
          <cell r="BB114">
            <v>204.93000000000004</v>
          </cell>
          <cell r="BC114">
            <v>211.73000000000002</v>
          </cell>
          <cell r="BD114">
            <v>213.18</v>
          </cell>
          <cell r="BE114">
            <v>220.53999999999996</v>
          </cell>
          <cell r="BF114">
            <v>206.59</v>
          </cell>
          <cell r="BG114">
            <v>216.03900000000004</v>
          </cell>
        </row>
        <row r="115">
          <cell r="W115" t="str">
            <v>17417</v>
          </cell>
          <cell r="X115">
            <v>21758.340000000004</v>
          </cell>
          <cell r="Y115">
            <v>22005.350000000002</v>
          </cell>
          <cell r="Z115">
            <v>22016.659999999996</v>
          </cell>
          <cell r="AA115">
            <v>22009.17</v>
          </cell>
          <cell r="AB115">
            <v>21987.98</v>
          </cell>
          <cell r="AC115">
            <v>22018.840000000004</v>
          </cell>
          <cell r="AD115">
            <v>22051.3</v>
          </cell>
          <cell r="AE115">
            <v>22040.92</v>
          </cell>
          <cell r="AF115">
            <v>22054.870000000003</v>
          </cell>
          <cell r="AG115">
            <v>22027.84</v>
          </cell>
          <cell r="AH115">
            <v>21997.127</v>
          </cell>
          <cell r="AV115" t="str">
            <v>17417</v>
          </cell>
          <cell r="AW115">
            <v>394.87</v>
          </cell>
          <cell r="AX115">
            <v>424.28000000000003</v>
          </cell>
          <cell r="AY115">
            <v>432.83000000000004</v>
          </cell>
          <cell r="AZ115">
            <v>426.36</v>
          </cell>
          <cell r="BA115">
            <v>419.36</v>
          </cell>
          <cell r="BB115">
            <v>417.90999999999997</v>
          </cell>
          <cell r="BC115">
            <v>448.84000000000003</v>
          </cell>
          <cell r="BD115">
            <v>452.81000000000006</v>
          </cell>
          <cell r="BE115">
            <v>466.64000000000004</v>
          </cell>
          <cell r="BF115">
            <v>460.64000000000004</v>
          </cell>
          <cell r="BG115">
            <v>434.45400000000001</v>
          </cell>
        </row>
        <row r="116">
          <cell r="W116" t="str">
            <v>17902</v>
          </cell>
          <cell r="X116">
            <v>242</v>
          </cell>
          <cell r="Y116">
            <v>229</v>
          </cell>
          <cell r="Z116">
            <v>237</v>
          </cell>
          <cell r="AA116">
            <v>234</v>
          </cell>
          <cell r="AB116">
            <v>230.23000000000002</v>
          </cell>
          <cell r="AC116">
            <v>232.23000000000002</v>
          </cell>
          <cell r="AD116">
            <v>236.23000000000002</v>
          </cell>
          <cell r="AE116">
            <v>234.17000000000002</v>
          </cell>
          <cell r="AF116">
            <v>236.17000000000002</v>
          </cell>
          <cell r="AG116">
            <v>235.17000000000002</v>
          </cell>
          <cell r="AH116">
            <v>234.62000000000003</v>
          </cell>
          <cell r="AV116" t="str">
            <v>17902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W117" t="str">
            <v>17903</v>
          </cell>
          <cell r="X117">
            <v>535.67999999999995</v>
          </cell>
          <cell r="Y117">
            <v>561.28</v>
          </cell>
          <cell r="Z117">
            <v>562.96</v>
          </cell>
          <cell r="AA117">
            <v>557.96</v>
          </cell>
          <cell r="AB117">
            <v>551.79999999999995</v>
          </cell>
          <cell r="AC117">
            <v>549.91999999999996</v>
          </cell>
          <cell r="AD117">
            <v>555.91999999999996</v>
          </cell>
          <cell r="AE117">
            <v>546.11</v>
          </cell>
          <cell r="AF117">
            <v>542.66999999999996</v>
          </cell>
          <cell r="AG117">
            <v>539.79</v>
          </cell>
          <cell r="AH117">
            <v>550.40899999999999</v>
          </cell>
          <cell r="AV117" t="str">
            <v>17903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W118" t="str">
            <v>17905</v>
          </cell>
          <cell r="X118">
            <v>454</v>
          </cell>
          <cell r="Y118">
            <v>454.47999999999996</v>
          </cell>
          <cell r="Z118">
            <v>451.47999999999996</v>
          </cell>
          <cell r="AA118">
            <v>457.25</v>
          </cell>
          <cell r="AB118">
            <v>454.56</v>
          </cell>
          <cell r="AC118">
            <v>456.56</v>
          </cell>
          <cell r="AD118">
            <v>466.56</v>
          </cell>
          <cell r="AE118">
            <v>475.09000000000003</v>
          </cell>
          <cell r="AF118">
            <v>470.09000000000003</v>
          </cell>
          <cell r="AG118">
            <v>468.09000000000003</v>
          </cell>
          <cell r="AH118">
            <v>460.81599999999997</v>
          </cell>
          <cell r="AV118" t="str">
            <v>17905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W119" t="str">
            <v>17908</v>
          </cell>
          <cell r="X119">
            <v>331</v>
          </cell>
          <cell r="Y119">
            <v>334</v>
          </cell>
          <cell r="Z119">
            <v>338</v>
          </cell>
          <cell r="AA119">
            <v>335</v>
          </cell>
          <cell r="AB119">
            <v>329</v>
          </cell>
          <cell r="AC119">
            <v>332</v>
          </cell>
          <cell r="AD119">
            <v>334</v>
          </cell>
          <cell r="AE119">
            <v>331</v>
          </cell>
          <cell r="AF119">
            <v>331</v>
          </cell>
          <cell r="AG119">
            <v>329</v>
          </cell>
          <cell r="AH119">
            <v>332.4</v>
          </cell>
          <cell r="AV119" t="str">
            <v>17908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W120" t="str">
            <v>17910</v>
          </cell>
          <cell r="X120">
            <v>148</v>
          </cell>
          <cell r="Y120">
            <v>142.86000000000001</v>
          </cell>
          <cell r="Z120">
            <v>143.86000000000001</v>
          </cell>
          <cell r="AA120">
            <v>140.86000000000001</v>
          </cell>
          <cell r="AB120">
            <v>140.53</v>
          </cell>
          <cell r="AC120">
            <v>144.74</v>
          </cell>
          <cell r="AD120">
            <v>146.69</v>
          </cell>
          <cell r="AE120">
            <v>143.82</v>
          </cell>
          <cell r="AF120">
            <v>143.82</v>
          </cell>
          <cell r="AG120">
            <v>140.82</v>
          </cell>
          <cell r="AH120">
            <v>143.59999999999997</v>
          </cell>
          <cell r="AV120" t="str">
            <v>17910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W121" t="str">
            <v>17911</v>
          </cell>
          <cell r="X121">
            <v>594</v>
          </cell>
          <cell r="Y121">
            <v>594</v>
          </cell>
          <cell r="Z121">
            <v>603</v>
          </cell>
          <cell r="AA121">
            <v>596</v>
          </cell>
          <cell r="AB121">
            <v>595</v>
          </cell>
          <cell r="AC121">
            <v>586</v>
          </cell>
          <cell r="AD121">
            <v>594</v>
          </cell>
          <cell r="AE121">
            <v>594</v>
          </cell>
          <cell r="AF121">
            <v>594</v>
          </cell>
          <cell r="AG121">
            <v>590</v>
          </cell>
          <cell r="AH121">
            <v>594</v>
          </cell>
          <cell r="AV121" t="str">
            <v>17911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W122" t="str">
            <v>17916</v>
          </cell>
          <cell r="X122">
            <v>340</v>
          </cell>
          <cell r="Y122">
            <v>351</v>
          </cell>
          <cell r="Z122">
            <v>342</v>
          </cell>
          <cell r="AA122">
            <v>337</v>
          </cell>
          <cell r="AB122">
            <v>333</v>
          </cell>
          <cell r="AC122">
            <v>336</v>
          </cell>
          <cell r="AD122">
            <v>324</v>
          </cell>
          <cell r="AE122">
            <v>321</v>
          </cell>
          <cell r="AF122">
            <v>322</v>
          </cell>
          <cell r="AG122">
            <v>320</v>
          </cell>
          <cell r="AH122">
            <v>332.6</v>
          </cell>
          <cell r="AV122" t="str">
            <v>17916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W123" t="str">
            <v>17917</v>
          </cell>
          <cell r="X123">
            <v>155</v>
          </cell>
          <cell r="Y123">
            <v>149</v>
          </cell>
          <cell r="Z123">
            <v>146</v>
          </cell>
          <cell r="AA123">
            <v>140</v>
          </cell>
          <cell r="AB123">
            <v>138</v>
          </cell>
          <cell r="AC123">
            <v>141.76999999999998</v>
          </cell>
          <cell r="AD123">
            <v>137.76999999999998</v>
          </cell>
          <cell r="AE123">
            <v>136.76999999999998</v>
          </cell>
          <cell r="AF123">
            <v>135</v>
          </cell>
          <cell r="AG123">
            <v>136</v>
          </cell>
          <cell r="AH123">
            <v>141.53100000000001</v>
          </cell>
          <cell r="AV123" t="str">
            <v>17917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W124" t="str">
            <v>17937</v>
          </cell>
          <cell r="X124">
            <v>118.8</v>
          </cell>
          <cell r="Y124">
            <v>144.77000000000001</v>
          </cell>
          <cell r="Z124">
            <v>145.02000000000001</v>
          </cell>
          <cell r="AA124">
            <v>145.05000000000001</v>
          </cell>
          <cell r="AB124">
            <v>131.53</v>
          </cell>
          <cell r="AC124">
            <v>132.35</v>
          </cell>
          <cell r="AD124">
            <v>132.32</v>
          </cell>
          <cell r="AE124">
            <v>127.29999999999998</v>
          </cell>
          <cell r="AF124">
            <v>125.51</v>
          </cell>
          <cell r="AG124">
            <v>121.95999999999998</v>
          </cell>
          <cell r="AH124">
            <v>132.46100000000001</v>
          </cell>
          <cell r="AV124" t="str">
            <v>17937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W125" t="str">
            <v>17941</v>
          </cell>
          <cell r="X125">
            <v>7.45</v>
          </cell>
          <cell r="Y125">
            <v>6.2200000000000006</v>
          </cell>
          <cell r="Z125">
            <v>3.34</v>
          </cell>
          <cell r="AA125">
            <v>4.34</v>
          </cell>
          <cell r="AB125">
            <v>3.9800000000000004</v>
          </cell>
          <cell r="AC125">
            <v>3.4400000000000004</v>
          </cell>
          <cell r="AD125">
            <v>3.89</v>
          </cell>
          <cell r="AE125">
            <v>4.34</v>
          </cell>
          <cell r="AF125">
            <v>3.67</v>
          </cell>
          <cell r="AG125">
            <v>3.67</v>
          </cell>
          <cell r="AH125">
            <v>4.4340000000000002</v>
          </cell>
          <cell r="AV125" t="str">
            <v>17941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W126" t="str">
            <v>18100</v>
          </cell>
          <cell r="X126">
            <v>4342.3199999999988</v>
          </cell>
          <cell r="Y126">
            <v>4432.97</v>
          </cell>
          <cell r="Z126">
            <v>4422.8099999999995</v>
          </cell>
          <cell r="AA126">
            <v>4415.1899999999996</v>
          </cell>
          <cell r="AB126">
            <v>4399.95</v>
          </cell>
          <cell r="AC126">
            <v>4386.01</v>
          </cell>
          <cell r="AD126">
            <v>4387.26</v>
          </cell>
          <cell r="AE126">
            <v>4355.8</v>
          </cell>
          <cell r="AF126">
            <v>4331.1600000000008</v>
          </cell>
          <cell r="AG126">
            <v>4300.9299999999994</v>
          </cell>
          <cell r="AH126">
            <v>4377.4400000000005</v>
          </cell>
          <cell r="AV126" t="str">
            <v>18100</v>
          </cell>
          <cell r="AW126">
            <v>243.71</v>
          </cell>
          <cell r="AX126">
            <v>273.40000000000003</v>
          </cell>
          <cell r="AY126">
            <v>284.92</v>
          </cell>
          <cell r="AZ126">
            <v>287.96000000000004</v>
          </cell>
          <cell r="BA126">
            <v>289.55999999999995</v>
          </cell>
          <cell r="BB126">
            <v>304.37</v>
          </cell>
          <cell r="BC126">
            <v>331.19999999999993</v>
          </cell>
          <cell r="BD126">
            <v>335.74</v>
          </cell>
          <cell r="BE126">
            <v>335.31</v>
          </cell>
          <cell r="BF126">
            <v>331.46000000000004</v>
          </cell>
          <cell r="BG126">
            <v>301.76299999999998</v>
          </cell>
        </row>
        <row r="127">
          <cell r="W127" t="str">
            <v>18303</v>
          </cell>
          <cell r="X127">
            <v>3464.92</v>
          </cell>
          <cell r="Y127">
            <v>3462.5800000000004</v>
          </cell>
          <cell r="Z127">
            <v>3453.11</v>
          </cell>
          <cell r="AA127">
            <v>3450.4</v>
          </cell>
          <cell r="AB127">
            <v>3447.65</v>
          </cell>
          <cell r="AC127">
            <v>3450.39</v>
          </cell>
          <cell r="AD127">
            <v>3444.6899999999996</v>
          </cell>
          <cell r="AE127">
            <v>3448.04</v>
          </cell>
          <cell r="AF127">
            <v>3446.4500000000007</v>
          </cell>
          <cell r="AG127">
            <v>3442.4199999999996</v>
          </cell>
          <cell r="AH127">
            <v>3451.0650000000001</v>
          </cell>
          <cell r="AV127" t="str">
            <v>18303</v>
          </cell>
          <cell r="AW127">
            <v>32.799999999999997</v>
          </cell>
          <cell r="AX127">
            <v>32.769999999999996</v>
          </cell>
          <cell r="AY127">
            <v>38.749999999999993</v>
          </cell>
          <cell r="AZ127">
            <v>39.679999999999993</v>
          </cell>
          <cell r="BA127">
            <v>38.499999999999993</v>
          </cell>
          <cell r="BB127">
            <v>40.1</v>
          </cell>
          <cell r="BC127">
            <v>41.300000000000004</v>
          </cell>
          <cell r="BD127">
            <v>42.81</v>
          </cell>
          <cell r="BE127">
            <v>44.27</v>
          </cell>
          <cell r="BF127">
            <v>44.27</v>
          </cell>
          <cell r="BG127">
            <v>39.524999999999991</v>
          </cell>
        </row>
        <row r="128">
          <cell r="W128" t="str">
            <v>18400</v>
          </cell>
          <cell r="X128">
            <v>5107.3900000000003</v>
          </cell>
          <cell r="Y128">
            <v>5147.1299999999992</v>
          </cell>
          <cell r="Z128">
            <v>5149.71</v>
          </cell>
          <cell r="AA128">
            <v>5137.55</v>
          </cell>
          <cell r="AB128">
            <v>5122.0199999999986</v>
          </cell>
          <cell r="AC128">
            <v>5124.6099999999997</v>
          </cell>
          <cell r="AD128">
            <v>5112.3700000000008</v>
          </cell>
          <cell r="AE128">
            <v>5092.6000000000004</v>
          </cell>
          <cell r="AF128">
            <v>5088.7299999999996</v>
          </cell>
          <cell r="AG128">
            <v>5088.04</v>
          </cell>
          <cell r="AH128">
            <v>5117.0150000000003</v>
          </cell>
          <cell r="AV128" t="str">
            <v>18400</v>
          </cell>
          <cell r="AW128">
            <v>89.110000000000014</v>
          </cell>
          <cell r="AX128">
            <v>101.95000000000002</v>
          </cell>
          <cell r="AY128">
            <v>101.67</v>
          </cell>
          <cell r="AZ128">
            <v>96.41</v>
          </cell>
          <cell r="BA128">
            <v>97.41</v>
          </cell>
          <cell r="BB128">
            <v>93.93</v>
          </cell>
          <cell r="BC128">
            <v>104.63999999999999</v>
          </cell>
          <cell r="BD128">
            <v>106.36999999999999</v>
          </cell>
          <cell r="BE128">
            <v>104.53999999999999</v>
          </cell>
          <cell r="BF128">
            <v>101.53999999999999</v>
          </cell>
          <cell r="BG128">
            <v>99.756999999999991</v>
          </cell>
        </row>
        <row r="129">
          <cell r="W129" t="str">
            <v>18401</v>
          </cell>
          <cell r="X129">
            <v>10694.999999999998</v>
          </cell>
          <cell r="Y129">
            <v>10708.389999999998</v>
          </cell>
          <cell r="Z129">
            <v>10710.08</v>
          </cell>
          <cell r="AA129">
            <v>10707.28</v>
          </cell>
          <cell r="AB129">
            <v>10643.29</v>
          </cell>
          <cell r="AC129">
            <v>10713.519999999999</v>
          </cell>
          <cell r="AD129">
            <v>10639.67</v>
          </cell>
          <cell r="AE129">
            <v>10517.789999999999</v>
          </cell>
          <cell r="AF129">
            <v>10471.029999999999</v>
          </cell>
          <cell r="AG129">
            <v>10424.050000000001</v>
          </cell>
          <cell r="AH129">
            <v>10623.009999999998</v>
          </cell>
          <cell r="AV129" t="str">
            <v>18401</v>
          </cell>
          <cell r="AW129">
            <v>489.42</v>
          </cell>
          <cell r="AX129">
            <v>502.06</v>
          </cell>
          <cell r="AY129">
            <v>534.58000000000004</v>
          </cell>
          <cell r="AZ129">
            <v>541.91</v>
          </cell>
          <cell r="BA129">
            <v>543.06000000000006</v>
          </cell>
          <cell r="BB129">
            <v>513.73</v>
          </cell>
          <cell r="BC129">
            <v>594.72</v>
          </cell>
          <cell r="BD129">
            <v>579.73</v>
          </cell>
          <cell r="BE129">
            <v>567.9</v>
          </cell>
          <cell r="BF129">
            <v>553.90000000000009</v>
          </cell>
          <cell r="BG129">
            <v>542.10099999999989</v>
          </cell>
        </row>
        <row r="130">
          <cell r="W130" t="str">
            <v>18402</v>
          </cell>
          <cell r="X130">
            <v>8741.44</v>
          </cell>
          <cell r="Y130">
            <v>8798.2199999999993</v>
          </cell>
          <cell r="Z130">
            <v>8796.58</v>
          </cell>
          <cell r="AA130">
            <v>8790.0699999999979</v>
          </cell>
          <cell r="AB130">
            <v>8790.4499999999989</v>
          </cell>
          <cell r="AC130">
            <v>8791.2200000000012</v>
          </cell>
          <cell r="AD130">
            <v>8762.07</v>
          </cell>
          <cell r="AE130">
            <v>8726.5799999999981</v>
          </cell>
          <cell r="AF130">
            <v>8727.08</v>
          </cell>
          <cell r="AG130">
            <v>8677.4500000000007</v>
          </cell>
          <cell r="AH130">
            <v>8760.1159999999982</v>
          </cell>
          <cell r="AV130" t="str">
            <v>18402</v>
          </cell>
          <cell r="AW130">
            <v>414.96999999999997</v>
          </cell>
          <cell r="AX130">
            <v>441.09000000000003</v>
          </cell>
          <cell r="AY130">
            <v>446.15999999999997</v>
          </cell>
          <cell r="AZ130">
            <v>454.59</v>
          </cell>
          <cell r="BA130">
            <v>450.7</v>
          </cell>
          <cell r="BB130">
            <v>448.98</v>
          </cell>
          <cell r="BC130">
            <v>477.78</v>
          </cell>
          <cell r="BD130">
            <v>497.16999999999996</v>
          </cell>
          <cell r="BE130">
            <v>486.07000000000005</v>
          </cell>
          <cell r="BF130">
            <v>475.38</v>
          </cell>
          <cell r="BG130">
            <v>459.28899999999993</v>
          </cell>
        </row>
        <row r="131">
          <cell r="W131" t="str">
            <v>18901</v>
          </cell>
          <cell r="X131">
            <v>443</v>
          </cell>
          <cell r="Y131">
            <v>443</v>
          </cell>
          <cell r="Z131">
            <v>444</v>
          </cell>
          <cell r="AA131">
            <v>451</v>
          </cell>
          <cell r="AB131">
            <v>446</v>
          </cell>
          <cell r="AC131">
            <v>444</v>
          </cell>
          <cell r="AD131">
            <v>436</v>
          </cell>
          <cell r="AE131">
            <v>428</v>
          </cell>
          <cell r="AF131">
            <v>432</v>
          </cell>
          <cell r="AG131">
            <v>423</v>
          </cell>
          <cell r="AH131">
            <v>439</v>
          </cell>
          <cell r="AV131" t="str">
            <v>18901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W132" t="str">
            <v>18902</v>
          </cell>
          <cell r="X132">
            <v>82</v>
          </cell>
          <cell r="Y132">
            <v>84</v>
          </cell>
          <cell r="Z132">
            <v>79</v>
          </cell>
          <cell r="AA132">
            <v>76</v>
          </cell>
          <cell r="AB132">
            <v>76</v>
          </cell>
          <cell r="AC132">
            <v>71.33</v>
          </cell>
          <cell r="AD132">
            <v>70.59</v>
          </cell>
          <cell r="AE132">
            <v>66.62</v>
          </cell>
          <cell r="AF132">
            <v>66.64</v>
          </cell>
          <cell r="AG132">
            <v>66.099999999999994</v>
          </cell>
          <cell r="AH132">
            <v>73.828000000000003</v>
          </cell>
          <cell r="AV132" t="str">
            <v>18902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W133" t="str">
            <v>19007</v>
          </cell>
          <cell r="X133">
            <v>42</v>
          </cell>
          <cell r="Y133">
            <v>42</v>
          </cell>
          <cell r="Z133">
            <v>42</v>
          </cell>
          <cell r="AA133">
            <v>42</v>
          </cell>
          <cell r="AB133">
            <v>42</v>
          </cell>
          <cell r="AC133">
            <v>42</v>
          </cell>
          <cell r="AD133">
            <v>42</v>
          </cell>
          <cell r="AE133">
            <v>42</v>
          </cell>
          <cell r="AF133">
            <v>42</v>
          </cell>
          <cell r="AG133">
            <v>42</v>
          </cell>
          <cell r="AH133">
            <v>42</v>
          </cell>
          <cell r="AV133" t="str">
            <v>19007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W134" t="str">
            <v>19028</v>
          </cell>
          <cell r="X134">
            <v>77.290000000000006</v>
          </cell>
          <cell r="Y134">
            <v>79.290000000000006</v>
          </cell>
          <cell r="Z134">
            <v>79.290000000000006</v>
          </cell>
          <cell r="AA134">
            <v>80.290000000000006</v>
          </cell>
          <cell r="AB134">
            <v>80.290000000000006</v>
          </cell>
          <cell r="AC134">
            <v>83.330000000000013</v>
          </cell>
          <cell r="AD134">
            <v>83.03</v>
          </cell>
          <cell r="AE134">
            <v>84.330000000000013</v>
          </cell>
          <cell r="AF134">
            <v>84.330000000000013</v>
          </cell>
          <cell r="AG134">
            <v>84.330000000000013</v>
          </cell>
          <cell r="AH134">
            <v>81.580000000000013</v>
          </cell>
          <cell r="AV134" t="str">
            <v>19028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W135" t="str">
            <v>19400</v>
          </cell>
          <cell r="X135">
            <v>249.04</v>
          </cell>
          <cell r="Y135">
            <v>249.39999999999998</v>
          </cell>
          <cell r="Z135">
            <v>242.39999999999998</v>
          </cell>
          <cell r="AA135">
            <v>246.39999999999998</v>
          </cell>
          <cell r="AB135">
            <v>249.79999999999998</v>
          </cell>
          <cell r="AC135">
            <v>246.48999999999998</v>
          </cell>
          <cell r="AD135">
            <v>241.42</v>
          </cell>
          <cell r="AE135">
            <v>241.26</v>
          </cell>
          <cell r="AF135">
            <v>240.11</v>
          </cell>
          <cell r="AG135">
            <v>240.11</v>
          </cell>
          <cell r="AH135">
            <v>244.64300000000003</v>
          </cell>
          <cell r="AV135" t="str">
            <v>19400</v>
          </cell>
          <cell r="AW135">
            <v>2.33</v>
          </cell>
          <cell r="AX135">
            <v>2.33</v>
          </cell>
          <cell r="AY135">
            <v>2.33</v>
          </cell>
          <cell r="AZ135">
            <v>2.33</v>
          </cell>
          <cell r="BA135">
            <v>2.33</v>
          </cell>
          <cell r="BB135">
            <v>2.7800000000000002</v>
          </cell>
          <cell r="BC135">
            <v>2.7800000000000002</v>
          </cell>
          <cell r="BD135">
            <v>2.62</v>
          </cell>
          <cell r="BE135">
            <v>2.2999999999999998</v>
          </cell>
          <cell r="BF135">
            <v>2.2999999999999998</v>
          </cell>
          <cell r="BG135">
            <v>2.4430000000000005</v>
          </cell>
        </row>
        <row r="136">
          <cell r="W136" t="str">
            <v>19401</v>
          </cell>
          <cell r="X136">
            <v>3096.3900000000003</v>
          </cell>
          <cell r="Y136">
            <v>3113.3700000000003</v>
          </cell>
          <cell r="Z136">
            <v>3117.89</v>
          </cell>
          <cell r="AA136">
            <v>3116.71</v>
          </cell>
          <cell r="AB136">
            <v>3111.87</v>
          </cell>
          <cell r="AC136">
            <v>3146.1000000000004</v>
          </cell>
          <cell r="AD136">
            <v>3147.77</v>
          </cell>
          <cell r="AE136">
            <v>3149.3399999999997</v>
          </cell>
          <cell r="AF136">
            <v>3138.0899999999997</v>
          </cell>
          <cell r="AG136">
            <v>3129.09</v>
          </cell>
          <cell r="AH136">
            <v>3126.6620000000003</v>
          </cell>
          <cell r="AV136" t="str">
            <v>19401</v>
          </cell>
          <cell r="AW136">
            <v>86.34</v>
          </cell>
          <cell r="AX136">
            <v>94.470000000000013</v>
          </cell>
          <cell r="AY136">
            <v>99.889999999999986</v>
          </cell>
          <cell r="AZ136">
            <v>102.19999999999999</v>
          </cell>
          <cell r="BA136">
            <v>102.49</v>
          </cell>
          <cell r="BB136">
            <v>106.21000000000001</v>
          </cell>
          <cell r="BC136">
            <v>111.2</v>
          </cell>
          <cell r="BD136">
            <v>110.31</v>
          </cell>
          <cell r="BE136">
            <v>110.97000000000001</v>
          </cell>
          <cell r="BF136">
            <v>108.8</v>
          </cell>
          <cell r="BG136">
            <v>103.28800000000001</v>
          </cell>
        </row>
        <row r="137">
          <cell r="W137" t="str">
            <v>19403</v>
          </cell>
          <cell r="X137">
            <v>585.20999999999992</v>
          </cell>
          <cell r="Y137">
            <v>587.19000000000005</v>
          </cell>
          <cell r="Z137">
            <v>584.32000000000005</v>
          </cell>
          <cell r="AA137">
            <v>588.32000000000005</v>
          </cell>
          <cell r="AB137">
            <v>592.63</v>
          </cell>
          <cell r="AC137">
            <v>581.39</v>
          </cell>
          <cell r="AD137">
            <v>573.85</v>
          </cell>
          <cell r="AE137">
            <v>567.29999999999995</v>
          </cell>
          <cell r="AF137">
            <v>569.06000000000006</v>
          </cell>
          <cell r="AG137">
            <v>566.06000000000006</v>
          </cell>
          <cell r="AH137">
            <v>579.53300000000013</v>
          </cell>
          <cell r="AV137" t="str">
            <v>19403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W138" t="str">
            <v>19404</v>
          </cell>
          <cell r="X138">
            <v>898.38999999999987</v>
          </cell>
          <cell r="Y138">
            <v>913.31999999999994</v>
          </cell>
          <cell r="Z138">
            <v>903.92</v>
          </cell>
          <cell r="AA138">
            <v>903.22</v>
          </cell>
          <cell r="AB138">
            <v>897.74000000000012</v>
          </cell>
          <cell r="AC138">
            <v>905.49</v>
          </cell>
          <cell r="AD138">
            <v>909.44</v>
          </cell>
          <cell r="AE138">
            <v>906.48</v>
          </cell>
          <cell r="AF138">
            <v>900.38000000000011</v>
          </cell>
          <cell r="AG138">
            <v>900.48</v>
          </cell>
          <cell r="AH138">
            <v>903.88599999999985</v>
          </cell>
          <cell r="AV138" t="str">
            <v>19404</v>
          </cell>
          <cell r="AW138">
            <v>19.399999999999999</v>
          </cell>
          <cell r="AX138">
            <v>20.88</v>
          </cell>
          <cell r="AY138">
            <v>20.88</v>
          </cell>
          <cell r="AZ138">
            <v>16.88</v>
          </cell>
          <cell r="BA138">
            <v>14.879999999999999</v>
          </cell>
          <cell r="BB138">
            <v>17.03</v>
          </cell>
          <cell r="BC138">
            <v>17.88</v>
          </cell>
          <cell r="BD138">
            <v>15.52</v>
          </cell>
          <cell r="BE138">
            <v>14.52</v>
          </cell>
          <cell r="BF138">
            <v>15.52</v>
          </cell>
          <cell r="BG138">
            <v>17.339000000000002</v>
          </cell>
        </row>
        <row r="139">
          <cell r="W139" t="str">
            <v>20094</v>
          </cell>
          <cell r="X139">
            <v>58</v>
          </cell>
          <cell r="Y139">
            <v>61</v>
          </cell>
          <cell r="Z139">
            <v>64</v>
          </cell>
          <cell r="AA139">
            <v>63</v>
          </cell>
          <cell r="AB139">
            <v>63</v>
          </cell>
          <cell r="AC139">
            <v>71.540000000000006</v>
          </cell>
          <cell r="AD139">
            <v>71.72</v>
          </cell>
          <cell r="AE139">
            <v>72.72</v>
          </cell>
          <cell r="AF139">
            <v>76.72</v>
          </cell>
          <cell r="AG139">
            <v>77.72</v>
          </cell>
          <cell r="AH139">
            <v>67.942000000000007</v>
          </cell>
          <cell r="AV139" t="str">
            <v>20094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W140" t="str">
            <v>20203</v>
          </cell>
          <cell r="X140">
            <v>105</v>
          </cell>
          <cell r="Y140">
            <v>104</v>
          </cell>
          <cell r="Z140">
            <v>104</v>
          </cell>
          <cell r="AA140">
            <v>103</v>
          </cell>
          <cell r="AB140">
            <v>103</v>
          </cell>
          <cell r="AC140">
            <v>103</v>
          </cell>
          <cell r="AD140">
            <v>102</v>
          </cell>
          <cell r="AE140">
            <v>101</v>
          </cell>
          <cell r="AF140">
            <v>102</v>
          </cell>
          <cell r="AG140">
            <v>102</v>
          </cell>
          <cell r="AH140">
            <v>102.9</v>
          </cell>
          <cell r="AV140" t="str">
            <v>20203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W141" t="str">
            <v>20215</v>
          </cell>
          <cell r="X141">
            <v>96</v>
          </cell>
          <cell r="Y141">
            <v>97</v>
          </cell>
          <cell r="Z141">
            <v>96</v>
          </cell>
          <cell r="AA141">
            <v>96</v>
          </cell>
          <cell r="AB141">
            <v>96</v>
          </cell>
          <cell r="AC141">
            <v>96</v>
          </cell>
          <cell r="AD141">
            <v>96</v>
          </cell>
          <cell r="AE141">
            <v>96</v>
          </cell>
          <cell r="AF141">
            <v>95</v>
          </cell>
          <cell r="AG141">
            <v>95</v>
          </cell>
          <cell r="AH141">
            <v>95.9</v>
          </cell>
          <cell r="AV141" t="str">
            <v>20215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W142" t="str">
            <v>20400</v>
          </cell>
          <cell r="X142">
            <v>191.12</v>
          </cell>
          <cell r="Y142">
            <v>194.11999999999998</v>
          </cell>
          <cell r="Z142">
            <v>191.95999999999998</v>
          </cell>
          <cell r="AA142">
            <v>191.92000000000002</v>
          </cell>
          <cell r="AB142">
            <v>192.44000000000003</v>
          </cell>
          <cell r="AC142">
            <v>188</v>
          </cell>
          <cell r="AD142">
            <v>190.64</v>
          </cell>
          <cell r="AE142">
            <v>186.76</v>
          </cell>
          <cell r="AF142">
            <v>185.96</v>
          </cell>
          <cell r="AG142">
            <v>181.96</v>
          </cell>
          <cell r="AH142">
            <v>189.48800000000003</v>
          </cell>
          <cell r="AV142" t="str">
            <v>20400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W143" t="str">
            <v>20401</v>
          </cell>
          <cell r="X143">
            <v>56</v>
          </cell>
          <cell r="Y143">
            <v>56</v>
          </cell>
          <cell r="Z143">
            <v>58</v>
          </cell>
          <cell r="AA143">
            <v>58</v>
          </cell>
          <cell r="AB143">
            <v>58</v>
          </cell>
          <cell r="AC143">
            <v>58</v>
          </cell>
          <cell r="AD143">
            <v>58</v>
          </cell>
          <cell r="AE143">
            <v>58</v>
          </cell>
          <cell r="AF143">
            <v>58</v>
          </cell>
          <cell r="AG143">
            <v>57</v>
          </cell>
          <cell r="AH143">
            <v>57.5</v>
          </cell>
          <cell r="AV143" t="str">
            <v>20401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W144" t="str">
            <v>20402</v>
          </cell>
          <cell r="X144">
            <v>96.05</v>
          </cell>
          <cell r="Y144">
            <v>101.05</v>
          </cell>
          <cell r="Z144">
            <v>101.57000000000001</v>
          </cell>
          <cell r="AA144">
            <v>92.570000000000007</v>
          </cell>
          <cell r="AB144">
            <v>92.460000000000008</v>
          </cell>
          <cell r="AC144">
            <v>87.350000000000009</v>
          </cell>
          <cell r="AD144">
            <v>88.52</v>
          </cell>
          <cell r="AE144">
            <v>85.52</v>
          </cell>
          <cell r="AF144">
            <v>82.09</v>
          </cell>
          <cell r="AG144">
            <v>82.09</v>
          </cell>
          <cell r="AH144">
            <v>90.927000000000007</v>
          </cell>
          <cell r="AV144" t="str">
            <v>20402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W145" t="str">
            <v>20403</v>
          </cell>
          <cell r="X145">
            <v>26</v>
          </cell>
          <cell r="Y145">
            <v>25</v>
          </cell>
          <cell r="Z145">
            <v>25</v>
          </cell>
          <cell r="AA145">
            <v>25</v>
          </cell>
          <cell r="AB145">
            <v>25</v>
          </cell>
          <cell r="AC145">
            <v>27</v>
          </cell>
          <cell r="AD145">
            <v>27</v>
          </cell>
          <cell r="AE145">
            <v>27</v>
          </cell>
          <cell r="AF145">
            <v>28</v>
          </cell>
          <cell r="AG145">
            <v>28</v>
          </cell>
          <cell r="AH145">
            <v>26.3</v>
          </cell>
          <cell r="AV145" t="str">
            <v>20403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W146" t="str">
            <v>20404</v>
          </cell>
          <cell r="X146">
            <v>2626.5</v>
          </cell>
          <cell r="Y146">
            <v>2953.9600000000005</v>
          </cell>
          <cell r="Z146">
            <v>3070.1300000000006</v>
          </cell>
          <cell r="AA146">
            <v>2968.6200000000003</v>
          </cell>
          <cell r="AB146">
            <v>2907.11</v>
          </cell>
          <cell r="AC146">
            <v>2824.3900000000003</v>
          </cell>
          <cell r="AD146">
            <v>2996.32</v>
          </cell>
          <cell r="AE146">
            <v>2935.13</v>
          </cell>
          <cell r="AF146">
            <v>2881.13</v>
          </cell>
          <cell r="AG146">
            <v>2843.13</v>
          </cell>
          <cell r="AH146">
            <v>2900.6420000000007</v>
          </cell>
          <cell r="AV146" t="str">
            <v>20404</v>
          </cell>
          <cell r="AW146">
            <v>1786.17</v>
          </cell>
          <cell r="AX146">
            <v>2111.1799999999998</v>
          </cell>
          <cell r="AY146">
            <v>2232.5100000000002</v>
          </cell>
          <cell r="AZ146">
            <v>2127.5099999999998</v>
          </cell>
          <cell r="BA146">
            <v>2070.6799999999998</v>
          </cell>
          <cell r="BB146">
            <v>1980.8500000000001</v>
          </cell>
          <cell r="BC146">
            <v>2156.85</v>
          </cell>
          <cell r="BD146">
            <v>2097.7199999999998</v>
          </cell>
          <cell r="BE146">
            <v>2042.72</v>
          </cell>
          <cell r="BF146">
            <v>2008.72</v>
          </cell>
          <cell r="BG146">
            <v>2061.4910000000004</v>
          </cell>
        </row>
        <row r="147">
          <cell r="W147" t="str">
            <v>20405</v>
          </cell>
          <cell r="X147">
            <v>1085.54</v>
          </cell>
          <cell r="Y147">
            <v>1091.03</v>
          </cell>
          <cell r="Z147">
            <v>1098.06</v>
          </cell>
          <cell r="AA147">
            <v>1087.9099999999999</v>
          </cell>
          <cell r="AB147">
            <v>1087.08</v>
          </cell>
          <cell r="AC147">
            <v>1082.6199999999999</v>
          </cell>
          <cell r="AD147">
            <v>1084.8000000000002</v>
          </cell>
          <cell r="AE147">
            <v>1082.3400000000001</v>
          </cell>
          <cell r="AF147">
            <v>1080.1299999999999</v>
          </cell>
          <cell r="AG147">
            <v>1076.2099999999998</v>
          </cell>
          <cell r="AH147">
            <v>1085.5719999999997</v>
          </cell>
          <cell r="AV147" t="str">
            <v>20405</v>
          </cell>
          <cell r="AW147">
            <v>12</v>
          </cell>
          <cell r="AX147">
            <v>17</v>
          </cell>
          <cell r="AY147">
            <v>18</v>
          </cell>
          <cell r="AZ147">
            <v>17.16</v>
          </cell>
          <cell r="BA147">
            <v>15.95</v>
          </cell>
          <cell r="BB147">
            <v>17.95</v>
          </cell>
          <cell r="BC147">
            <v>16.95</v>
          </cell>
          <cell r="BD147">
            <v>19.529999999999998</v>
          </cell>
          <cell r="BE147">
            <v>19.32</v>
          </cell>
          <cell r="BF147">
            <v>17.32</v>
          </cell>
          <cell r="BG147">
            <v>17.117999999999999</v>
          </cell>
        </row>
        <row r="148">
          <cell r="W148" t="str">
            <v>20406</v>
          </cell>
          <cell r="X148">
            <v>193.3</v>
          </cell>
          <cell r="Y148">
            <v>202.23</v>
          </cell>
          <cell r="Z148">
            <v>199.33999999999997</v>
          </cell>
          <cell r="AA148">
            <v>194.79000000000002</v>
          </cell>
          <cell r="AB148">
            <v>194.79000000000002</v>
          </cell>
          <cell r="AC148">
            <v>196.79000000000002</v>
          </cell>
          <cell r="AD148">
            <v>195.19</v>
          </cell>
          <cell r="AE148">
            <v>197.57</v>
          </cell>
          <cell r="AF148">
            <v>194.58999999999997</v>
          </cell>
          <cell r="AG148">
            <v>189.56</v>
          </cell>
          <cell r="AH148">
            <v>195.81499999999997</v>
          </cell>
          <cell r="AV148" t="str">
            <v>20406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W149" t="str">
            <v>21014</v>
          </cell>
          <cell r="X149">
            <v>771</v>
          </cell>
          <cell r="Y149">
            <v>779.86</v>
          </cell>
          <cell r="Z149">
            <v>779.08</v>
          </cell>
          <cell r="AA149">
            <v>772.08</v>
          </cell>
          <cell r="AB149">
            <v>783.2</v>
          </cell>
          <cell r="AC149">
            <v>776.74</v>
          </cell>
          <cell r="AD149">
            <v>773.18000000000006</v>
          </cell>
          <cell r="AE149">
            <v>777.8599999999999</v>
          </cell>
          <cell r="AF149">
            <v>779.21999999999991</v>
          </cell>
          <cell r="AG149">
            <v>775.21999999999991</v>
          </cell>
          <cell r="AH149">
            <v>776.74400000000003</v>
          </cell>
          <cell r="AV149" t="str">
            <v>21014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W150" t="str">
            <v>21036</v>
          </cell>
          <cell r="X150">
            <v>53</v>
          </cell>
          <cell r="Y150">
            <v>53</v>
          </cell>
          <cell r="Z150">
            <v>53</v>
          </cell>
          <cell r="AA150">
            <v>54</v>
          </cell>
          <cell r="AB150">
            <v>56</v>
          </cell>
          <cell r="AC150">
            <v>58</v>
          </cell>
          <cell r="AD150">
            <v>58</v>
          </cell>
          <cell r="AE150">
            <v>58</v>
          </cell>
          <cell r="AF150">
            <v>58</v>
          </cell>
          <cell r="AG150">
            <v>58</v>
          </cell>
          <cell r="AH150">
            <v>55.9</v>
          </cell>
          <cell r="AV150" t="str">
            <v>21036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W151" t="str">
            <v>21206</v>
          </cell>
          <cell r="X151">
            <v>577.44999999999993</v>
          </cell>
          <cell r="Y151">
            <v>582.73</v>
          </cell>
          <cell r="Z151">
            <v>594.45000000000005</v>
          </cell>
          <cell r="AA151">
            <v>594.73</v>
          </cell>
          <cell r="AB151">
            <v>593.41</v>
          </cell>
          <cell r="AC151">
            <v>591.98</v>
          </cell>
          <cell r="AD151">
            <v>588.98</v>
          </cell>
          <cell r="AE151">
            <v>582.84</v>
          </cell>
          <cell r="AF151">
            <v>585.84</v>
          </cell>
          <cell r="AG151">
            <v>583.70000000000005</v>
          </cell>
          <cell r="AH151">
            <v>587.61099999999999</v>
          </cell>
          <cell r="AV151" t="str">
            <v>21206</v>
          </cell>
          <cell r="AW151">
            <v>5.3100000000000005</v>
          </cell>
          <cell r="AX151">
            <v>5.9</v>
          </cell>
          <cell r="AY151">
            <v>8.1199999999999992</v>
          </cell>
          <cell r="AZ151">
            <v>7.98</v>
          </cell>
          <cell r="BA151">
            <v>7.98</v>
          </cell>
          <cell r="BB151">
            <v>8.93</v>
          </cell>
          <cell r="BC151">
            <v>8.93</v>
          </cell>
          <cell r="BD151">
            <v>8.48</v>
          </cell>
          <cell r="BE151">
            <v>8.48</v>
          </cell>
          <cell r="BF151">
            <v>8.48</v>
          </cell>
          <cell r="BG151">
            <v>7.859</v>
          </cell>
        </row>
        <row r="152">
          <cell r="W152" t="str">
            <v>21214</v>
          </cell>
          <cell r="X152">
            <v>406.62</v>
          </cell>
          <cell r="Y152">
            <v>405.53</v>
          </cell>
          <cell r="Z152">
            <v>405.1</v>
          </cell>
          <cell r="AA152">
            <v>401.39</v>
          </cell>
          <cell r="AB152">
            <v>399.36</v>
          </cell>
          <cell r="AC152">
            <v>399.03</v>
          </cell>
          <cell r="AD152">
            <v>403.57</v>
          </cell>
          <cell r="AE152">
            <v>405.4</v>
          </cell>
          <cell r="AF152">
            <v>404.28000000000003</v>
          </cell>
          <cell r="AG152">
            <v>407.28000000000003</v>
          </cell>
          <cell r="AH152">
            <v>403.75600000000003</v>
          </cell>
          <cell r="AV152" t="str">
            <v>21214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W153" t="str">
            <v>21226</v>
          </cell>
          <cell r="X153">
            <v>617.32000000000005</v>
          </cell>
          <cell r="Y153">
            <v>622.06999999999994</v>
          </cell>
          <cell r="Z153">
            <v>622.3900000000001</v>
          </cell>
          <cell r="AA153">
            <v>619.87</v>
          </cell>
          <cell r="AB153">
            <v>617.82999999999993</v>
          </cell>
          <cell r="AC153">
            <v>615.46999999999991</v>
          </cell>
          <cell r="AD153">
            <v>613.34999999999991</v>
          </cell>
          <cell r="AE153">
            <v>613.45000000000005</v>
          </cell>
          <cell r="AF153">
            <v>615.45000000000005</v>
          </cell>
          <cell r="AG153">
            <v>613.49</v>
          </cell>
          <cell r="AH153">
            <v>617.06899999999985</v>
          </cell>
          <cell r="AV153" t="str">
            <v>21226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W154" t="str">
            <v>21232</v>
          </cell>
          <cell r="X154">
            <v>779.16</v>
          </cell>
          <cell r="Y154">
            <v>790.73</v>
          </cell>
          <cell r="Z154">
            <v>783.28</v>
          </cell>
          <cell r="AA154">
            <v>773.36</v>
          </cell>
          <cell r="AB154">
            <v>766.36</v>
          </cell>
          <cell r="AC154">
            <v>771.6400000000001</v>
          </cell>
          <cell r="AD154">
            <v>755.6400000000001</v>
          </cell>
          <cell r="AE154">
            <v>751.28</v>
          </cell>
          <cell r="AF154">
            <v>755.24</v>
          </cell>
          <cell r="AG154">
            <v>752.12</v>
          </cell>
          <cell r="AH154">
            <v>767.88100000000009</v>
          </cell>
          <cell r="AV154" t="str">
            <v>21232</v>
          </cell>
          <cell r="AW154">
            <v>20.64</v>
          </cell>
          <cell r="AX154">
            <v>25.68</v>
          </cell>
          <cell r="AY154">
            <v>30</v>
          </cell>
          <cell r="AZ154">
            <v>27.92</v>
          </cell>
          <cell r="BA154">
            <v>30.44</v>
          </cell>
          <cell r="BB154">
            <v>40.64</v>
          </cell>
          <cell r="BC154">
            <v>43.120000000000005</v>
          </cell>
          <cell r="BD154">
            <v>41.92</v>
          </cell>
          <cell r="BE154">
            <v>55.92</v>
          </cell>
          <cell r="BF154">
            <v>60.92</v>
          </cell>
          <cell r="BG154">
            <v>37.720000000000006</v>
          </cell>
        </row>
        <row r="155">
          <cell r="W155" t="str">
            <v>21234</v>
          </cell>
          <cell r="X155">
            <v>72.08</v>
          </cell>
          <cell r="Y155">
            <v>75.08</v>
          </cell>
          <cell r="Z155">
            <v>72.08</v>
          </cell>
          <cell r="AA155">
            <v>71.08</v>
          </cell>
          <cell r="AB155">
            <v>74.08</v>
          </cell>
          <cell r="AC155">
            <v>74.08</v>
          </cell>
          <cell r="AD155">
            <v>74.08</v>
          </cell>
          <cell r="AE155">
            <v>76.08</v>
          </cell>
          <cell r="AF155">
            <v>77.08</v>
          </cell>
          <cell r="AG155">
            <v>78.08</v>
          </cell>
          <cell r="AH155">
            <v>74.38000000000001</v>
          </cell>
          <cell r="AV155" t="str">
            <v>21234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W156" t="str">
            <v>21237</v>
          </cell>
          <cell r="X156">
            <v>813.80000000000007</v>
          </cell>
          <cell r="Y156">
            <v>807.73000000000013</v>
          </cell>
          <cell r="Z156">
            <v>806.31</v>
          </cell>
          <cell r="AA156">
            <v>810.45999999999992</v>
          </cell>
          <cell r="AB156">
            <v>811.73</v>
          </cell>
          <cell r="AC156">
            <v>813.7700000000001</v>
          </cell>
          <cell r="AD156">
            <v>812.86000000000013</v>
          </cell>
          <cell r="AE156">
            <v>811.11</v>
          </cell>
          <cell r="AF156">
            <v>813.57</v>
          </cell>
          <cell r="AG156">
            <v>810.57</v>
          </cell>
          <cell r="AH156">
            <v>811.19099999999992</v>
          </cell>
          <cell r="AV156" t="str">
            <v>21237</v>
          </cell>
          <cell r="AW156">
            <v>48.64</v>
          </cell>
          <cell r="AX156">
            <v>48.64</v>
          </cell>
          <cell r="AY156">
            <v>52.64</v>
          </cell>
          <cell r="AZ156">
            <v>55.82</v>
          </cell>
          <cell r="BA156">
            <v>54.64</v>
          </cell>
          <cell r="BB156">
            <v>53.82</v>
          </cell>
          <cell r="BC156">
            <v>57.82</v>
          </cell>
          <cell r="BD156">
            <v>56.82</v>
          </cell>
          <cell r="BE156">
            <v>57.82</v>
          </cell>
          <cell r="BF156">
            <v>57.82</v>
          </cell>
          <cell r="BG156">
            <v>54.448</v>
          </cell>
        </row>
        <row r="157">
          <cell r="W157" t="str">
            <v>21300</v>
          </cell>
          <cell r="X157">
            <v>817.26</v>
          </cell>
          <cell r="Y157">
            <v>818.01</v>
          </cell>
          <cell r="Z157">
            <v>821.16</v>
          </cell>
          <cell r="AA157">
            <v>823.16</v>
          </cell>
          <cell r="AB157">
            <v>814.86</v>
          </cell>
          <cell r="AC157">
            <v>813.38</v>
          </cell>
          <cell r="AD157">
            <v>819.8</v>
          </cell>
          <cell r="AE157">
            <v>820.81999999999994</v>
          </cell>
          <cell r="AF157">
            <v>821.42000000000007</v>
          </cell>
          <cell r="AG157">
            <v>822</v>
          </cell>
          <cell r="AH157">
            <v>819.18700000000001</v>
          </cell>
          <cell r="AV157" t="str">
            <v>21300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W158" t="str">
            <v>21301</v>
          </cell>
          <cell r="X158">
            <v>256.53999999999996</v>
          </cell>
          <cell r="Y158">
            <v>259.66999999999996</v>
          </cell>
          <cell r="Z158">
            <v>259.23999999999995</v>
          </cell>
          <cell r="AA158">
            <v>261.23999999999995</v>
          </cell>
          <cell r="AB158">
            <v>262.10999999999996</v>
          </cell>
          <cell r="AC158">
            <v>260.55</v>
          </cell>
          <cell r="AD158">
            <v>262.55</v>
          </cell>
          <cell r="AE158">
            <v>257.55</v>
          </cell>
          <cell r="AF158">
            <v>259.55</v>
          </cell>
          <cell r="AG158">
            <v>257.55</v>
          </cell>
          <cell r="AH158">
            <v>259.65500000000003</v>
          </cell>
          <cell r="AV158" t="str">
            <v>21301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W159" t="str">
            <v>21302</v>
          </cell>
          <cell r="X159">
            <v>2735.6000000000004</v>
          </cell>
          <cell r="Y159">
            <v>2764.46</v>
          </cell>
          <cell r="Z159">
            <v>2782</v>
          </cell>
          <cell r="AA159">
            <v>2783.9</v>
          </cell>
          <cell r="AB159">
            <v>2772.0600000000004</v>
          </cell>
          <cell r="AC159">
            <v>2764.7599999999998</v>
          </cell>
          <cell r="AD159">
            <v>2767.06</v>
          </cell>
          <cell r="AE159">
            <v>2765.36</v>
          </cell>
          <cell r="AF159">
            <v>2759.5499999999997</v>
          </cell>
          <cell r="AG159">
            <v>2762.18</v>
          </cell>
          <cell r="AH159">
            <v>2765.6930000000002</v>
          </cell>
          <cell r="AV159" t="str">
            <v>21302</v>
          </cell>
          <cell r="AW159">
            <v>32</v>
          </cell>
          <cell r="AX159">
            <v>39.33</v>
          </cell>
          <cell r="AY159">
            <v>46.33</v>
          </cell>
          <cell r="AZ159">
            <v>48.33</v>
          </cell>
          <cell r="BA159">
            <v>44.2</v>
          </cell>
          <cell r="BB159">
            <v>50.2</v>
          </cell>
          <cell r="BC159">
            <v>55.53</v>
          </cell>
          <cell r="BD159">
            <v>50.4</v>
          </cell>
          <cell r="BE159">
            <v>49.53</v>
          </cell>
          <cell r="BF159">
            <v>49.53</v>
          </cell>
          <cell r="BG159">
            <v>46.53799999999999</v>
          </cell>
        </row>
        <row r="160">
          <cell r="W160" t="str">
            <v>21303</v>
          </cell>
          <cell r="X160">
            <v>334.15999999999997</v>
          </cell>
          <cell r="Y160">
            <v>337.60999999999996</v>
          </cell>
          <cell r="Z160">
            <v>340.10999999999996</v>
          </cell>
          <cell r="AA160">
            <v>345.75999999999993</v>
          </cell>
          <cell r="AB160">
            <v>348.06</v>
          </cell>
          <cell r="AC160">
            <v>353.51</v>
          </cell>
          <cell r="AD160">
            <v>350.60999999999996</v>
          </cell>
          <cell r="AE160">
            <v>347.26</v>
          </cell>
          <cell r="AF160">
            <v>350.01</v>
          </cell>
          <cell r="AG160">
            <v>346.76</v>
          </cell>
          <cell r="AH160">
            <v>345.38500000000005</v>
          </cell>
          <cell r="AV160" t="str">
            <v>21303</v>
          </cell>
          <cell r="AW160">
            <v>20.2</v>
          </cell>
          <cell r="AX160">
            <v>18.2</v>
          </cell>
          <cell r="AY160">
            <v>18.399999999999999</v>
          </cell>
          <cell r="AZ160">
            <v>18.149999999999999</v>
          </cell>
          <cell r="BA160">
            <v>17.850000000000001</v>
          </cell>
          <cell r="BB160">
            <v>15.8</v>
          </cell>
          <cell r="BC160">
            <v>15.95</v>
          </cell>
          <cell r="BD160">
            <v>18.25</v>
          </cell>
          <cell r="BE160">
            <v>17.5</v>
          </cell>
          <cell r="BF160">
            <v>14.55</v>
          </cell>
          <cell r="BG160">
            <v>17.484999999999999</v>
          </cell>
        </row>
        <row r="161">
          <cell r="W161" t="str">
            <v>21401</v>
          </cell>
          <cell r="X161">
            <v>3324.14</v>
          </cell>
          <cell r="Y161">
            <v>3343.0000000000005</v>
          </cell>
          <cell r="Z161">
            <v>3342.9600000000005</v>
          </cell>
          <cell r="AA161">
            <v>3347.77</v>
          </cell>
          <cell r="AB161">
            <v>3346.8900000000003</v>
          </cell>
          <cell r="AC161">
            <v>3315.4200000000005</v>
          </cell>
          <cell r="AD161">
            <v>3311.69</v>
          </cell>
          <cell r="AE161">
            <v>3279.8199999999997</v>
          </cell>
          <cell r="AF161">
            <v>3267.74</v>
          </cell>
          <cell r="AG161">
            <v>3245.1499999999996</v>
          </cell>
          <cell r="AH161">
            <v>3312.4580000000001</v>
          </cell>
          <cell r="AV161" t="str">
            <v>21401</v>
          </cell>
          <cell r="AW161">
            <v>40</v>
          </cell>
          <cell r="AX161">
            <v>49.6</v>
          </cell>
          <cell r="AY161">
            <v>53.1</v>
          </cell>
          <cell r="AZ161">
            <v>52.1</v>
          </cell>
          <cell r="BA161">
            <v>51.4</v>
          </cell>
          <cell r="BB161">
            <v>51.4</v>
          </cell>
          <cell r="BC161">
            <v>51.81</v>
          </cell>
          <cell r="BD161">
            <v>54.480000000000004</v>
          </cell>
          <cell r="BE161">
            <v>51.269999999999996</v>
          </cell>
          <cell r="BF161">
            <v>49.47</v>
          </cell>
          <cell r="BG161">
            <v>50.463000000000001</v>
          </cell>
        </row>
        <row r="162">
          <cell r="W162" t="str">
            <v>22008</v>
          </cell>
          <cell r="X162">
            <v>66</v>
          </cell>
          <cell r="Y162">
            <v>67</v>
          </cell>
          <cell r="Z162">
            <v>67.490000000000009</v>
          </cell>
          <cell r="AA162">
            <v>66.34</v>
          </cell>
          <cell r="AB162">
            <v>65.34</v>
          </cell>
          <cell r="AC162">
            <v>67.34</v>
          </cell>
          <cell r="AD162">
            <v>64.510000000000005</v>
          </cell>
          <cell r="AE162">
            <v>61.51</v>
          </cell>
          <cell r="AF162">
            <v>63.51</v>
          </cell>
          <cell r="AG162">
            <v>63.19</v>
          </cell>
          <cell r="AH162">
            <v>65.222999999999999</v>
          </cell>
          <cell r="AV162" t="str">
            <v>22008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W163" t="str">
            <v>22009</v>
          </cell>
          <cell r="X163">
            <v>735.18999999999994</v>
          </cell>
          <cell r="Y163">
            <v>729.13999999999987</v>
          </cell>
          <cell r="Z163">
            <v>726.38999999999987</v>
          </cell>
          <cell r="AA163">
            <v>728.4899999999999</v>
          </cell>
          <cell r="AB163">
            <v>730.13999999999987</v>
          </cell>
          <cell r="AC163">
            <v>730.29</v>
          </cell>
          <cell r="AD163">
            <v>726.34999999999991</v>
          </cell>
          <cell r="AE163">
            <v>721.74999999999989</v>
          </cell>
          <cell r="AF163">
            <v>719.45</v>
          </cell>
          <cell r="AG163">
            <v>714.05000000000007</v>
          </cell>
          <cell r="AH163">
            <v>726.12400000000002</v>
          </cell>
          <cell r="AV163" t="str">
            <v>22009</v>
          </cell>
          <cell r="AW163">
            <v>40.85</v>
          </cell>
          <cell r="AX163">
            <v>39.85</v>
          </cell>
          <cell r="AY163">
            <v>41.85</v>
          </cell>
          <cell r="AZ163">
            <v>42.85</v>
          </cell>
          <cell r="BA163">
            <v>36.85</v>
          </cell>
          <cell r="BB163">
            <v>42.25</v>
          </cell>
          <cell r="BC163">
            <v>47.149999999999991</v>
          </cell>
          <cell r="BD163">
            <v>46.949999999999996</v>
          </cell>
          <cell r="BE163">
            <v>43.55</v>
          </cell>
          <cell r="BF163">
            <v>42.55</v>
          </cell>
          <cell r="BG163">
            <v>42.47</v>
          </cell>
        </row>
        <row r="164">
          <cell r="W164" t="str">
            <v>22017</v>
          </cell>
          <cell r="X164">
            <v>109.3</v>
          </cell>
          <cell r="Y164">
            <v>107.3</v>
          </cell>
          <cell r="Z164">
            <v>107.3</v>
          </cell>
          <cell r="AA164">
            <v>106.3</v>
          </cell>
          <cell r="AB164">
            <v>106.3</v>
          </cell>
          <cell r="AC164">
            <v>106.3</v>
          </cell>
          <cell r="AD164">
            <v>103.3</v>
          </cell>
          <cell r="AE164">
            <v>101.3</v>
          </cell>
          <cell r="AF164">
            <v>101.3</v>
          </cell>
          <cell r="AG164">
            <v>103.3</v>
          </cell>
          <cell r="AH164">
            <v>105.19999999999997</v>
          </cell>
          <cell r="AV164" t="str">
            <v>22017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W165" t="str">
            <v>22073</v>
          </cell>
          <cell r="X165">
            <v>101</v>
          </cell>
          <cell r="Y165">
            <v>98.82</v>
          </cell>
          <cell r="Z165">
            <v>98.82</v>
          </cell>
          <cell r="AA165">
            <v>92.82</v>
          </cell>
          <cell r="AB165">
            <v>93.82</v>
          </cell>
          <cell r="AC165">
            <v>96</v>
          </cell>
          <cell r="AD165">
            <v>96</v>
          </cell>
          <cell r="AE165">
            <v>98</v>
          </cell>
          <cell r="AF165">
            <v>98</v>
          </cell>
          <cell r="AG165">
            <v>97</v>
          </cell>
          <cell r="AH165">
            <v>97.027999999999992</v>
          </cell>
          <cell r="AV165" t="str">
            <v>22073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W166" t="str">
            <v>22105</v>
          </cell>
          <cell r="X166">
            <v>217</v>
          </cell>
          <cell r="Y166">
            <v>216</v>
          </cell>
          <cell r="Z166">
            <v>217</v>
          </cell>
          <cell r="AA166">
            <v>214</v>
          </cell>
          <cell r="AB166">
            <v>212</v>
          </cell>
          <cell r="AC166">
            <v>212.31999999999996</v>
          </cell>
          <cell r="AD166">
            <v>209.70000000000002</v>
          </cell>
          <cell r="AE166">
            <v>206.66000000000003</v>
          </cell>
          <cell r="AF166">
            <v>203.50000000000003</v>
          </cell>
          <cell r="AG166">
            <v>204.50000000000003</v>
          </cell>
          <cell r="AH166">
            <v>211.26800000000003</v>
          </cell>
          <cell r="AV166" t="str">
            <v>22105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W167" t="str">
            <v>22200</v>
          </cell>
          <cell r="X167">
            <v>210.5</v>
          </cell>
          <cell r="Y167">
            <v>213.51000000000002</v>
          </cell>
          <cell r="Z167">
            <v>217.52</v>
          </cell>
          <cell r="AA167">
            <v>217.52</v>
          </cell>
          <cell r="AB167">
            <v>217.52</v>
          </cell>
          <cell r="AC167">
            <v>217.43</v>
          </cell>
          <cell r="AD167">
            <v>218.60000000000002</v>
          </cell>
          <cell r="AE167">
            <v>218.73000000000002</v>
          </cell>
          <cell r="AF167">
            <v>217.28000000000003</v>
          </cell>
          <cell r="AG167">
            <v>215.28000000000003</v>
          </cell>
          <cell r="AH167">
            <v>216.38899999999998</v>
          </cell>
          <cell r="AV167" t="str">
            <v>22200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W168" t="str">
            <v>22204</v>
          </cell>
          <cell r="X168">
            <v>130</v>
          </cell>
          <cell r="Y168">
            <v>133</v>
          </cell>
          <cell r="Z168">
            <v>133</v>
          </cell>
          <cell r="AA168">
            <v>133</v>
          </cell>
          <cell r="AB168">
            <v>132</v>
          </cell>
          <cell r="AC168">
            <v>132</v>
          </cell>
          <cell r="AD168">
            <v>132</v>
          </cell>
          <cell r="AE168">
            <v>131</v>
          </cell>
          <cell r="AF168">
            <v>127</v>
          </cell>
          <cell r="AG168">
            <v>123</v>
          </cell>
          <cell r="AH168">
            <v>130.6</v>
          </cell>
          <cell r="AV168" t="str">
            <v>22204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W169" t="str">
            <v>22207</v>
          </cell>
          <cell r="X169">
            <v>609.62999999999988</v>
          </cell>
          <cell r="Y169">
            <v>600.03</v>
          </cell>
          <cell r="Z169">
            <v>600.04</v>
          </cell>
          <cell r="AA169">
            <v>605.29</v>
          </cell>
          <cell r="AB169">
            <v>602.04</v>
          </cell>
          <cell r="AC169">
            <v>600.88</v>
          </cell>
          <cell r="AD169">
            <v>602.4799999999999</v>
          </cell>
          <cell r="AE169">
            <v>603.47</v>
          </cell>
          <cell r="AF169">
            <v>601.88</v>
          </cell>
          <cell r="AG169">
            <v>600.13</v>
          </cell>
          <cell r="AH169">
            <v>602.58699999999999</v>
          </cell>
          <cell r="AV169" t="str">
            <v>22207</v>
          </cell>
          <cell r="AW169">
            <v>12.68</v>
          </cell>
          <cell r="AX169">
            <v>13.84</v>
          </cell>
          <cell r="AY169">
            <v>17.18</v>
          </cell>
          <cell r="AZ169">
            <v>17.48</v>
          </cell>
          <cell r="BA169">
            <v>17.34</v>
          </cell>
          <cell r="BB169">
            <v>14.34</v>
          </cell>
          <cell r="BC169">
            <v>16.84</v>
          </cell>
          <cell r="BD169">
            <v>15.280000000000001</v>
          </cell>
          <cell r="BE169">
            <v>16.96</v>
          </cell>
          <cell r="BF169">
            <v>14.96</v>
          </cell>
          <cell r="BG169">
            <v>15.690000000000003</v>
          </cell>
        </row>
        <row r="170">
          <cell r="W170" t="str">
            <v>23042</v>
          </cell>
          <cell r="X170">
            <v>192</v>
          </cell>
          <cell r="Y170">
            <v>194</v>
          </cell>
          <cell r="Z170">
            <v>195</v>
          </cell>
          <cell r="AA170">
            <v>194</v>
          </cell>
          <cell r="AB170">
            <v>195</v>
          </cell>
          <cell r="AC170">
            <v>196</v>
          </cell>
          <cell r="AD170">
            <v>196</v>
          </cell>
          <cell r="AE170">
            <v>198</v>
          </cell>
          <cell r="AF170">
            <v>198</v>
          </cell>
          <cell r="AG170">
            <v>198</v>
          </cell>
          <cell r="AH170">
            <v>195.6</v>
          </cell>
          <cell r="AV170" t="str">
            <v>23042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W171" t="str">
            <v>23054</v>
          </cell>
          <cell r="X171">
            <v>238</v>
          </cell>
          <cell r="Y171">
            <v>241</v>
          </cell>
          <cell r="Z171">
            <v>241</v>
          </cell>
          <cell r="AA171">
            <v>244</v>
          </cell>
          <cell r="AB171">
            <v>242</v>
          </cell>
          <cell r="AC171">
            <v>238</v>
          </cell>
          <cell r="AD171">
            <v>238</v>
          </cell>
          <cell r="AE171">
            <v>234</v>
          </cell>
          <cell r="AF171">
            <v>236</v>
          </cell>
          <cell r="AG171">
            <v>236</v>
          </cell>
          <cell r="AH171">
            <v>238.8</v>
          </cell>
          <cell r="AV171" t="str">
            <v>23054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W172" t="str">
            <v>23309</v>
          </cell>
          <cell r="X172">
            <v>4232.75</v>
          </cell>
          <cell r="Y172">
            <v>4274.2300000000005</v>
          </cell>
          <cell r="Z172">
            <v>4239.0600000000004</v>
          </cell>
          <cell r="AA172">
            <v>4232.9299999999994</v>
          </cell>
          <cell r="AB172">
            <v>4205.71</v>
          </cell>
          <cell r="AC172">
            <v>4202.82</v>
          </cell>
          <cell r="AD172">
            <v>4197.3900000000003</v>
          </cell>
          <cell r="AE172">
            <v>4197.07</v>
          </cell>
          <cell r="AF172">
            <v>4175.5300000000007</v>
          </cell>
          <cell r="AG172">
            <v>4143.07</v>
          </cell>
          <cell r="AH172">
            <v>4210.0559999999996</v>
          </cell>
          <cell r="AV172" t="str">
            <v>23309</v>
          </cell>
          <cell r="AW172">
            <v>162.12</v>
          </cell>
          <cell r="AX172">
            <v>161.85</v>
          </cell>
          <cell r="AY172">
            <v>145.20999999999998</v>
          </cell>
          <cell r="AZ172">
            <v>152.6</v>
          </cell>
          <cell r="BA172">
            <v>152.62</v>
          </cell>
          <cell r="BB172">
            <v>149.5</v>
          </cell>
          <cell r="BC172">
            <v>154.17000000000002</v>
          </cell>
          <cell r="BD172">
            <v>158.24</v>
          </cell>
          <cell r="BE172">
            <v>155.69999999999999</v>
          </cell>
          <cell r="BF172">
            <v>151.17000000000002</v>
          </cell>
          <cell r="BG172">
            <v>154.31800000000001</v>
          </cell>
        </row>
        <row r="173">
          <cell r="W173" t="str">
            <v>23311</v>
          </cell>
          <cell r="X173">
            <v>965</v>
          </cell>
          <cell r="Y173">
            <v>1026.5999999999999</v>
          </cell>
          <cell r="Z173">
            <v>1053.3100000000002</v>
          </cell>
          <cell r="AA173">
            <v>1020.31</v>
          </cell>
          <cell r="AB173">
            <v>1001.31</v>
          </cell>
          <cell r="AC173">
            <v>983.17</v>
          </cell>
          <cell r="AD173">
            <v>1014.17</v>
          </cell>
          <cell r="AE173">
            <v>996.17</v>
          </cell>
          <cell r="AF173">
            <v>970.17</v>
          </cell>
          <cell r="AG173">
            <v>961.17</v>
          </cell>
          <cell r="AH173">
            <v>999.13799999999992</v>
          </cell>
          <cell r="AV173" t="str">
            <v>23311</v>
          </cell>
          <cell r="AW173">
            <v>792</v>
          </cell>
          <cell r="AX173">
            <v>860</v>
          </cell>
          <cell r="AY173">
            <v>890</v>
          </cell>
          <cell r="AZ173">
            <v>858</v>
          </cell>
          <cell r="BA173">
            <v>836</v>
          </cell>
          <cell r="BB173">
            <v>815</v>
          </cell>
          <cell r="BC173">
            <v>850</v>
          </cell>
          <cell r="BD173">
            <v>832</v>
          </cell>
          <cell r="BE173">
            <v>804</v>
          </cell>
          <cell r="BF173">
            <v>799</v>
          </cell>
          <cell r="BG173">
            <v>833.6</v>
          </cell>
        </row>
        <row r="174">
          <cell r="W174" t="str">
            <v>23402</v>
          </cell>
          <cell r="X174">
            <v>732.09</v>
          </cell>
          <cell r="Y174">
            <v>738.51</v>
          </cell>
          <cell r="Z174">
            <v>742.3900000000001</v>
          </cell>
          <cell r="AA174">
            <v>747.15000000000009</v>
          </cell>
          <cell r="AB174">
            <v>744.69</v>
          </cell>
          <cell r="AC174">
            <v>745.67000000000007</v>
          </cell>
          <cell r="AD174">
            <v>745.63</v>
          </cell>
          <cell r="AE174">
            <v>745.63</v>
          </cell>
          <cell r="AF174">
            <v>739.63</v>
          </cell>
          <cell r="AG174">
            <v>743.63</v>
          </cell>
          <cell r="AH174">
            <v>742.50200000000007</v>
          </cell>
          <cell r="AV174" t="str">
            <v>23402</v>
          </cell>
          <cell r="AW174">
            <v>14</v>
          </cell>
          <cell r="AX174">
            <v>15</v>
          </cell>
          <cell r="AY174">
            <v>15</v>
          </cell>
          <cell r="AZ174">
            <v>17</v>
          </cell>
          <cell r="BA174">
            <v>16</v>
          </cell>
          <cell r="BB174">
            <v>14</v>
          </cell>
          <cell r="BC174">
            <v>13</v>
          </cell>
          <cell r="BD174">
            <v>18</v>
          </cell>
          <cell r="BE174">
            <v>18</v>
          </cell>
          <cell r="BF174">
            <v>18</v>
          </cell>
          <cell r="BG174">
            <v>15.8</v>
          </cell>
        </row>
        <row r="175">
          <cell r="W175" t="str">
            <v>23403</v>
          </cell>
          <cell r="X175">
            <v>2145.1600000000003</v>
          </cell>
          <cell r="Y175">
            <v>2221.92</v>
          </cell>
          <cell r="Z175">
            <v>2221.83</v>
          </cell>
          <cell r="AA175">
            <v>2209.7599999999998</v>
          </cell>
          <cell r="AB175">
            <v>2208.34</v>
          </cell>
          <cell r="AC175">
            <v>2213.5700000000002</v>
          </cell>
          <cell r="AD175">
            <v>2215.71</v>
          </cell>
          <cell r="AE175">
            <v>2201.5600000000004</v>
          </cell>
          <cell r="AF175">
            <v>2198.11</v>
          </cell>
          <cell r="AG175">
            <v>2186.75</v>
          </cell>
          <cell r="AH175">
            <v>2202.2710000000002</v>
          </cell>
          <cell r="AV175" t="str">
            <v>23403</v>
          </cell>
          <cell r="AW175">
            <v>136.91999999999999</v>
          </cell>
          <cell r="AX175">
            <v>146.4</v>
          </cell>
          <cell r="AY175">
            <v>155.41999999999999</v>
          </cell>
          <cell r="AZ175">
            <v>158.41999999999999</v>
          </cell>
          <cell r="BA175">
            <v>165.92</v>
          </cell>
          <cell r="BB175">
            <v>171.78</v>
          </cell>
          <cell r="BC175">
            <v>172.92</v>
          </cell>
          <cell r="BD175">
            <v>172.85999999999999</v>
          </cell>
          <cell r="BE175">
            <v>174.2</v>
          </cell>
          <cell r="BF175">
            <v>173.2</v>
          </cell>
          <cell r="BG175">
            <v>162.804</v>
          </cell>
        </row>
        <row r="176">
          <cell r="W176" t="str">
            <v>23404</v>
          </cell>
          <cell r="X176">
            <v>323</v>
          </cell>
          <cell r="Y176">
            <v>328</v>
          </cell>
          <cell r="Z176">
            <v>329</v>
          </cell>
          <cell r="AA176">
            <v>328</v>
          </cell>
          <cell r="AB176">
            <v>329</v>
          </cell>
          <cell r="AC176">
            <v>328</v>
          </cell>
          <cell r="AD176">
            <v>323.64</v>
          </cell>
          <cell r="AE176">
            <v>326.33</v>
          </cell>
          <cell r="AF176">
            <v>327.33</v>
          </cell>
          <cell r="AG176">
            <v>324.31</v>
          </cell>
          <cell r="AH176">
            <v>326.66099999999994</v>
          </cell>
          <cell r="AV176" t="str">
            <v>23404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W177" t="str">
            <v>24014</v>
          </cell>
          <cell r="X177">
            <v>124</v>
          </cell>
          <cell r="Y177">
            <v>124</v>
          </cell>
          <cell r="Z177">
            <v>124</v>
          </cell>
          <cell r="AA177">
            <v>125</v>
          </cell>
          <cell r="AB177">
            <v>124</v>
          </cell>
          <cell r="AC177">
            <v>125</v>
          </cell>
          <cell r="AD177">
            <v>123</v>
          </cell>
          <cell r="AE177">
            <v>120</v>
          </cell>
          <cell r="AF177">
            <v>118</v>
          </cell>
          <cell r="AG177">
            <v>119</v>
          </cell>
          <cell r="AH177">
            <v>122.6</v>
          </cell>
          <cell r="AV177" t="str">
            <v>24014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W178" t="str">
            <v>24019</v>
          </cell>
          <cell r="X178">
            <v>5351.0699999999988</v>
          </cell>
          <cell r="Y178">
            <v>5642.8999999999987</v>
          </cell>
          <cell r="Z178">
            <v>5714.2799999999979</v>
          </cell>
          <cell r="AA178">
            <v>5708.5099999999993</v>
          </cell>
          <cell r="AB178">
            <v>5694.5899999999983</v>
          </cell>
          <cell r="AC178">
            <v>5885.5099999999966</v>
          </cell>
          <cell r="AD178">
            <v>5792.5599999999977</v>
          </cell>
          <cell r="AE178">
            <v>5857.9799999999987</v>
          </cell>
          <cell r="AF178">
            <v>5752.0199999999968</v>
          </cell>
          <cell r="AG178">
            <v>5749.5399999999981</v>
          </cell>
          <cell r="AH178">
            <v>5714.8959999999979</v>
          </cell>
          <cell r="AV178" t="str">
            <v>24019</v>
          </cell>
          <cell r="AW178">
            <v>3748.75</v>
          </cell>
          <cell r="AX178">
            <v>4015.52</v>
          </cell>
          <cell r="AY178">
            <v>4100.9399999999987</v>
          </cell>
          <cell r="AZ178">
            <v>4116.9799999999987</v>
          </cell>
          <cell r="BA178">
            <v>4101.3999999999978</v>
          </cell>
          <cell r="BB178">
            <v>4313.8899999999976</v>
          </cell>
          <cell r="BC178">
            <v>4225.3399999999974</v>
          </cell>
          <cell r="BD178">
            <v>4300.6799999999976</v>
          </cell>
          <cell r="BE178">
            <v>4205.8499999999967</v>
          </cell>
          <cell r="BF178">
            <v>4213.3799999999965</v>
          </cell>
          <cell r="BG178">
            <v>4134.2729999999992</v>
          </cell>
        </row>
        <row r="179">
          <cell r="W179" t="str">
            <v>24105</v>
          </cell>
          <cell r="X179">
            <v>1040.55</v>
          </cell>
          <cell r="Y179">
            <v>1051.69</v>
          </cell>
          <cell r="Z179">
            <v>1056.69</v>
          </cell>
          <cell r="AA179">
            <v>1055.49</v>
          </cell>
          <cell r="AB179">
            <v>1058.8399999999999</v>
          </cell>
          <cell r="AC179">
            <v>1054.68</v>
          </cell>
          <cell r="AD179">
            <v>1048.17</v>
          </cell>
          <cell r="AE179">
            <v>1049.99</v>
          </cell>
          <cell r="AF179">
            <v>1053.83</v>
          </cell>
          <cell r="AG179">
            <v>1053.9100000000001</v>
          </cell>
          <cell r="AH179">
            <v>1052.384</v>
          </cell>
          <cell r="AV179" t="str">
            <v>24105</v>
          </cell>
          <cell r="AW179">
            <v>93.24</v>
          </cell>
          <cell r="AX179">
            <v>108.24</v>
          </cell>
          <cell r="AY179">
            <v>113.24</v>
          </cell>
          <cell r="AZ179">
            <v>108.08</v>
          </cell>
          <cell r="BA179">
            <v>115.76</v>
          </cell>
          <cell r="BB179">
            <v>118.6</v>
          </cell>
          <cell r="BC179">
            <v>117.6</v>
          </cell>
          <cell r="BD179">
            <v>117.44</v>
          </cell>
          <cell r="BE179">
            <v>120.92</v>
          </cell>
          <cell r="BF179">
            <v>121.92</v>
          </cell>
          <cell r="BG179">
            <v>113.50399999999999</v>
          </cell>
        </row>
        <row r="180">
          <cell r="W180" t="str">
            <v>24111</v>
          </cell>
          <cell r="X180">
            <v>958.22</v>
          </cell>
          <cell r="Y180">
            <v>968.81999999999994</v>
          </cell>
          <cell r="Z180">
            <v>959.98</v>
          </cell>
          <cell r="AA180">
            <v>955.28</v>
          </cell>
          <cell r="AB180">
            <v>952.98</v>
          </cell>
          <cell r="AC180">
            <v>937.06</v>
          </cell>
          <cell r="AD180">
            <v>940.67</v>
          </cell>
          <cell r="AE180">
            <v>949.91</v>
          </cell>
          <cell r="AF180">
            <v>958.79</v>
          </cell>
          <cell r="AG180">
            <v>956.93</v>
          </cell>
          <cell r="AH180">
            <v>953.86399999999992</v>
          </cell>
          <cell r="AV180" t="str">
            <v>24111</v>
          </cell>
          <cell r="AW180">
            <v>13.7</v>
          </cell>
          <cell r="AX180">
            <v>17.7</v>
          </cell>
          <cell r="AY180">
            <v>13.85</v>
          </cell>
          <cell r="AZ180">
            <v>12.85</v>
          </cell>
          <cell r="BA180">
            <v>14.7</v>
          </cell>
          <cell r="BB180">
            <v>12.7</v>
          </cell>
          <cell r="BC180">
            <v>11.7</v>
          </cell>
          <cell r="BD180">
            <v>12.7</v>
          </cell>
          <cell r="BE180">
            <v>15.7</v>
          </cell>
          <cell r="BF180">
            <v>14.7</v>
          </cell>
          <cell r="BG180">
            <v>14.030000000000001</v>
          </cell>
        </row>
        <row r="181">
          <cell r="W181" t="str">
            <v>24122</v>
          </cell>
          <cell r="X181">
            <v>254.7</v>
          </cell>
          <cell r="Y181">
            <v>257.38000000000005</v>
          </cell>
          <cell r="Z181">
            <v>257.54999999999995</v>
          </cell>
          <cell r="AA181">
            <v>253.54999999999998</v>
          </cell>
          <cell r="AB181">
            <v>254.72999999999996</v>
          </cell>
          <cell r="AC181">
            <v>249.89</v>
          </cell>
          <cell r="AD181">
            <v>248.04000000000002</v>
          </cell>
          <cell r="AE181">
            <v>248.54000000000002</v>
          </cell>
          <cell r="AF181">
            <v>248.21999999999997</v>
          </cell>
          <cell r="AG181">
            <v>247.21999999999997</v>
          </cell>
          <cell r="AH181">
            <v>251.98199999999991</v>
          </cell>
          <cell r="AV181" t="str">
            <v>24122</v>
          </cell>
          <cell r="AW181">
            <v>0</v>
          </cell>
          <cell r="AX181">
            <v>0</v>
          </cell>
          <cell r="AY181">
            <v>0</v>
          </cell>
          <cell r="AZ181">
            <v>4.34</v>
          </cell>
          <cell r="BA181">
            <v>4.34</v>
          </cell>
          <cell r="BB181">
            <v>4.34</v>
          </cell>
          <cell r="BC181">
            <v>5.34</v>
          </cell>
          <cell r="BD181">
            <v>5.34</v>
          </cell>
          <cell r="BE181">
            <v>4.51</v>
          </cell>
          <cell r="BF181">
            <v>3.83</v>
          </cell>
          <cell r="BG181">
            <v>3.2039999999999997</v>
          </cell>
        </row>
        <row r="182">
          <cell r="W182" t="str">
            <v>24350</v>
          </cell>
          <cell r="X182">
            <v>721.94</v>
          </cell>
          <cell r="Y182">
            <v>726.54000000000008</v>
          </cell>
          <cell r="Z182">
            <v>726.05</v>
          </cell>
          <cell r="AA182">
            <v>729.59</v>
          </cell>
          <cell r="AB182">
            <v>728.59</v>
          </cell>
          <cell r="AC182">
            <v>729.40000000000009</v>
          </cell>
          <cell r="AD182">
            <v>732.08</v>
          </cell>
          <cell r="AE182">
            <v>728.45999999999992</v>
          </cell>
          <cell r="AF182">
            <v>730.07</v>
          </cell>
          <cell r="AG182">
            <v>733.95</v>
          </cell>
          <cell r="AH182">
            <v>728.66700000000003</v>
          </cell>
          <cell r="AV182" t="str">
            <v>24350</v>
          </cell>
          <cell r="AW182">
            <v>21.9</v>
          </cell>
          <cell r="AX182">
            <v>22.9</v>
          </cell>
          <cell r="AY182">
            <v>24.9</v>
          </cell>
          <cell r="AZ182">
            <v>22.9</v>
          </cell>
          <cell r="BA182">
            <v>22.9</v>
          </cell>
          <cell r="BB182">
            <v>26.15</v>
          </cell>
          <cell r="BC182">
            <v>26.65</v>
          </cell>
          <cell r="BD182">
            <v>29.15</v>
          </cell>
          <cell r="BE182">
            <v>29.15</v>
          </cell>
          <cell r="BF182">
            <v>29.15</v>
          </cell>
          <cell r="BG182">
            <v>25.575000000000003</v>
          </cell>
        </row>
        <row r="183">
          <cell r="W183" t="str">
            <v>24404</v>
          </cell>
          <cell r="X183">
            <v>1080.1500000000001</v>
          </cell>
          <cell r="Y183">
            <v>1089.54</v>
          </cell>
          <cell r="Z183">
            <v>1090.43</v>
          </cell>
          <cell r="AA183">
            <v>1098.8700000000001</v>
          </cell>
          <cell r="AB183">
            <v>1099.6000000000001</v>
          </cell>
          <cell r="AC183">
            <v>1099.0999999999999</v>
          </cell>
          <cell r="AD183">
            <v>1102.3400000000001</v>
          </cell>
          <cell r="AE183">
            <v>1098.9100000000001</v>
          </cell>
          <cell r="AF183">
            <v>1094.9100000000001</v>
          </cell>
          <cell r="AG183">
            <v>1088.7400000000002</v>
          </cell>
          <cell r="AH183">
            <v>1094.259</v>
          </cell>
          <cell r="AV183" t="str">
            <v>24404</v>
          </cell>
          <cell r="AW183">
            <v>91.66</v>
          </cell>
          <cell r="AX183">
            <v>92.66</v>
          </cell>
          <cell r="AY183">
            <v>91.74</v>
          </cell>
          <cell r="AZ183">
            <v>91.74</v>
          </cell>
          <cell r="BA183">
            <v>91.74</v>
          </cell>
          <cell r="BB183">
            <v>92.5</v>
          </cell>
          <cell r="BC183">
            <v>94</v>
          </cell>
          <cell r="BD183">
            <v>93</v>
          </cell>
          <cell r="BE183">
            <v>92</v>
          </cell>
          <cell r="BF183">
            <v>92.55</v>
          </cell>
          <cell r="BG183">
            <v>92.358999999999995</v>
          </cell>
        </row>
        <row r="184">
          <cell r="W184" t="str">
            <v>24410</v>
          </cell>
          <cell r="X184">
            <v>499.41999999999996</v>
          </cell>
          <cell r="Y184">
            <v>498.84999999999997</v>
          </cell>
          <cell r="Z184">
            <v>496.84999999999997</v>
          </cell>
          <cell r="AA184">
            <v>499.26</v>
          </cell>
          <cell r="AB184">
            <v>494.26</v>
          </cell>
          <cell r="AC184">
            <v>481.91999999999996</v>
          </cell>
          <cell r="AD184">
            <v>476.94000000000005</v>
          </cell>
          <cell r="AE184">
            <v>476.76</v>
          </cell>
          <cell r="AF184">
            <v>475.61</v>
          </cell>
          <cell r="AG184">
            <v>476.52</v>
          </cell>
          <cell r="AH184">
            <v>487.63899999999995</v>
          </cell>
          <cell r="AV184" t="str">
            <v>24410</v>
          </cell>
          <cell r="AW184">
            <v>17.66</v>
          </cell>
          <cell r="AX184">
            <v>22.39</v>
          </cell>
          <cell r="AY184">
            <v>23.24</v>
          </cell>
          <cell r="AZ184">
            <v>26.099999999999998</v>
          </cell>
          <cell r="BA184">
            <v>26.009999999999998</v>
          </cell>
          <cell r="BB184">
            <v>23.81</v>
          </cell>
          <cell r="BC184">
            <v>22.569999999999997</v>
          </cell>
          <cell r="BD184">
            <v>24.12</v>
          </cell>
          <cell r="BE184">
            <v>24.130000000000003</v>
          </cell>
          <cell r="BF184">
            <v>24.130000000000003</v>
          </cell>
          <cell r="BG184">
            <v>23.415999999999997</v>
          </cell>
        </row>
        <row r="185">
          <cell r="W185" t="str">
            <v>25101</v>
          </cell>
          <cell r="X185">
            <v>998.93</v>
          </cell>
          <cell r="Y185">
            <v>1000.7399999999999</v>
          </cell>
          <cell r="Z185">
            <v>997.5100000000001</v>
          </cell>
          <cell r="AA185">
            <v>994.73</v>
          </cell>
          <cell r="AB185">
            <v>997.86999999999989</v>
          </cell>
          <cell r="AC185">
            <v>995.20999999999981</v>
          </cell>
          <cell r="AD185">
            <v>998.77</v>
          </cell>
          <cell r="AE185">
            <v>999.03</v>
          </cell>
          <cell r="AF185">
            <v>994.56999999999994</v>
          </cell>
          <cell r="AG185">
            <v>988.65000000000009</v>
          </cell>
          <cell r="AH185">
            <v>996.601</v>
          </cell>
          <cell r="AV185" t="str">
            <v>25101</v>
          </cell>
          <cell r="AW185">
            <v>46.98</v>
          </cell>
          <cell r="AX185">
            <v>51.26</v>
          </cell>
          <cell r="AY185">
            <v>52.33</v>
          </cell>
          <cell r="AZ185">
            <v>57.730000000000004</v>
          </cell>
          <cell r="BA185">
            <v>58.91</v>
          </cell>
          <cell r="BB185">
            <v>61.05</v>
          </cell>
          <cell r="BC185">
            <v>62.150000000000006</v>
          </cell>
          <cell r="BD185">
            <v>63</v>
          </cell>
          <cell r="BE185">
            <v>55.599999999999994</v>
          </cell>
          <cell r="BF185">
            <v>60.39</v>
          </cell>
          <cell r="BG185">
            <v>56.940000000000012</v>
          </cell>
        </row>
        <row r="186">
          <cell r="W186" t="str">
            <v>25116</v>
          </cell>
          <cell r="X186">
            <v>463.61999999999995</v>
          </cell>
          <cell r="Y186">
            <v>467.33</v>
          </cell>
          <cell r="Z186">
            <v>467.39</v>
          </cell>
          <cell r="AA186">
            <v>463.74</v>
          </cell>
          <cell r="AB186">
            <v>460.51</v>
          </cell>
          <cell r="AC186">
            <v>475.51</v>
          </cell>
          <cell r="AD186">
            <v>472.02</v>
          </cell>
          <cell r="AE186">
            <v>471.85999999999996</v>
          </cell>
          <cell r="AF186">
            <v>470.7299999999999</v>
          </cell>
          <cell r="AG186">
            <v>467.81999999999994</v>
          </cell>
          <cell r="AH186">
            <v>468.053</v>
          </cell>
          <cell r="AV186" t="str">
            <v>25116</v>
          </cell>
          <cell r="AW186">
            <v>0</v>
          </cell>
          <cell r="AX186">
            <v>1</v>
          </cell>
          <cell r="AY186">
            <v>2</v>
          </cell>
          <cell r="AZ186">
            <v>4</v>
          </cell>
          <cell r="BA186">
            <v>4</v>
          </cell>
          <cell r="BB186">
            <v>3</v>
          </cell>
          <cell r="BC186">
            <v>3</v>
          </cell>
          <cell r="BD186">
            <v>5</v>
          </cell>
          <cell r="BE186">
            <v>5</v>
          </cell>
          <cell r="BF186">
            <v>7</v>
          </cell>
          <cell r="BG186">
            <v>3.4</v>
          </cell>
        </row>
        <row r="187">
          <cell r="W187" t="str">
            <v>25118</v>
          </cell>
          <cell r="X187">
            <v>554.63</v>
          </cell>
          <cell r="Y187">
            <v>560.92999999999995</v>
          </cell>
          <cell r="Z187">
            <v>554.42999999999995</v>
          </cell>
          <cell r="AA187">
            <v>550.42999999999995</v>
          </cell>
          <cell r="AB187">
            <v>544.06999999999994</v>
          </cell>
          <cell r="AC187">
            <v>540.9799999999999</v>
          </cell>
          <cell r="AD187">
            <v>544.48</v>
          </cell>
          <cell r="AE187">
            <v>543.30999999999995</v>
          </cell>
          <cell r="AF187">
            <v>542.84</v>
          </cell>
          <cell r="AG187">
            <v>543.9899999999999</v>
          </cell>
          <cell r="AH187">
            <v>548.00900000000001</v>
          </cell>
          <cell r="AV187" t="str">
            <v>25118</v>
          </cell>
          <cell r="AW187">
            <v>17.329999999999998</v>
          </cell>
          <cell r="AX187">
            <v>16.47</v>
          </cell>
          <cell r="AY187">
            <v>14.33</v>
          </cell>
          <cell r="AZ187">
            <v>12.33</v>
          </cell>
          <cell r="BA187">
            <v>11.83</v>
          </cell>
          <cell r="BB187">
            <v>14</v>
          </cell>
          <cell r="BC187">
            <v>13.5</v>
          </cell>
          <cell r="BD187">
            <v>11.33</v>
          </cell>
          <cell r="BE187">
            <v>13.5</v>
          </cell>
          <cell r="BF187">
            <v>14.33</v>
          </cell>
          <cell r="BG187">
            <v>13.895</v>
          </cell>
        </row>
        <row r="188">
          <cell r="W188" t="str">
            <v>25155</v>
          </cell>
          <cell r="X188">
            <v>300.36000000000007</v>
          </cell>
          <cell r="Y188">
            <v>300.83</v>
          </cell>
          <cell r="Z188">
            <v>300.89</v>
          </cell>
          <cell r="AA188">
            <v>299.89</v>
          </cell>
          <cell r="AB188">
            <v>302.59999999999997</v>
          </cell>
          <cell r="AC188">
            <v>304.14</v>
          </cell>
          <cell r="AD188">
            <v>304.20999999999998</v>
          </cell>
          <cell r="AE188">
            <v>302.16999999999996</v>
          </cell>
          <cell r="AF188">
            <v>303.33</v>
          </cell>
          <cell r="AG188">
            <v>301.52999999999997</v>
          </cell>
          <cell r="AH188">
            <v>301.995</v>
          </cell>
          <cell r="AV188" t="str">
            <v>25155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W189" t="str">
            <v>25160</v>
          </cell>
          <cell r="X189">
            <v>331.87</v>
          </cell>
          <cell r="Y189">
            <v>328.87</v>
          </cell>
          <cell r="Z189">
            <v>329.87</v>
          </cell>
          <cell r="AA189">
            <v>328.87</v>
          </cell>
          <cell r="AB189">
            <v>328.87</v>
          </cell>
          <cell r="AC189">
            <v>325.53000000000003</v>
          </cell>
          <cell r="AD189">
            <v>328.53000000000003</v>
          </cell>
          <cell r="AE189">
            <v>328.53000000000003</v>
          </cell>
          <cell r="AF189">
            <v>320.53000000000003</v>
          </cell>
          <cell r="AG189">
            <v>319.53000000000003</v>
          </cell>
          <cell r="AH189">
            <v>327.10000000000002</v>
          </cell>
          <cell r="AV189" t="str">
            <v>25160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W190" t="str">
            <v>25200</v>
          </cell>
          <cell r="X190">
            <v>70</v>
          </cell>
          <cell r="Y190">
            <v>70</v>
          </cell>
          <cell r="Z190">
            <v>73</v>
          </cell>
          <cell r="AA190">
            <v>72</v>
          </cell>
          <cell r="AB190">
            <v>72</v>
          </cell>
          <cell r="AC190">
            <v>76</v>
          </cell>
          <cell r="AD190">
            <v>73</v>
          </cell>
          <cell r="AE190">
            <v>64</v>
          </cell>
          <cell r="AF190">
            <v>61</v>
          </cell>
          <cell r="AG190">
            <v>61</v>
          </cell>
          <cell r="AH190">
            <v>69.2</v>
          </cell>
          <cell r="AV190" t="str">
            <v>25200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W191" t="str">
            <v>26056</v>
          </cell>
          <cell r="X191">
            <v>1045.3899999999999</v>
          </cell>
          <cell r="Y191">
            <v>1064.05</v>
          </cell>
          <cell r="Z191">
            <v>1080.58</v>
          </cell>
          <cell r="AA191">
            <v>1074.31</v>
          </cell>
          <cell r="AB191">
            <v>1090.97</v>
          </cell>
          <cell r="AC191">
            <v>1087.48</v>
          </cell>
          <cell r="AD191">
            <v>1077.96</v>
          </cell>
          <cell r="AE191">
            <v>1077.44</v>
          </cell>
          <cell r="AF191">
            <v>1078.81</v>
          </cell>
          <cell r="AG191">
            <v>1083.4999999999998</v>
          </cell>
          <cell r="AH191">
            <v>1076.049</v>
          </cell>
          <cell r="AV191" t="str">
            <v>26056</v>
          </cell>
          <cell r="AW191">
            <v>145.63999999999999</v>
          </cell>
          <cell r="AX191">
            <v>157.43</v>
          </cell>
          <cell r="AY191">
            <v>167.60999999999999</v>
          </cell>
          <cell r="AZ191">
            <v>157.05999999999997</v>
          </cell>
          <cell r="BA191">
            <v>162.69999999999999</v>
          </cell>
          <cell r="BB191">
            <v>164.68</v>
          </cell>
          <cell r="BC191">
            <v>164.04000000000002</v>
          </cell>
          <cell r="BD191">
            <v>171.44</v>
          </cell>
          <cell r="BE191">
            <v>176.97000000000003</v>
          </cell>
          <cell r="BF191">
            <v>182.93</v>
          </cell>
          <cell r="BG191">
            <v>165.05</v>
          </cell>
        </row>
        <row r="192">
          <cell r="W192" t="str">
            <v>26059</v>
          </cell>
          <cell r="X192">
            <v>355.7</v>
          </cell>
          <cell r="Y192">
            <v>351.6</v>
          </cell>
          <cell r="Z192">
            <v>352.3</v>
          </cell>
          <cell r="AA192">
            <v>356.3</v>
          </cell>
          <cell r="AB192">
            <v>356.3</v>
          </cell>
          <cell r="AC192">
            <v>352.85</v>
          </cell>
          <cell r="AD192">
            <v>355.45</v>
          </cell>
          <cell r="AE192">
            <v>350.2</v>
          </cell>
          <cell r="AF192">
            <v>354.2</v>
          </cell>
          <cell r="AG192">
            <v>351.34999999999997</v>
          </cell>
          <cell r="AH192">
            <v>353.62499999999989</v>
          </cell>
          <cell r="AV192" t="str">
            <v>26059</v>
          </cell>
          <cell r="AW192">
            <v>105.5</v>
          </cell>
          <cell r="AX192">
            <v>105.5</v>
          </cell>
          <cell r="AY192">
            <v>103</v>
          </cell>
          <cell r="AZ192">
            <v>103</v>
          </cell>
          <cell r="BA192">
            <v>102.5</v>
          </cell>
          <cell r="BB192">
            <v>103.75</v>
          </cell>
          <cell r="BC192">
            <v>104.25</v>
          </cell>
          <cell r="BD192">
            <v>104.25</v>
          </cell>
          <cell r="BE192">
            <v>104.25</v>
          </cell>
          <cell r="BF192">
            <v>103.75</v>
          </cell>
          <cell r="BG192">
            <v>103.97499999999999</v>
          </cell>
        </row>
        <row r="193">
          <cell r="W193" t="str">
            <v>26070</v>
          </cell>
          <cell r="X193">
            <v>259.14</v>
          </cell>
          <cell r="Y193">
            <v>258.15999999999997</v>
          </cell>
          <cell r="Z193">
            <v>260.15999999999997</v>
          </cell>
          <cell r="AA193">
            <v>260.48</v>
          </cell>
          <cell r="AB193">
            <v>262.04000000000002</v>
          </cell>
          <cell r="AC193">
            <v>261.83</v>
          </cell>
          <cell r="AD193">
            <v>260.70999999999998</v>
          </cell>
          <cell r="AE193">
            <v>255.71</v>
          </cell>
          <cell r="AF193">
            <v>257.70999999999998</v>
          </cell>
          <cell r="AG193">
            <v>254.71</v>
          </cell>
          <cell r="AH193">
            <v>259.065</v>
          </cell>
          <cell r="AV193" t="str">
            <v>26070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W194" t="str">
            <v>27001</v>
          </cell>
          <cell r="X194">
            <v>2904.95</v>
          </cell>
          <cell r="Y194">
            <v>2936.14</v>
          </cell>
          <cell r="Z194">
            <v>2930.9</v>
          </cell>
          <cell r="AA194">
            <v>2947.1900000000005</v>
          </cell>
          <cell r="AB194">
            <v>2923.03</v>
          </cell>
          <cell r="AC194">
            <v>2949.46</v>
          </cell>
          <cell r="AD194">
            <v>2937.95</v>
          </cell>
          <cell r="AE194">
            <v>2922.8999999999996</v>
          </cell>
          <cell r="AF194">
            <v>2911.4399999999996</v>
          </cell>
          <cell r="AG194">
            <v>2895.9099999999994</v>
          </cell>
          <cell r="AH194">
            <v>2925.9870000000001</v>
          </cell>
          <cell r="AV194" t="str">
            <v>27001</v>
          </cell>
          <cell r="AW194">
            <v>1.18</v>
          </cell>
          <cell r="AX194">
            <v>1.18</v>
          </cell>
          <cell r="AY194">
            <v>1.18</v>
          </cell>
          <cell r="AZ194">
            <v>1.18</v>
          </cell>
          <cell r="BA194">
            <v>1.18</v>
          </cell>
          <cell r="BB194">
            <v>1.18</v>
          </cell>
          <cell r="BC194">
            <v>1.18</v>
          </cell>
          <cell r="BD194">
            <v>1.18</v>
          </cell>
          <cell r="BE194">
            <v>1.18</v>
          </cell>
          <cell r="BF194">
            <v>1.18</v>
          </cell>
          <cell r="BG194">
            <v>1.18</v>
          </cell>
        </row>
        <row r="195">
          <cell r="W195" t="str">
            <v>27003</v>
          </cell>
          <cell r="X195">
            <v>21949.389999999992</v>
          </cell>
          <cell r="Y195">
            <v>22135.299999999996</v>
          </cell>
          <cell r="Z195">
            <v>22149.77</v>
          </cell>
          <cell r="AA195">
            <v>22162.77</v>
          </cell>
          <cell r="AB195">
            <v>22087.48</v>
          </cell>
          <cell r="AC195">
            <v>22306.47</v>
          </cell>
          <cell r="AD195">
            <v>22252.560000000001</v>
          </cell>
          <cell r="AE195">
            <v>22203.599999999999</v>
          </cell>
          <cell r="AF195">
            <v>22136.879999999994</v>
          </cell>
          <cell r="AG195">
            <v>22044.98</v>
          </cell>
          <cell r="AH195">
            <v>22142.920000000002</v>
          </cell>
          <cell r="AV195" t="str">
            <v>27003</v>
          </cell>
          <cell r="AW195">
            <v>494.48999999999995</v>
          </cell>
          <cell r="AX195">
            <v>471.26</v>
          </cell>
          <cell r="AY195">
            <v>469.34999999999997</v>
          </cell>
          <cell r="AZ195">
            <v>462.34999999999997</v>
          </cell>
          <cell r="BA195">
            <v>462.62</v>
          </cell>
          <cell r="BB195">
            <v>459.21000000000004</v>
          </cell>
          <cell r="BC195">
            <v>476.80999999999995</v>
          </cell>
          <cell r="BD195">
            <v>498.14</v>
          </cell>
          <cell r="BE195">
            <v>489.29999999999995</v>
          </cell>
          <cell r="BF195">
            <v>486.53999999999996</v>
          </cell>
          <cell r="BG195">
            <v>477.00699999999995</v>
          </cell>
        </row>
        <row r="196">
          <cell r="W196" t="str">
            <v>27010</v>
          </cell>
          <cell r="X196">
            <v>25855.060000000005</v>
          </cell>
          <cell r="Y196">
            <v>26358.690000000002</v>
          </cell>
          <cell r="Z196">
            <v>26433.42</v>
          </cell>
          <cell r="AA196">
            <v>26377.169999999995</v>
          </cell>
          <cell r="AB196">
            <v>26293.449999999993</v>
          </cell>
          <cell r="AC196">
            <v>26015.539999999997</v>
          </cell>
          <cell r="AD196">
            <v>26093.050000000003</v>
          </cell>
          <cell r="AE196">
            <v>26006.869999999995</v>
          </cell>
          <cell r="AF196">
            <v>25994.419999999995</v>
          </cell>
          <cell r="AG196">
            <v>25885.040000000001</v>
          </cell>
          <cell r="AH196">
            <v>26131.271000000001</v>
          </cell>
          <cell r="AV196" t="str">
            <v>27010</v>
          </cell>
          <cell r="AW196">
            <v>907.81999999999982</v>
          </cell>
          <cell r="AX196">
            <v>912.68999999999994</v>
          </cell>
          <cell r="AY196">
            <v>925.9</v>
          </cell>
          <cell r="AZ196">
            <v>948.47999999999979</v>
          </cell>
          <cell r="BA196">
            <v>929.17999999999984</v>
          </cell>
          <cell r="BB196">
            <v>928.04999999999984</v>
          </cell>
          <cell r="BC196">
            <v>1127.83</v>
          </cell>
          <cell r="BD196">
            <v>1157.8700000000001</v>
          </cell>
          <cell r="BE196">
            <v>1156.9500000000003</v>
          </cell>
          <cell r="BF196">
            <v>1163.0000000000002</v>
          </cell>
          <cell r="BG196">
            <v>1015.777</v>
          </cell>
        </row>
        <row r="197">
          <cell r="W197" t="str">
            <v>27019</v>
          </cell>
          <cell r="X197">
            <v>178</v>
          </cell>
          <cell r="Y197">
            <v>180</v>
          </cell>
          <cell r="Z197">
            <v>181</v>
          </cell>
          <cell r="AA197">
            <v>181</v>
          </cell>
          <cell r="AB197">
            <v>183</v>
          </cell>
          <cell r="AC197">
            <v>181</v>
          </cell>
          <cell r="AD197">
            <v>179</v>
          </cell>
          <cell r="AE197">
            <v>179</v>
          </cell>
          <cell r="AF197">
            <v>181</v>
          </cell>
          <cell r="AG197">
            <v>181</v>
          </cell>
          <cell r="AH197">
            <v>180.4</v>
          </cell>
          <cell r="AV197" t="str">
            <v>27019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W198" t="str">
            <v>27083</v>
          </cell>
          <cell r="X198">
            <v>5244.92</v>
          </cell>
          <cell r="Y198">
            <v>5300.3200000000006</v>
          </cell>
          <cell r="Z198">
            <v>5294.7400000000007</v>
          </cell>
          <cell r="AA198">
            <v>5301.05</v>
          </cell>
          <cell r="AB198">
            <v>5293.8600000000006</v>
          </cell>
          <cell r="AC198">
            <v>5304.24</v>
          </cell>
          <cell r="AD198">
            <v>5291.66</v>
          </cell>
          <cell r="AE198">
            <v>5258.94</v>
          </cell>
          <cell r="AF198">
            <v>5244.880000000001</v>
          </cell>
          <cell r="AG198">
            <v>5232.87</v>
          </cell>
          <cell r="AH198">
            <v>5276.7480000000014</v>
          </cell>
          <cell r="AV198" t="str">
            <v>27083</v>
          </cell>
          <cell r="AW198">
            <v>31</v>
          </cell>
          <cell r="AX198">
            <v>31</v>
          </cell>
          <cell r="AY198">
            <v>34</v>
          </cell>
          <cell r="AZ198">
            <v>40</v>
          </cell>
          <cell r="BA198">
            <v>40</v>
          </cell>
          <cell r="BB198">
            <v>37</v>
          </cell>
          <cell r="BC198">
            <v>42</v>
          </cell>
          <cell r="BD198">
            <v>43</v>
          </cell>
          <cell r="BE198">
            <v>41</v>
          </cell>
          <cell r="BF198">
            <v>36</v>
          </cell>
          <cell r="BG198">
            <v>37.5</v>
          </cell>
        </row>
        <row r="199">
          <cell r="W199" t="str">
            <v>27320</v>
          </cell>
          <cell r="X199">
            <v>9731.590000000002</v>
          </cell>
          <cell r="Y199">
            <v>9830.01</v>
          </cell>
          <cell r="Z199">
            <v>9864.7599999999966</v>
          </cell>
          <cell r="AA199">
            <v>9836.57</v>
          </cell>
          <cell r="AB199">
            <v>9850.42</v>
          </cell>
          <cell r="AC199">
            <v>9863.85</v>
          </cell>
          <cell r="AD199">
            <v>9853.41</v>
          </cell>
          <cell r="AE199">
            <v>9853.7000000000007</v>
          </cell>
          <cell r="AF199">
            <v>9857.1499999999978</v>
          </cell>
          <cell r="AG199">
            <v>9837.4</v>
          </cell>
          <cell r="AH199">
            <v>9837.8859999999986</v>
          </cell>
          <cell r="AV199" t="str">
            <v>27320</v>
          </cell>
          <cell r="AW199">
            <v>59.71</v>
          </cell>
          <cell r="AX199">
            <v>61.21</v>
          </cell>
          <cell r="AY199">
            <v>69.12</v>
          </cell>
          <cell r="AZ199">
            <v>72.66</v>
          </cell>
          <cell r="BA199">
            <v>72.66</v>
          </cell>
          <cell r="BB199">
            <v>87.77</v>
          </cell>
          <cell r="BC199">
            <v>101.71000000000001</v>
          </cell>
          <cell r="BD199">
            <v>115.3</v>
          </cell>
          <cell r="BE199">
            <v>113.15</v>
          </cell>
          <cell r="BF199">
            <v>114.03999999999999</v>
          </cell>
          <cell r="BG199">
            <v>86.73299999999999</v>
          </cell>
        </row>
        <row r="200">
          <cell r="W200" t="str">
            <v>27343</v>
          </cell>
          <cell r="X200">
            <v>1385.33</v>
          </cell>
          <cell r="Y200">
            <v>1403.33</v>
          </cell>
          <cell r="Z200">
            <v>1420.33</v>
          </cell>
          <cell r="AA200">
            <v>1415.33</v>
          </cell>
          <cell r="AB200">
            <v>1419.33</v>
          </cell>
          <cell r="AC200">
            <v>1421.0099999999998</v>
          </cell>
          <cell r="AD200">
            <v>1423.1799999999998</v>
          </cell>
          <cell r="AE200">
            <v>1424.1799999999998</v>
          </cell>
          <cell r="AF200">
            <v>1416.1799999999998</v>
          </cell>
          <cell r="AG200">
            <v>1416.1799999999998</v>
          </cell>
          <cell r="AH200">
            <v>1414.4380000000001</v>
          </cell>
          <cell r="AV200" t="str">
            <v>27343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W201" t="str">
            <v>27344</v>
          </cell>
          <cell r="X201">
            <v>2644.99</v>
          </cell>
          <cell r="Y201">
            <v>2661.2099999999996</v>
          </cell>
          <cell r="Z201">
            <v>2650.5</v>
          </cell>
          <cell r="AA201">
            <v>2653.52</v>
          </cell>
          <cell r="AB201">
            <v>2647.35</v>
          </cell>
          <cell r="AC201">
            <v>2647.9399999999996</v>
          </cell>
          <cell r="AD201">
            <v>2637.9</v>
          </cell>
          <cell r="AE201">
            <v>2636.7499999999995</v>
          </cell>
          <cell r="AF201">
            <v>2638.09</v>
          </cell>
          <cell r="AG201">
            <v>2640.39</v>
          </cell>
          <cell r="AH201">
            <v>2645.864</v>
          </cell>
          <cell r="AV201" t="str">
            <v>27344</v>
          </cell>
          <cell r="AW201">
            <v>1</v>
          </cell>
          <cell r="AX201">
            <v>1.49</v>
          </cell>
          <cell r="AY201">
            <v>2.66</v>
          </cell>
          <cell r="AZ201">
            <v>3</v>
          </cell>
          <cell r="BA201">
            <v>3</v>
          </cell>
          <cell r="BB201">
            <v>4</v>
          </cell>
          <cell r="BC201">
            <v>4</v>
          </cell>
          <cell r="BD201">
            <v>5</v>
          </cell>
          <cell r="BE201">
            <v>5</v>
          </cell>
          <cell r="BF201">
            <v>11</v>
          </cell>
          <cell r="BG201">
            <v>4.0149999999999997</v>
          </cell>
        </row>
        <row r="202">
          <cell r="W202" t="str">
            <v>27400</v>
          </cell>
          <cell r="X202">
            <v>11430.95</v>
          </cell>
          <cell r="Y202">
            <v>11594.099999999999</v>
          </cell>
          <cell r="Z202">
            <v>11529.75</v>
          </cell>
          <cell r="AA202">
            <v>11508.729999999998</v>
          </cell>
          <cell r="AB202">
            <v>11428.2</v>
          </cell>
          <cell r="AC202">
            <v>11383.76</v>
          </cell>
          <cell r="AD202">
            <v>11384.15</v>
          </cell>
          <cell r="AE202">
            <v>11272.28</v>
          </cell>
          <cell r="AF202">
            <v>11210.269999999999</v>
          </cell>
          <cell r="AG202">
            <v>11089.73</v>
          </cell>
          <cell r="AH202">
            <v>11383.191999999999</v>
          </cell>
          <cell r="AV202" t="str">
            <v>27400</v>
          </cell>
          <cell r="AW202">
            <v>152.5</v>
          </cell>
          <cell r="AX202">
            <v>163.5</v>
          </cell>
          <cell r="AY202">
            <v>162</v>
          </cell>
          <cell r="AZ202">
            <v>160</v>
          </cell>
          <cell r="BA202">
            <v>170</v>
          </cell>
          <cell r="BB202">
            <v>175</v>
          </cell>
          <cell r="BC202">
            <v>208</v>
          </cell>
          <cell r="BD202">
            <v>219</v>
          </cell>
          <cell r="BE202">
            <v>225</v>
          </cell>
          <cell r="BF202">
            <v>223</v>
          </cell>
          <cell r="BG202">
            <v>185.8</v>
          </cell>
        </row>
        <row r="203">
          <cell r="W203" t="str">
            <v>27401</v>
          </cell>
          <cell r="X203">
            <v>8442.64</v>
          </cell>
          <cell r="Y203">
            <v>8481.3399999999983</v>
          </cell>
          <cell r="Z203">
            <v>8540.16</v>
          </cell>
          <cell r="AA203">
            <v>8533.86</v>
          </cell>
          <cell r="AB203">
            <v>8535.44</v>
          </cell>
          <cell r="AC203">
            <v>8517.02</v>
          </cell>
          <cell r="AD203">
            <v>8510.99</v>
          </cell>
          <cell r="AE203">
            <v>8455.39</v>
          </cell>
          <cell r="AF203">
            <v>8478.02</v>
          </cell>
          <cell r="AG203">
            <v>8470.8900000000012</v>
          </cell>
          <cell r="AH203">
            <v>8496.5750000000007</v>
          </cell>
          <cell r="AV203" t="str">
            <v>27401</v>
          </cell>
          <cell r="AW203">
            <v>58.24</v>
          </cell>
          <cell r="AX203">
            <v>75.95</v>
          </cell>
          <cell r="AY203">
            <v>83.81</v>
          </cell>
          <cell r="AZ203">
            <v>89.27000000000001</v>
          </cell>
          <cell r="BA203">
            <v>87.07</v>
          </cell>
          <cell r="BB203">
            <v>89.780000000000015</v>
          </cell>
          <cell r="BC203">
            <v>101.88</v>
          </cell>
          <cell r="BD203">
            <v>103.75999999999999</v>
          </cell>
          <cell r="BE203">
            <v>102.97</v>
          </cell>
          <cell r="BF203">
            <v>98.08</v>
          </cell>
          <cell r="BG203">
            <v>89.081000000000003</v>
          </cell>
        </row>
        <row r="204">
          <cell r="W204" t="str">
            <v>27402</v>
          </cell>
          <cell r="X204">
            <v>7059.6100000000015</v>
          </cell>
          <cell r="Y204">
            <v>7123.72</v>
          </cell>
          <cell r="Z204">
            <v>7114.2700000000013</v>
          </cell>
          <cell r="AA204">
            <v>7149.09</v>
          </cell>
          <cell r="AB204">
            <v>7124.67</v>
          </cell>
          <cell r="AC204">
            <v>7091.3600000000015</v>
          </cell>
          <cell r="AD204">
            <v>7070.5700000000006</v>
          </cell>
          <cell r="AE204">
            <v>7042.8199999999988</v>
          </cell>
          <cell r="AF204">
            <v>7048.79</v>
          </cell>
          <cell r="AG204">
            <v>7004.1799999999994</v>
          </cell>
          <cell r="AH204">
            <v>7082.9080000000004</v>
          </cell>
          <cell r="AV204" t="str">
            <v>27402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1.63</v>
          </cell>
          <cell r="BF204">
            <v>3</v>
          </cell>
          <cell r="BG204">
            <v>0.46299999999999997</v>
          </cell>
        </row>
        <row r="205">
          <cell r="W205" t="str">
            <v>27403</v>
          </cell>
          <cell r="X205">
            <v>19484.670000000002</v>
          </cell>
          <cell r="Y205">
            <v>19839.970000000005</v>
          </cell>
          <cell r="Z205">
            <v>19882.660000000003</v>
          </cell>
          <cell r="AA205">
            <v>19886.520000000011</v>
          </cell>
          <cell r="AB205">
            <v>19866.670000000013</v>
          </cell>
          <cell r="AC205">
            <v>19887.180000000004</v>
          </cell>
          <cell r="AD205">
            <v>19862.400000000005</v>
          </cell>
          <cell r="AE205">
            <v>19724.61</v>
          </cell>
          <cell r="AF205">
            <v>19696.130000000005</v>
          </cell>
          <cell r="AG205">
            <v>19687.360000000008</v>
          </cell>
          <cell r="AH205">
            <v>19781.817000000006</v>
          </cell>
          <cell r="AV205" t="str">
            <v>27403</v>
          </cell>
          <cell r="AW205">
            <v>737.55000000000007</v>
          </cell>
          <cell r="AX205">
            <v>768.56</v>
          </cell>
          <cell r="AY205">
            <v>798.78000000000009</v>
          </cell>
          <cell r="AZ205">
            <v>849.2299999999999</v>
          </cell>
          <cell r="BA205">
            <v>885.93</v>
          </cell>
          <cell r="BB205">
            <v>885.91000000000008</v>
          </cell>
          <cell r="BC205">
            <v>907.71</v>
          </cell>
          <cell r="BD205">
            <v>927.73</v>
          </cell>
          <cell r="BE205">
            <v>945.88000000000011</v>
          </cell>
          <cell r="BF205">
            <v>941.23</v>
          </cell>
          <cell r="BG205">
            <v>864.851</v>
          </cell>
        </row>
        <row r="206">
          <cell r="W206" t="str">
            <v>27404</v>
          </cell>
          <cell r="X206">
            <v>1863.86</v>
          </cell>
          <cell r="Y206">
            <v>1859.8</v>
          </cell>
          <cell r="Z206">
            <v>1874.8</v>
          </cell>
          <cell r="AA206">
            <v>1875.83</v>
          </cell>
          <cell r="AB206">
            <v>1873</v>
          </cell>
          <cell r="AC206">
            <v>1877.53</v>
          </cell>
          <cell r="AD206">
            <v>1874.74</v>
          </cell>
          <cell r="AE206">
            <v>1874.9</v>
          </cell>
          <cell r="AF206">
            <v>1874.11</v>
          </cell>
          <cell r="AG206">
            <v>1862.6399999999999</v>
          </cell>
          <cell r="AH206">
            <v>1871.1209999999999</v>
          </cell>
          <cell r="AV206" t="str">
            <v>27404</v>
          </cell>
          <cell r="AW206">
            <v>30.29</v>
          </cell>
          <cell r="AX206">
            <v>27.490000000000002</v>
          </cell>
          <cell r="AY206">
            <v>30.790000000000003</v>
          </cell>
          <cell r="AZ206">
            <v>28.430000000000003</v>
          </cell>
          <cell r="BA206">
            <v>29.6</v>
          </cell>
          <cell r="BB206">
            <v>31</v>
          </cell>
          <cell r="BC206">
            <v>40.33</v>
          </cell>
          <cell r="BD206">
            <v>44.569999999999993</v>
          </cell>
          <cell r="BE206">
            <v>46.17</v>
          </cell>
          <cell r="BF206">
            <v>45.179999999999993</v>
          </cell>
          <cell r="BG206">
            <v>35.385000000000005</v>
          </cell>
        </row>
        <row r="207">
          <cell r="W207" t="str">
            <v>27416</v>
          </cell>
          <cell r="X207">
            <v>4082.9399999999996</v>
          </cell>
          <cell r="Y207">
            <v>4104.26</v>
          </cell>
          <cell r="Z207">
            <v>4100.7300000000005</v>
          </cell>
          <cell r="AA207">
            <v>4100.04</v>
          </cell>
          <cell r="AB207">
            <v>4097.96</v>
          </cell>
          <cell r="AC207">
            <v>4103.53</v>
          </cell>
          <cell r="AD207">
            <v>4095.4700000000007</v>
          </cell>
          <cell r="AE207">
            <v>4097.3500000000004</v>
          </cell>
          <cell r="AF207">
            <v>4086.2</v>
          </cell>
          <cell r="AG207">
            <v>4063.2400000000007</v>
          </cell>
          <cell r="AH207">
            <v>4093.1719999999996</v>
          </cell>
          <cell r="AV207" t="str">
            <v>27416</v>
          </cell>
          <cell r="AW207">
            <v>3.26</v>
          </cell>
          <cell r="AX207">
            <v>9.25</v>
          </cell>
          <cell r="AY207">
            <v>9.75</v>
          </cell>
          <cell r="AZ207">
            <v>15.74</v>
          </cell>
          <cell r="BA207">
            <v>15.74</v>
          </cell>
          <cell r="BB207">
            <v>17.899999999999999</v>
          </cell>
          <cell r="BC207">
            <v>20.64</v>
          </cell>
          <cell r="BD207">
            <v>29.28</v>
          </cell>
          <cell r="BE207">
            <v>31.96</v>
          </cell>
          <cell r="BF207">
            <v>30.3</v>
          </cell>
          <cell r="BG207">
            <v>18.382000000000001</v>
          </cell>
        </row>
        <row r="208">
          <cell r="W208" t="str">
            <v>27417</v>
          </cell>
          <cell r="X208">
            <v>3699.4500000000003</v>
          </cell>
          <cell r="Y208">
            <v>3762.61</v>
          </cell>
          <cell r="Z208">
            <v>3764.6100000000006</v>
          </cell>
          <cell r="AA208">
            <v>3759.48</v>
          </cell>
          <cell r="AB208">
            <v>3756.8800000000006</v>
          </cell>
          <cell r="AC208">
            <v>3751.5400000000009</v>
          </cell>
          <cell r="AD208">
            <v>3748.7200000000007</v>
          </cell>
          <cell r="AE208">
            <v>3744.0400000000004</v>
          </cell>
          <cell r="AF208">
            <v>3745.4800000000005</v>
          </cell>
          <cell r="AG208">
            <v>3740.2100000000005</v>
          </cell>
          <cell r="AH208">
            <v>3747.3020000000006</v>
          </cell>
          <cell r="AV208" t="str">
            <v>27417</v>
          </cell>
          <cell r="AW208">
            <v>6.65</v>
          </cell>
          <cell r="AX208">
            <v>8</v>
          </cell>
          <cell r="AY208">
            <v>9</v>
          </cell>
          <cell r="AZ208">
            <v>10</v>
          </cell>
          <cell r="BA208">
            <v>12</v>
          </cell>
          <cell r="BB208">
            <v>14</v>
          </cell>
          <cell r="BC208">
            <v>13</v>
          </cell>
          <cell r="BD208">
            <v>15</v>
          </cell>
          <cell r="BE208">
            <v>16</v>
          </cell>
          <cell r="BF208">
            <v>19</v>
          </cell>
          <cell r="BG208">
            <v>12.265000000000001</v>
          </cell>
        </row>
        <row r="209">
          <cell r="W209" t="str">
            <v>27901</v>
          </cell>
          <cell r="X209">
            <v>546</v>
          </cell>
          <cell r="Y209">
            <v>595.43999999999994</v>
          </cell>
          <cell r="Z209">
            <v>601.86</v>
          </cell>
          <cell r="AA209">
            <v>600.86</v>
          </cell>
          <cell r="AB209">
            <v>607.86</v>
          </cell>
          <cell r="AC209">
            <v>604.67999999999995</v>
          </cell>
          <cell r="AD209">
            <v>603.67999999999995</v>
          </cell>
          <cell r="AE209">
            <v>607.67999999999995</v>
          </cell>
          <cell r="AF209">
            <v>606.67999999999995</v>
          </cell>
          <cell r="AG209">
            <v>598.67999999999995</v>
          </cell>
          <cell r="AH209">
            <v>597.3420000000001</v>
          </cell>
          <cell r="AV209" t="str">
            <v>27901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</row>
        <row r="210">
          <cell r="W210" t="str">
            <v>27902</v>
          </cell>
          <cell r="X210">
            <v>346</v>
          </cell>
          <cell r="Y210">
            <v>338</v>
          </cell>
          <cell r="Z210">
            <v>342</v>
          </cell>
          <cell r="AA210">
            <v>332</v>
          </cell>
          <cell r="AB210">
            <v>323</v>
          </cell>
          <cell r="AC210">
            <v>316</v>
          </cell>
          <cell r="AD210">
            <v>319</v>
          </cell>
          <cell r="AE210">
            <v>316</v>
          </cell>
          <cell r="AF210">
            <v>310</v>
          </cell>
          <cell r="AG210">
            <v>313</v>
          </cell>
          <cell r="AH210">
            <v>325.5</v>
          </cell>
          <cell r="AV210" t="str">
            <v>27902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</row>
        <row r="211">
          <cell r="W211" t="str">
            <v>27905</v>
          </cell>
          <cell r="X211">
            <v>157</v>
          </cell>
          <cell r="Y211">
            <v>157</v>
          </cell>
          <cell r="Z211">
            <v>155</v>
          </cell>
          <cell r="AA211">
            <v>152</v>
          </cell>
          <cell r="AB211">
            <v>152</v>
          </cell>
          <cell r="AC211">
            <v>151</v>
          </cell>
          <cell r="AD211">
            <v>150</v>
          </cell>
          <cell r="AE211">
            <v>147</v>
          </cell>
          <cell r="AF211">
            <v>146</v>
          </cell>
          <cell r="AG211">
            <v>147</v>
          </cell>
          <cell r="AH211">
            <v>151.4</v>
          </cell>
          <cell r="AV211" t="str">
            <v>27905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</row>
        <row r="212">
          <cell r="W212" t="str">
            <v>27931</v>
          </cell>
          <cell r="X212">
            <v>451.65</v>
          </cell>
          <cell r="Y212">
            <v>459.25000000000006</v>
          </cell>
          <cell r="Z212">
            <v>450.40000000000003</v>
          </cell>
          <cell r="AA212">
            <v>442.70000000000005</v>
          </cell>
          <cell r="AB212">
            <v>448.44999999999993</v>
          </cell>
          <cell r="AC212">
            <v>440.25</v>
          </cell>
          <cell r="AD212">
            <v>429.4500000000001</v>
          </cell>
          <cell r="AE212">
            <v>428.5</v>
          </cell>
          <cell r="AF212">
            <v>420.4</v>
          </cell>
          <cell r="AG212">
            <v>413</v>
          </cell>
          <cell r="AH212">
            <v>438.40500000000009</v>
          </cell>
          <cell r="AV212" t="str">
            <v>27931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</row>
        <row r="213">
          <cell r="W213" t="str">
            <v>27932</v>
          </cell>
          <cell r="X213">
            <v>171.04</v>
          </cell>
          <cell r="Y213">
            <v>171.04</v>
          </cell>
          <cell r="Z213">
            <v>161.33999999999997</v>
          </cell>
          <cell r="AA213">
            <v>158.89999999999998</v>
          </cell>
          <cell r="AB213">
            <v>180.96000000000004</v>
          </cell>
          <cell r="AC213">
            <v>175.59000000000003</v>
          </cell>
          <cell r="AD213">
            <v>174.41000000000003</v>
          </cell>
          <cell r="AE213">
            <v>203.64000000000001</v>
          </cell>
          <cell r="AF213">
            <v>202.20000000000005</v>
          </cell>
          <cell r="AG213">
            <v>200.84000000000003</v>
          </cell>
          <cell r="AH213">
            <v>179.99600000000001</v>
          </cell>
          <cell r="AV213" t="str">
            <v>27932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</row>
        <row r="214">
          <cell r="W214" t="str">
            <v>28010</v>
          </cell>
          <cell r="X214">
            <v>9</v>
          </cell>
          <cell r="Y214">
            <v>9</v>
          </cell>
          <cell r="Z214">
            <v>9</v>
          </cell>
          <cell r="AA214">
            <v>9</v>
          </cell>
          <cell r="AB214">
            <v>9</v>
          </cell>
          <cell r="AC214">
            <v>9</v>
          </cell>
          <cell r="AD214">
            <v>9</v>
          </cell>
          <cell r="AE214">
            <v>9</v>
          </cell>
          <cell r="AF214">
            <v>9</v>
          </cell>
          <cell r="AG214">
            <v>9</v>
          </cell>
          <cell r="AH214">
            <v>9</v>
          </cell>
          <cell r="AV214" t="str">
            <v>28010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</row>
        <row r="215">
          <cell r="W215" t="str">
            <v>28137</v>
          </cell>
          <cell r="X215">
            <v>688.4899999999999</v>
          </cell>
          <cell r="Y215">
            <v>691.85</v>
          </cell>
          <cell r="Z215">
            <v>690.68</v>
          </cell>
          <cell r="AA215">
            <v>687.91</v>
          </cell>
          <cell r="AB215">
            <v>689.62999999999988</v>
          </cell>
          <cell r="AC215">
            <v>695.95999999999992</v>
          </cell>
          <cell r="AD215">
            <v>698.26</v>
          </cell>
          <cell r="AE215">
            <v>699.67</v>
          </cell>
          <cell r="AF215">
            <v>689.91</v>
          </cell>
          <cell r="AG215">
            <v>692.96999999999991</v>
          </cell>
          <cell r="AH215">
            <v>692.53300000000002</v>
          </cell>
          <cell r="AV215" t="str">
            <v>28137</v>
          </cell>
          <cell r="AW215">
            <v>273.37</v>
          </cell>
          <cell r="AX215">
            <v>281.26</v>
          </cell>
          <cell r="AY215">
            <v>277.95999999999998</v>
          </cell>
          <cell r="AZ215">
            <v>277.59999999999997</v>
          </cell>
          <cell r="BA215">
            <v>274.81</v>
          </cell>
          <cell r="BB215">
            <v>279.88</v>
          </cell>
          <cell r="BC215">
            <v>279.05</v>
          </cell>
          <cell r="BD215">
            <v>280.41999999999996</v>
          </cell>
          <cell r="BE215">
            <v>271.66000000000003</v>
          </cell>
          <cell r="BF215">
            <v>276.79999999999995</v>
          </cell>
          <cell r="BG215">
            <v>277.28099999999995</v>
          </cell>
        </row>
        <row r="216">
          <cell r="W216" t="str">
            <v>28144</v>
          </cell>
          <cell r="X216">
            <v>225.54</v>
          </cell>
          <cell r="Y216">
            <v>226.7</v>
          </cell>
          <cell r="Z216">
            <v>227.17000000000002</v>
          </cell>
          <cell r="AA216">
            <v>225.24</v>
          </cell>
          <cell r="AB216">
            <v>223.07</v>
          </cell>
          <cell r="AC216">
            <v>226.56</v>
          </cell>
          <cell r="AD216">
            <v>227.14</v>
          </cell>
          <cell r="AE216">
            <v>224.47</v>
          </cell>
          <cell r="AF216">
            <v>223.09000000000003</v>
          </cell>
          <cell r="AG216">
            <v>223.09000000000003</v>
          </cell>
          <cell r="AH216">
            <v>225.20700000000002</v>
          </cell>
          <cell r="AV216" t="str">
            <v>28144</v>
          </cell>
          <cell r="AW216">
            <v>8.9</v>
          </cell>
          <cell r="AX216">
            <v>9.3800000000000008</v>
          </cell>
          <cell r="AY216">
            <v>9.1</v>
          </cell>
          <cell r="AZ216">
            <v>8.8199999999999985</v>
          </cell>
          <cell r="BA216">
            <v>10.24</v>
          </cell>
          <cell r="BB216">
            <v>10.82</v>
          </cell>
          <cell r="BC216">
            <v>8.6999999999999993</v>
          </cell>
          <cell r="BD216">
            <v>8.84</v>
          </cell>
          <cell r="BE216">
            <v>8.24</v>
          </cell>
          <cell r="BF216">
            <v>8.6999999999999993</v>
          </cell>
          <cell r="BG216">
            <v>9.1740000000000013</v>
          </cell>
        </row>
        <row r="217">
          <cell r="W217" t="str">
            <v>28149</v>
          </cell>
          <cell r="X217">
            <v>768.75999999999988</v>
          </cell>
          <cell r="Y217">
            <v>773.29</v>
          </cell>
          <cell r="Z217">
            <v>771.61</v>
          </cell>
          <cell r="AA217">
            <v>770.62</v>
          </cell>
          <cell r="AB217">
            <v>770.56</v>
          </cell>
          <cell r="AC217">
            <v>763.4</v>
          </cell>
          <cell r="AD217">
            <v>764.4</v>
          </cell>
          <cell r="AE217">
            <v>765.05</v>
          </cell>
          <cell r="AF217">
            <v>771.75</v>
          </cell>
          <cell r="AG217">
            <v>766.58999999999992</v>
          </cell>
          <cell r="AH217">
            <v>768.60299999999995</v>
          </cell>
          <cell r="AV217" t="str">
            <v>28149</v>
          </cell>
          <cell r="AW217">
            <v>28.39</v>
          </cell>
          <cell r="AX217">
            <v>29.39</v>
          </cell>
          <cell r="AY217">
            <v>29.75</v>
          </cell>
          <cell r="AZ217">
            <v>32.950000000000003</v>
          </cell>
          <cell r="BA217">
            <v>34.950000000000003</v>
          </cell>
          <cell r="BB217">
            <v>33.31</v>
          </cell>
          <cell r="BC217">
            <v>34.950000000000003</v>
          </cell>
          <cell r="BD217">
            <v>40.76</v>
          </cell>
          <cell r="BE217">
            <v>43.56</v>
          </cell>
          <cell r="BF217">
            <v>46.4</v>
          </cell>
          <cell r="BG217">
            <v>35.440999999999995</v>
          </cell>
        </row>
        <row r="218">
          <cell r="W218" t="str">
            <v>29011</v>
          </cell>
          <cell r="X218">
            <v>478.51</v>
          </cell>
          <cell r="Y218">
            <v>484.94</v>
          </cell>
          <cell r="Z218">
            <v>486.89000000000004</v>
          </cell>
          <cell r="AA218">
            <v>488.36</v>
          </cell>
          <cell r="AB218">
            <v>488.53000000000003</v>
          </cell>
          <cell r="AC218">
            <v>482.34000000000003</v>
          </cell>
          <cell r="AD218">
            <v>484.61999999999995</v>
          </cell>
          <cell r="AE218">
            <v>486.24999999999989</v>
          </cell>
          <cell r="AF218">
            <v>487.07999999999993</v>
          </cell>
          <cell r="AG218">
            <v>485.18999999999994</v>
          </cell>
          <cell r="AH218">
            <v>485.27100000000002</v>
          </cell>
          <cell r="AV218" t="str">
            <v>29011</v>
          </cell>
          <cell r="AW218">
            <v>3.7399999999999998</v>
          </cell>
          <cell r="AX218">
            <v>3.91</v>
          </cell>
          <cell r="AY218">
            <v>6.46</v>
          </cell>
          <cell r="AZ218">
            <v>4.93</v>
          </cell>
          <cell r="BA218">
            <v>5.44</v>
          </cell>
          <cell r="BB218">
            <v>5.44</v>
          </cell>
          <cell r="BC218">
            <v>5.25</v>
          </cell>
          <cell r="BD218">
            <v>4.08</v>
          </cell>
          <cell r="BE218">
            <v>4.42</v>
          </cell>
          <cell r="BF218">
            <v>4.42</v>
          </cell>
          <cell r="BG218">
            <v>4.8090000000000002</v>
          </cell>
        </row>
        <row r="219">
          <cell r="W219" t="str">
            <v>29100</v>
          </cell>
          <cell r="X219">
            <v>3168.37</v>
          </cell>
          <cell r="Y219">
            <v>3209.75</v>
          </cell>
          <cell r="Z219">
            <v>3193.97</v>
          </cell>
          <cell r="AA219">
            <v>3174.9999999999995</v>
          </cell>
          <cell r="AB219">
            <v>3177.88</v>
          </cell>
          <cell r="AC219">
            <v>3189.87</v>
          </cell>
          <cell r="AD219">
            <v>3186.55</v>
          </cell>
          <cell r="AE219">
            <v>3170.99</v>
          </cell>
          <cell r="AF219">
            <v>3153.08</v>
          </cell>
          <cell r="AG219">
            <v>3149.94</v>
          </cell>
          <cell r="AH219">
            <v>3177.54</v>
          </cell>
          <cell r="AV219" t="str">
            <v>29100</v>
          </cell>
          <cell r="AW219">
            <v>8.14</v>
          </cell>
          <cell r="AX219">
            <v>17.36</v>
          </cell>
          <cell r="AY219">
            <v>12</v>
          </cell>
          <cell r="AZ219">
            <v>10.280000000000001</v>
          </cell>
          <cell r="BA219">
            <v>13.6</v>
          </cell>
          <cell r="BB219">
            <v>15.84</v>
          </cell>
          <cell r="BC219">
            <v>20.21</v>
          </cell>
          <cell r="BD219">
            <v>18.369999999999997</v>
          </cell>
          <cell r="BE219">
            <v>13.36</v>
          </cell>
          <cell r="BF219">
            <v>16.439999999999998</v>
          </cell>
          <cell r="BG219">
            <v>14.560000000000002</v>
          </cell>
        </row>
        <row r="220">
          <cell r="W220" t="str">
            <v>29101</v>
          </cell>
          <cell r="X220">
            <v>4272.32</v>
          </cell>
          <cell r="Y220">
            <v>4309.6699999999992</v>
          </cell>
          <cell r="Z220">
            <v>4287.93</v>
          </cell>
          <cell r="AA220">
            <v>4274.24</v>
          </cell>
          <cell r="AB220">
            <v>4270.58</v>
          </cell>
          <cell r="AC220">
            <v>4335.8</v>
          </cell>
          <cell r="AD220">
            <v>4328.9199999999992</v>
          </cell>
          <cell r="AE220">
            <v>4309.9299999999994</v>
          </cell>
          <cell r="AF220">
            <v>4305.9799999999996</v>
          </cell>
          <cell r="AG220">
            <v>4280.3999999999996</v>
          </cell>
          <cell r="AH220">
            <v>4297.5769999999993</v>
          </cell>
          <cell r="AV220" t="str">
            <v>29101</v>
          </cell>
          <cell r="AW220">
            <v>4.46</v>
          </cell>
          <cell r="AX220">
            <v>5.46</v>
          </cell>
          <cell r="AY220">
            <v>4.46</v>
          </cell>
          <cell r="AZ220">
            <v>3.54</v>
          </cell>
          <cell r="BA220">
            <v>3.54</v>
          </cell>
          <cell r="BB220">
            <v>2.54</v>
          </cell>
          <cell r="BC220">
            <v>3.54</v>
          </cell>
          <cell r="BD220">
            <v>6</v>
          </cell>
          <cell r="BE220">
            <v>0.54</v>
          </cell>
          <cell r="BF220">
            <v>0.54</v>
          </cell>
          <cell r="BG220">
            <v>3.4619999999999989</v>
          </cell>
        </row>
        <row r="221">
          <cell r="W221" t="str">
            <v>29103</v>
          </cell>
          <cell r="X221">
            <v>2447.38</v>
          </cell>
          <cell r="Y221">
            <v>2468.25</v>
          </cell>
          <cell r="Z221">
            <v>2465.13</v>
          </cell>
          <cell r="AA221">
            <v>2466.79</v>
          </cell>
          <cell r="AB221">
            <v>2465.19</v>
          </cell>
          <cell r="AC221">
            <v>2465.8599999999997</v>
          </cell>
          <cell r="AD221">
            <v>2464.8199999999997</v>
          </cell>
          <cell r="AE221">
            <v>2465.85</v>
          </cell>
          <cell r="AF221">
            <v>2465.23</v>
          </cell>
          <cell r="AG221">
            <v>2455.89</v>
          </cell>
          <cell r="AH221">
            <v>2463.0389999999998</v>
          </cell>
          <cell r="AV221" t="str">
            <v>29103</v>
          </cell>
          <cell r="AW221">
            <v>65.05</v>
          </cell>
          <cell r="AX221">
            <v>65.5</v>
          </cell>
          <cell r="AY221">
            <v>64.5</v>
          </cell>
          <cell r="AZ221">
            <v>68.5</v>
          </cell>
          <cell r="BA221">
            <v>66.2</v>
          </cell>
          <cell r="BB221">
            <v>66.3</v>
          </cell>
          <cell r="BC221">
            <v>65</v>
          </cell>
          <cell r="BD221">
            <v>69.849999999999994</v>
          </cell>
          <cell r="BE221">
            <v>70.849999999999994</v>
          </cell>
          <cell r="BF221">
            <v>71.699999999999989</v>
          </cell>
          <cell r="BG221">
            <v>67.344999999999999</v>
          </cell>
        </row>
        <row r="222">
          <cell r="W222" t="str">
            <v>29311</v>
          </cell>
          <cell r="X222">
            <v>525.04999999999995</v>
          </cell>
          <cell r="Y222">
            <v>528.80999999999995</v>
          </cell>
          <cell r="Z222">
            <v>527.76</v>
          </cell>
          <cell r="AA222">
            <v>529.64</v>
          </cell>
          <cell r="AB222">
            <v>525.74</v>
          </cell>
          <cell r="AC222">
            <v>526.21</v>
          </cell>
          <cell r="AD222">
            <v>519.79</v>
          </cell>
          <cell r="AE222">
            <v>517.48</v>
          </cell>
          <cell r="AF222">
            <v>517.64</v>
          </cell>
          <cell r="AG222">
            <v>519.33000000000004</v>
          </cell>
          <cell r="AH222">
            <v>523.745</v>
          </cell>
          <cell r="AV222" t="str">
            <v>29311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</row>
        <row r="223">
          <cell r="W223" t="str">
            <v>29317</v>
          </cell>
          <cell r="X223">
            <v>444.37</v>
          </cell>
          <cell r="Y223">
            <v>444.37</v>
          </cell>
          <cell r="Z223">
            <v>441.37</v>
          </cell>
          <cell r="AA223">
            <v>439.37</v>
          </cell>
          <cell r="AB223">
            <v>435.6</v>
          </cell>
          <cell r="AC223">
            <v>433.19000000000005</v>
          </cell>
          <cell r="AD223">
            <v>433.19000000000005</v>
          </cell>
          <cell r="AE223">
            <v>429.19000000000005</v>
          </cell>
          <cell r="AF223">
            <v>427.06</v>
          </cell>
          <cell r="AG223">
            <v>427.06</v>
          </cell>
          <cell r="AH223">
            <v>435.47700000000003</v>
          </cell>
          <cell r="AV223" t="str">
            <v>29317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1</v>
          </cell>
          <cell r="BF223">
            <v>3</v>
          </cell>
          <cell r="BG223">
            <v>0.4</v>
          </cell>
        </row>
        <row r="224">
          <cell r="W224" t="str">
            <v>29320</v>
          </cell>
          <cell r="X224">
            <v>6373.1400000000012</v>
          </cell>
          <cell r="Y224">
            <v>6419.0700000000015</v>
          </cell>
          <cell r="Z224">
            <v>6523.52</v>
          </cell>
          <cell r="AA224">
            <v>6527.0800000000008</v>
          </cell>
          <cell r="AB224">
            <v>6518.6900000000014</v>
          </cell>
          <cell r="AC224">
            <v>6509.619999999999</v>
          </cell>
          <cell r="AD224">
            <v>6505.2399999999989</v>
          </cell>
          <cell r="AE224">
            <v>6491.1299999999992</v>
          </cell>
          <cell r="AF224">
            <v>6487.7099999999982</v>
          </cell>
          <cell r="AG224">
            <v>6474.7799999999979</v>
          </cell>
          <cell r="AH224">
            <v>6482.9980000000005</v>
          </cell>
          <cell r="AV224" t="str">
            <v>29320</v>
          </cell>
          <cell r="AW224">
            <v>386.39</v>
          </cell>
          <cell r="AX224">
            <v>386.77</v>
          </cell>
          <cell r="AY224">
            <v>407.43</v>
          </cell>
          <cell r="AZ224">
            <v>405.52</v>
          </cell>
          <cell r="BA224">
            <v>414.53000000000003</v>
          </cell>
          <cell r="BB224">
            <v>410.30000000000007</v>
          </cell>
          <cell r="BC224">
            <v>409</v>
          </cell>
          <cell r="BD224">
            <v>411.94</v>
          </cell>
          <cell r="BE224">
            <v>414.72999999999996</v>
          </cell>
          <cell r="BF224">
            <v>412.28</v>
          </cell>
          <cell r="BG224">
            <v>405.88900000000001</v>
          </cell>
        </row>
        <row r="225">
          <cell r="W225" t="str">
            <v>30002</v>
          </cell>
          <cell r="X225">
            <v>70.58</v>
          </cell>
          <cell r="Y225">
            <v>72.58</v>
          </cell>
          <cell r="Z225">
            <v>73.58</v>
          </cell>
          <cell r="AA225">
            <v>73.58</v>
          </cell>
          <cell r="AB225">
            <v>75.58</v>
          </cell>
          <cell r="AC225">
            <v>76.58</v>
          </cell>
          <cell r="AD225">
            <v>72.58</v>
          </cell>
          <cell r="AE225">
            <v>71.430000000000007</v>
          </cell>
          <cell r="AF225">
            <v>77</v>
          </cell>
          <cell r="AG225">
            <v>77</v>
          </cell>
          <cell r="AH225">
            <v>74.049000000000007</v>
          </cell>
          <cell r="AV225" t="str">
            <v>30002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</row>
        <row r="226">
          <cell r="W226" t="str">
            <v>30029</v>
          </cell>
          <cell r="X226">
            <v>71</v>
          </cell>
          <cell r="Y226">
            <v>71</v>
          </cell>
          <cell r="Z226">
            <v>69</v>
          </cell>
          <cell r="AA226">
            <v>70</v>
          </cell>
          <cell r="AB226">
            <v>69</v>
          </cell>
          <cell r="AC226">
            <v>68</v>
          </cell>
          <cell r="AD226">
            <v>67</v>
          </cell>
          <cell r="AE226">
            <v>67</v>
          </cell>
          <cell r="AF226">
            <v>67</v>
          </cell>
          <cell r="AG226">
            <v>66</v>
          </cell>
          <cell r="AH226">
            <v>68.5</v>
          </cell>
          <cell r="AV226" t="str">
            <v>30029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</row>
        <row r="227">
          <cell r="W227" t="str">
            <v>30031</v>
          </cell>
          <cell r="X227">
            <v>67.539999999999992</v>
          </cell>
          <cell r="Y227">
            <v>67.539999999999992</v>
          </cell>
          <cell r="Z227">
            <v>67.72</v>
          </cell>
          <cell r="AA227">
            <v>67.72</v>
          </cell>
          <cell r="AB227">
            <v>69.72</v>
          </cell>
          <cell r="AC227">
            <v>67.539999999999992</v>
          </cell>
          <cell r="AD227">
            <v>67.539999999999992</v>
          </cell>
          <cell r="AE227">
            <v>68.36</v>
          </cell>
          <cell r="AF227">
            <v>68.36</v>
          </cell>
          <cell r="AG227">
            <v>68.429999999999993</v>
          </cell>
          <cell r="AH227">
            <v>68.046999999999997</v>
          </cell>
          <cell r="AV227" t="str">
            <v>30031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W228" t="str">
            <v>30303</v>
          </cell>
          <cell r="X228">
            <v>822.25000000000011</v>
          </cell>
          <cell r="Y228">
            <v>815.76</v>
          </cell>
          <cell r="Z228">
            <v>812.76</v>
          </cell>
          <cell r="AA228">
            <v>814.08</v>
          </cell>
          <cell r="AB228">
            <v>817.08</v>
          </cell>
          <cell r="AC228">
            <v>806.91000000000008</v>
          </cell>
          <cell r="AD228">
            <v>804.91000000000008</v>
          </cell>
          <cell r="AE228">
            <v>799.7600000000001</v>
          </cell>
          <cell r="AF228">
            <v>781.22</v>
          </cell>
          <cell r="AG228">
            <v>774.21999999999991</v>
          </cell>
          <cell r="AH228">
            <v>804.8950000000001</v>
          </cell>
          <cell r="AV228" t="str">
            <v>30303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W229" t="str">
            <v>31002</v>
          </cell>
          <cell r="X229">
            <v>19060.789999999997</v>
          </cell>
          <cell r="Y229">
            <v>19356.52</v>
          </cell>
          <cell r="Z229">
            <v>19335.849999999999</v>
          </cell>
          <cell r="AA229">
            <v>19342.310000000005</v>
          </cell>
          <cell r="AB229">
            <v>19336.93</v>
          </cell>
          <cell r="AC229">
            <v>19433.599999999999</v>
          </cell>
          <cell r="AD229">
            <v>19403.02</v>
          </cell>
          <cell r="AE229">
            <v>19360.5</v>
          </cell>
          <cell r="AF229">
            <v>19320.66</v>
          </cell>
          <cell r="AG229">
            <v>19275.59</v>
          </cell>
          <cell r="AH229">
            <v>19322.576999999997</v>
          </cell>
          <cell r="AV229" t="str">
            <v>31002</v>
          </cell>
          <cell r="AW229">
            <v>274.18</v>
          </cell>
          <cell r="AX229">
            <v>266.75</v>
          </cell>
          <cell r="AY229">
            <v>267.32</v>
          </cell>
          <cell r="AZ229">
            <v>270.02999999999997</v>
          </cell>
          <cell r="BA229">
            <v>268.62</v>
          </cell>
          <cell r="BB229">
            <v>266.11</v>
          </cell>
          <cell r="BC229">
            <v>277.45000000000005</v>
          </cell>
          <cell r="BD229">
            <v>269.83999999999997</v>
          </cell>
          <cell r="BE229">
            <v>267.99</v>
          </cell>
          <cell r="BF229">
            <v>270.45999999999998</v>
          </cell>
          <cell r="BG229">
            <v>269.875</v>
          </cell>
        </row>
        <row r="230">
          <cell r="W230" t="str">
            <v>31004</v>
          </cell>
          <cell r="X230">
            <v>9081.3200000000015</v>
          </cell>
          <cell r="Y230">
            <v>9159.119999999999</v>
          </cell>
          <cell r="Z230">
            <v>9172.0500000000011</v>
          </cell>
          <cell r="AA230">
            <v>9155.380000000001</v>
          </cell>
          <cell r="AB230">
            <v>9169.2800000000007</v>
          </cell>
          <cell r="AC230">
            <v>9146.989999999998</v>
          </cell>
          <cell r="AD230">
            <v>9160.7199999999975</v>
          </cell>
          <cell r="AE230">
            <v>9170.4399999999987</v>
          </cell>
          <cell r="AF230">
            <v>9154.43</v>
          </cell>
          <cell r="AG230">
            <v>9136.93</v>
          </cell>
          <cell r="AH230">
            <v>9150.6660000000011</v>
          </cell>
          <cell r="AV230" t="str">
            <v>31004</v>
          </cell>
          <cell r="AW230">
            <v>45.13</v>
          </cell>
          <cell r="AX230">
            <v>83.88</v>
          </cell>
          <cell r="AY230">
            <v>88.17</v>
          </cell>
          <cell r="AZ230">
            <v>87.1</v>
          </cell>
          <cell r="BA230">
            <v>83.97</v>
          </cell>
          <cell r="BB230">
            <v>81.430000000000007</v>
          </cell>
          <cell r="BC230">
            <v>87.450000000000017</v>
          </cell>
          <cell r="BD230">
            <v>88.5</v>
          </cell>
          <cell r="BE230">
            <v>86.22999999999999</v>
          </cell>
          <cell r="BF230">
            <v>87.19</v>
          </cell>
          <cell r="BG230">
            <v>81.905000000000001</v>
          </cell>
        </row>
        <row r="231">
          <cell r="W231" t="str">
            <v>31006</v>
          </cell>
          <cell r="X231">
            <v>14462.579999999998</v>
          </cell>
          <cell r="Y231">
            <v>14797.210000000001</v>
          </cell>
          <cell r="Z231">
            <v>14837.810000000003</v>
          </cell>
          <cell r="AA231">
            <v>14868.650000000005</v>
          </cell>
          <cell r="AB231">
            <v>14817.019999999999</v>
          </cell>
          <cell r="AC231">
            <v>14872.099999999997</v>
          </cell>
          <cell r="AD231">
            <v>14842.390000000003</v>
          </cell>
          <cell r="AE231">
            <v>14813.080000000005</v>
          </cell>
          <cell r="AF231">
            <v>14785.470000000003</v>
          </cell>
          <cell r="AG231">
            <v>14782.99</v>
          </cell>
          <cell r="AH231">
            <v>14787.930000000002</v>
          </cell>
          <cell r="AV231" t="str">
            <v>31006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</row>
        <row r="232">
          <cell r="W232" t="str">
            <v>31015</v>
          </cell>
          <cell r="X232">
            <v>19115.900000000001</v>
          </cell>
          <cell r="Y232">
            <v>19311.580000000002</v>
          </cell>
          <cell r="Z232">
            <v>19343.48</v>
          </cell>
          <cell r="AA232">
            <v>19314.990000000002</v>
          </cell>
          <cell r="AB232">
            <v>19323.62</v>
          </cell>
          <cell r="AC232">
            <v>19274.23</v>
          </cell>
          <cell r="AD232">
            <v>19319.449999999997</v>
          </cell>
          <cell r="AE232">
            <v>19305.740000000005</v>
          </cell>
          <cell r="AF232">
            <v>19280.559999999998</v>
          </cell>
          <cell r="AG232">
            <v>19216.969999999998</v>
          </cell>
          <cell r="AH232">
            <v>19280.651999999998</v>
          </cell>
          <cell r="AV232" t="str">
            <v>31015</v>
          </cell>
          <cell r="AW232">
            <v>766.98</v>
          </cell>
          <cell r="AX232">
            <v>821.43000000000006</v>
          </cell>
          <cell r="AY232">
            <v>834.28000000000009</v>
          </cell>
          <cell r="AZ232">
            <v>817.57999999999993</v>
          </cell>
          <cell r="BA232">
            <v>829.24000000000024</v>
          </cell>
          <cell r="BB232">
            <v>828.60000000000014</v>
          </cell>
          <cell r="BC232">
            <v>890.48</v>
          </cell>
          <cell r="BD232">
            <v>928.6400000000001</v>
          </cell>
          <cell r="BE232">
            <v>951.74</v>
          </cell>
          <cell r="BF232">
            <v>941.26</v>
          </cell>
          <cell r="BG232">
            <v>861.02299999999991</v>
          </cell>
        </row>
        <row r="233">
          <cell r="W233" t="str">
            <v>31016</v>
          </cell>
          <cell r="X233">
            <v>5315.0599999999995</v>
          </cell>
          <cell r="Y233">
            <v>5351.6799999999994</v>
          </cell>
          <cell r="Z233">
            <v>5335.68</v>
          </cell>
          <cell r="AA233">
            <v>5324.8</v>
          </cell>
          <cell r="AB233">
            <v>5333.55</v>
          </cell>
          <cell r="AC233">
            <v>5319.08</v>
          </cell>
          <cell r="AD233">
            <v>5303.5099999999993</v>
          </cell>
          <cell r="AE233">
            <v>5291.8099999999986</v>
          </cell>
          <cell r="AF233">
            <v>5299.1100000000006</v>
          </cell>
          <cell r="AG233">
            <v>5265.06</v>
          </cell>
          <cell r="AH233">
            <v>5313.9339999999993</v>
          </cell>
          <cell r="AV233" t="str">
            <v>31016</v>
          </cell>
          <cell r="AW233">
            <v>201.01999999999998</v>
          </cell>
          <cell r="AX233">
            <v>215.13000000000002</v>
          </cell>
          <cell r="AY233">
            <v>230.83999999999997</v>
          </cell>
          <cell r="AZ233">
            <v>227.27</v>
          </cell>
          <cell r="BA233">
            <v>224.60000000000002</v>
          </cell>
          <cell r="BB233">
            <v>230.62</v>
          </cell>
          <cell r="BC233">
            <v>240.82</v>
          </cell>
          <cell r="BD233">
            <v>253.71</v>
          </cell>
          <cell r="BE233">
            <v>251.9</v>
          </cell>
          <cell r="BF233">
            <v>252.96999999999997</v>
          </cell>
          <cell r="BG233">
            <v>232.88799999999998</v>
          </cell>
        </row>
        <row r="234">
          <cell r="W234" t="str">
            <v>31025</v>
          </cell>
          <cell r="X234">
            <v>9432.39</v>
          </cell>
          <cell r="Y234">
            <v>9645.1</v>
          </cell>
          <cell r="Z234">
            <v>9632.090000000002</v>
          </cell>
          <cell r="AA234">
            <v>9586.090000000002</v>
          </cell>
          <cell r="AB234">
            <v>9583.18</v>
          </cell>
          <cell r="AC234">
            <v>9539.5500000000011</v>
          </cell>
          <cell r="AD234">
            <v>9518.090000000002</v>
          </cell>
          <cell r="AE234">
            <v>9481.9000000000015</v>
          </cell>
          <cell r="AF234">
            <v>9440.7900000000027</v>
          </cell>
          <cell r="AG234">
            <v>9420.7200000000012</v>
          </cell>
          <cell r="AH234">
            <v>9527.9900000000016</v>
          </cell>
          <cell r="AV234" t="str">
            <v>31025</v>
          </cell>
          <cell r="AW234">
            <v>146.38999999999999</v>
          </cell>
          <cell r="AX234">
            <v>164.81</v>
          </cell>
          <cell r="AY234">
            <v>162.81</v>
          </cell>
          <cell r="AZ234">
            <v>164.83</v>
          </cell>
          <cell r="BA234">
            <v>163.17000000000002</v>
          </cell>
          <cell r="BB234">
            <v>173.28</v>
          </cell>
          <cell r="BC234">
            <v>174.07</v>
          </cell>
          <cell r="BD234">
            <v>174.75</v>
          </cell>
          <cell r="BE234">
            <v>174.43</v>
          </cell>
          <cell r="BF234">
            <v>172.07000000000002</v>
          </cell>
          <cell r="BG234">
            <v>167.06099999999998</v>
          </cell>
        </row>
        <row r="235">
          <cell r="W235" t="str">
            <v>31063</v>
          </cell>
          <cell r="X235">
            <v>19.079999999999998</v>
          </cell>
          <cell r="Y235">
            <v>20.079999999999998</v>
          </cell>
          <cell r="Z235">
            <v>20.079999999999998</v>
          </cell>
          <cell r="AA235">
            <v>20.079999999999998</v>
          </cell>
          <cell r="AB235">
            <v>18.079999999999998</v>
          </cell>
          <cell r="AC235">
            <v>20.079999999999998</v>
          </cell>
          <cell r="AD235">
            <v>20.079999999999998</v>
          </cell>
          <cell r="AE235">
            <v>19.079999999999998</v>
          </cell>
          <cell r="AF235">
            <v>16.079999999999998</v>
          </cell>
          <cell r="AG235">
            <v>17.079999999999998</v>
          </cell>
          <cell r="AH235">
            <v>18.979999999999997</v>
          </cell>
          <cell r="AV235" t="str">
            <v>31063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</row>
        <row r="236">
          <cell r="W236" t="str">
            <v>31103</v>
          </cell>
          <cell r="X236">
            <v>5345.63</v>
          </cell>
          <cell r="Y236">
            <v>5399.29</v>
          </cell>
          <cell r="Z236">
            <v>5402.5999999999995</v>
          </cell>
          <cell r="AA236">
            <v>5374.4999999999991</v>
          </cell>
          <cell r="AB236">
            <v>5369.12</v>
          </cell>
          <cell r="AC236">
            <v>5337.9500000000007</v>
          </cell>
          <cell r="AD236">
            <v>5331.8899999999994</v>
          </cell>
          <cell r="AE236">
            <v>5332.4199999999992</v>
          </cell>
          <cell r="AF236">
            <v>5333.7000000000007</v>
          </cell>
          <cell r="AG236">
            <v>5304.63</v>
          </cell>
          <cell r="AH236">
            <v>5353.1729999999989</v>
          </cell>
          <cell r="AV236" t="str">
            <v>31103</v>
          </cell>
          <cell r="AW236">
            <v>784.68</v>
          </cell>
          <cell r="AX236">
            <v>791.4</v>
          </cell>
          <cell r="AY236">
            <v>798.09999999999991</v>
          </cell>
          <cell r="AZ236">
            <v>791.74000000000012</v>
          </cell>
          <cell r="BA236">
            <v>793.83999999999992</v>
          </cell>
          <cell r="BB236">
            <v>782.9</v>
          </cell>
          <cell r="BC236">
            <v>784.76</v>
          </cell>
          <cell r="BD236">
            <v>801.24000000000012</v>
          </cell>
          <cell r="BE236">
            <v>813.03</v>
          </cell>
          <cell r="BF236">
            <v>792.7</v>
          </cell>
          <cell r="BG236">
            <v>793.43899999999996</v>
          </cell>
        </row>
        <row r="237">
          <cell r="W237" t="str">
            <v>31201</v>
          </cell>
          <cell r="X237">
            <v>9077.2999999999993</v>
          </cell>
          <cell r="Y237">
            <v>9076.3100000000013</v>
          </cell>
          <cell r="Z237">
            <v>9062.619999999999</v>
          </cell>
          <cell r="AA237">
            <v>9055.81</v>
          </cell>
          <cell r="AB237">
            <v>9056.84</v>
          </cell>
          <cell r="AC237">
            <v>9052.92</v>
          </cell>
          <cell r="AD237">
            <v>9044.89</v>
          </cell>
          <cell r="AE237">
            <v>9031.82</v>
          </cell>
          <cell r="AF237">
            <v>9031.01</v>
          </cell>
          <cell r="AG237">
            <v>9007.0300000000007</v>
          </cell>
          <cell r="AH237">
            <v>9049.6550000000007</v>
          </cell>
          <cell r="AV237" t="str">
            <v>31201</v>
          </cell>
          <cell r="AW237">
            <v>227.17</v>
          </cell>
          <cell r="AX237">
            <v>227.63</v>
          </cell>
          <cell r="AY237">
            <v>230.97</v>
          </cell>
          <cell r="AZ237">
            <v>228.56999999999996</v>
          </cell>
          <cell r="BA237">
            <v>218.57</v>
          </cell>
          <cell r="BB237">
            <v>229.82</v>
          </cell>
          <cell r="BC237">
            <v>236.93</v>
          </cell>
          <cell r="BD237">
            <v>250.87</v>
          </cell>
          <cell r="BE237">
            <v>260.91999999999996</v>
          </cell>
          <cell r="BF237">
            <v>267.91999999999996</v>
          </cell>
          <cell r="BG237">
            <v>237.93699999999998</v>
          </cell>
        </row>
        <row r="238">
          <cell r="W238" t="str">
            <v>31306</v>
          </cell>
          <cell r="X238">
            <v>2474.63</v>
          </cell>
          <cell r="Y238">
            <v>2513.5800000000004</v>
          </cell>
          <cell r="Z238">
            <v>2514.3500000000004</v>
          </cell>
          <cell r="AA238">
            <v>2505.9499999999998</v>
          </cell>
          <cell r="AB238">
            <v>2505.6800000000003</v>
          </cell>
          <cell r="AC238">
            <v>2522.48</v>
          </cell>
          <cell r="AD238">
            <v>2515.42</v>
          </cell>
          <cell r="AE238">
            <v>2502.8200000000002</v>
          </cell>
          <cell r="AF238">
            <v>2492.25</v>
          </cell>
          <cell r="AG238">
            <v>2485.58</v>
          </cell>
          <cell r="AH238">
            <v>2503.2740000000003</v>
          </cell>
          <cell r="AV238" t="str">
            <v>31306</v>
          </cell>
          <cell r="AW238">
            <v>32.180000000000007</v>
          </cell>
          <cell r="AX238">
            <v>30.450000000000003</v>
          </cell>
          <cell r="AY238">
            <v>30.139999999999997</v>
          </cell>
          <cell r="AZ238">
            <v>31.39</v>
          </cell>
          <cell r="BA238">
            <v>31.380000000000003</v>
          </cell>
          <cell r="BB238">
            <v>43.43</v>
          </cell>
          <cell r="BC238">
            <v>47.419999999999995</v>
          </cell>
          <cell r="BD238">
            <v>53.150000000000006</v>
          </cell>
          <cell r="BE238">
            <v>49.06</v>
          </cell>
          <cell r="BF238">
            <v>51.13</v>
          </cell>
          <cell r="BG238">
            <v>39.972999999999999</v>
          </cell>
        </row>
        <row r="239">
          <cell r="W239" t="str">
            <v>31311</v>
          </cell>
          <cell r="X239">
            <v>1974.9700000000003</v>
          </cell>
          <cell r="Y239">
            <v>1991.3899999999999</v>
          </cell>
          <cell r="Z239">
            <v>2003.94</v>
          </cell>
          <cell r="AA239">
            <v>1993.0900000000001</v>
          </cell>
          <cell r="AB239">
            <v>1998.79</v>
          </cell>
          <cell r="AC239">
            <v>1997.92</v>
          </cell>
          <cell r="AD239">
            <v>1988.67</v>
          </cell>
          <cell r="AE239">
            <v>1979.3200000000002</v>
          </cell>
          <cell r="AF239">
            <v>1979.72</v>
          </cell>
          <cell r="AG239">
            <v>1972.82</v>
          </cell>
          <cell r="AH239">
            <v>1988.0630000000001</v>
          </cell>
          <cell r="AV239" t="str">
            <v>31311</v>
          </cell>
          <cell r="AW239">
            <v>42.9</v>
          </cell>
          <cell r="AX239">
            <v>44.3</v>
          </cell>
          <cell r="AY239">
            <v>46.2</v>
          </cell>
          <cell r="AZ239">
            <v>44.4</v>
          </cell>
          <cell r="BA239">
            <v>45</v>
          </cell>
          <cell r="BB239">
            <v>56.699999999999996</v>
          </cell>
          <cell r="BC239">
            <v>61.9</v>
          </cell>
          <cell r="BD239">
            <v>54.4</v>
          </cell>
          <cell r="BE239">
            <v>51.4</v>
          </cell>
          <cell r="BF239">
            <v>53.8</v>
          </cell>
          <cell r="BG239">
            <v>50.099999999999994</v>
          </cell>
        </row>
        <row r="240">
          <cell r="W240" t="str">
            <v>31330</v>
          </cell>
          <cell r="X240">
            <v>428.85</v>
          </cell>
          <cell r="Y240">
            <v>421.26</v>
          </cell>
          <cell r="Z240">
            <v>419.82</v>
          </cell>
          <cell r="AA240">
            <v>413.82</v>
          </cell>
          <cell r="AB240">
            <v>413.82</v>
          </cell>
          <cell r="AC240">
            <v>424.34000000000003</v>
          </cell>
          <cell r="AD240">
            <v>424.52</v>
          </cell>
          <cell r="AE240">
            <v>419.25</v>
          </cell>
          <cell r="AF240">
            <v>421.38</v>
          </cell>
          <cell r="AG240">
            <v>420.59</v>
          </cell>
          <cell r="AH240">
            <v>420.76500000000004</v>
          </cell>
          <cell r="AV240" t="str">
            <v>31330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</row>
        <row r="241">
          <cell r="W241" t="str">
            <v>31332</v>
          </cell>
          <cell r="X241">
            <v>2153.4899999999998</v>
          </cell>
          <cell r="Y241">
            <v>2180.2600000000002</v>
          </cell>
          <cell r="Z241">
            <v>2153.98</v>
          </cell>
          <cell r="AA241">
            <v>2150.7599999999998</v>
          </cell>
          <cell r="AB241">
            <v>2144.7599999999998</v>
          </cell>
          <cell r="AC241">
            <v>2167.6200000000003</v>
          </cell>
          <cell r="AD241">
            <v>2166.23</v>
          </cell>
          <cell r="AE241">
            <v>2168.15</v>
          </cell>
          <cell r="AF241">
            <v>2160.4300000000003</v>
          </cell>
          <cell r="AG241">
            <v>2154.13</v>
          </cell>
          <cell r="AH241">
            <v>2159.9810000000002</v>
          </cell>
          <cell r="AV241" t="str">
            <v>31332</v>
          </cell>
          <cell r="AW241">
            <v>195.92000000000002</v>
          </cell>
          <cell r="AX241">
            <v>206.14</v>
          </cell>
          <cell r="AY241">
            <v>195.14</v>
          </cell>
          <cell r="AZ241">
            <v>200.14</v>
          </cell>
          <cell r="BA241">
            <v>198.14</v>
          </cell>
          <cell r="BB241">
            <v>193.74</v>
          </cell>
          <cell r="BC241">
            <v>211.72</v>
          </cell>
          <cell r="BD241">
            <v>218.61</v>
          </cell>
          <cell r="BE241">
            <v>215.41000000000003</v>
          </cell>
          <cell r="BF241">
            <v>213.94</v>
          </cell>
          <cell r="BG241">
            <v>204.89000000000001</v>
          </cell>
        </row>
        <row r="242">
          <cell r="W242" t="str">
            <v>31401</v>
          </cell>
          <cell r="X242">
            <v>4602.83</v>
          </cell>
          <cell r="Y242">
            <v>4636.7700000000004</v>
          </cell>
          <cell r="Z242">
            <v>4635.2300000000005</v>
          </cell>
          <cell r="AA242">
            <v>4606.0300000000007</v>
          </cell>
          <cell r="AB242">
            <v>4601.18</v>
          </cell>
          <cell r="AC242">
            <v>4640.4900000000016</v>
          </cell>
          <cell r="AD242">
            <v>4637</v>
          </cell>
          <cell r="AE242">
            <v>4628.6200000000008</v>
          </cell>
          <cell r="AF242">
            <v>4630.1600000000008</v>
          </cell>
          <cell r="AG242">
            <v>4602.4900000000007</v>
          </cell>
          <cell r="AH242">
            <v>4622.08</v>
          </cell>
          <cell r="AV242" t="str">
            <v>31401</v>
          </cell>
          <cell r="AW242">
            <v>203.63999999999996</v>
          </cell>
          <cell r="AX242">
            <v>218.52999999999997</v>
          </cell>
          <cell r="AY242">
            <v>222.41999999999993</v>
          </cell>
          <cell r="AZ242">
            <v>219.97999999999996</v>
          </cell>
          <cell r="BA242">
            <v>215.60999999999996</v>
          </cell>
          <cell r="BB242">
            <v>221.60999999999999</v>
          </cell>
          <cell r="BC242">
            <v>223.97000000000003</v>
          </cell>
          <cell r="BD242">
            <v>231.38000000000002</v>
          </cell>
          <cell r="BE242">
            <v>230.76000000000002</v>
          </cell>
          <cell r="BF242">
            <v>225.2</v>
          </cell>
          <cell r="BG242">
            <v>221.31</v>
          </cell>
        </row>
        <row r="243">
          <cell r="W243" t="str">
            <v>32081</v>
          </cell>
          <cell r="X243">
            <v>27785.880000000005</v>
          </cell>
          <cell r="Y243">
            <v>28207.34</v>
          </cell>
          <cell r="Z243">
            <v>28295.51999999999</v>
          </cell>
          <cell r="AA243">
            <v>28232.639999999996</v>
          </cell>
          <cell r="AB243">
            <v>28213.709999999992</v>
          </cell>
          <cell r="AC243">
            <v>28139.62</v>
          </cell>
          <cell r="AD243">
            <v>28165.420000000002</v>
          </cell>
          <cell r="AE243">
            <v>28084.850000000009</v>
          </cell>
          <cell r="AF243">
            <v>28052.140000000007</v>
          </cell>
          <cell r="AG243">
            <v>27960.080000000002</v>
          </cell>
          <cell r="AH243">
            <v>28113.72</v>
          </cell>
          <cell r="AV243" t="str">
            <v>32081</v>
          </cell>
          <cell r="AW243">
            <v>1106.0300000000004</v>
          </cell>
          <cell r="AX243">
            <v>1263.81</v>
          </cell>
          <cell r="AY243">
            <v>1356.72</v>
          </cell>
          <cell r="AZ243">
            <v>1395.63</v>
          </cell>
          <cell r="BA243">
            <v>1430.91</v>
          </cell>
          <cell r="BB243">
            <v>1458.8099999999997</v>
          </cell>
          <cell r="BC243">
            <v>1567.3900000000003</v>
          </cell>
          <cell r="BD243">
            <v>1631.2200000000005</v>
          </cell>
          <cell r="BE243">
            <v>1675.4700000000005</v>
          </cell>
          <cell r="BF243">
            <v>1721.6700000000005</v>
          </cell>
          <cell r="BG243">
            <v>1460.7660000000001</v>
          </cell>
        </row>
        <row r="244">
          <cell r="W244" t="str">
            <v>32123</v>
          </cell>
          <cell r="X244">
            <v>74</v>
          </cell>
          <cell r="Y244">
            <v>74</v>
          </cell>
          <cell r="Z244">
            <v>72</v>
          </cell>
          <cell r="AA244">
            <v>73</v>
          </cell>
          <cell r="AB244">
            <v>72</v>
          </cell>
          <cell r="AC244">
            <v>71</v>
          </cell>
          <cell r="AD244">
            <v>71</v>
          </cell>
          <cell r="AE244">
            <v>71</v>
          </cell>
          <cell r="AF244">
            <v>70</v>
          </cell>
          <cell r="AG244">
            <v>68</v>
          </cell>
          <cell r="AH244">
            <v>71.599999999999994</v>
          </cell>
          <cell r="AV244" t="str">
            <v>32123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</row>
        <row r="245">
          <cell r="W245" t="str">
            <v>32312</v>
          </cell>
          <cell r="X245">
            <v>41</v>
          </cell>
          <cell r="Y245">
            <v>38</v>
          </cell>
          <cell r="Z245">
            <v>38</v>
          </cell>
          <cell r="AA245">
            <v>38</v>
          </cell>
          <cell r="AB245">
            <v>38</v>
          </cell>
          <cell r="AC245">
            <v>37</v>
          </cell>
          <cell r="AD245">
            <v>39</v>
          </cell>
          <cell r="AE245">
            <v>39</v>
          </cell>
          <cell r="AF245">
            <v>39</v>
          </cell>
          <cell r="AG245">
            <v>37</v>
          </cell>
          <cell r="AH245">
            <v>38.4</v>
          </cell>
          <cell r="AV245" t="str">
            <v>32312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</row>
        <row r="246">
          <cell r="W246" t="str">
            <v>32325</v>
          </cell>
          <cell r="X246">
            <v>1344.47</v>
          </cell>
          <cell r="Y246">
            <v>1351.7199999999998</v>
          </cell>
          <cell r="Z246">
            <v>1347.7199999999998</v>
          </cell>
          <cell r="AA246">
            <v>1352.54</v>
          </cell>
          <cell r="AB246">
            <v>1349.72</v>
          </cell>
          <cell r="AC246">
            <v>1351.18</v>
          </cell>
          <cell r="AD246">
            <v>1342.98</v>
          </cell>
          <cell r="AE246">
            <v>1345.76</v>
          </cell>
          <cell r="AF246">
            <v>1340.54</v>
          </cell>
          <cell r="AG246">
            <v>1337.94</v>
          </cell>
          <cell r="AH246">
            <v>1346.4570000000001</v>
          </cell>
          <cell r="AV246" t="str">
            <v>32325</v>
          </cell>
          <cell r="AW246">
            <v>35.49</v>
          </cell>
          <cell r="AX246">
            <v>39.83</v>
          </cell>
          <cell r="AY246">
            <v>38.489999999999995</v>
          </cell>
          <cell r="AZ246">
            <v>40.489999999999995</v>
          </cell>
          <cell r="BA246">
            <v>41.319999999999993</v>
          </cell>
          <cell r="BB246">
            <v>43</v>
          </cell>
          <cell r="BC246">
            <v>48.319999999999993</v>
          </cell>
          <cell r="BD246">
            <v>45.650000000000006</v>
          </cell>
          <cell r="BE246">
            <v>47.319999999999993</v>
          </cell>
          <cell r="BF246">
            <v>48.319999999999993</v>
          </cell>
          <cell r="BG246">
            <v>42.822999999999993</v>
          </cell>
        </row>
        <row r="247">
          <cell r="W247" t="str">
            <v>32326</v>
          </cell>
          <cell r="X247">
            <v>1714.98</v>
          </cell>
          <cell r="Y247">
            <v>1738.3700000000001</v>
          </cell>
          <cell r="Z247">
            <v>1717.8200000000002</v>
          </cell>
          <cell r="AA247">
            <v>1715.2300000000002</v>
          </cell>
          <cell r="AB247">
            <v>1719.6200000000001</v>
          </cell>
          <cell r="AC247">
            <v>1735.44</v>
          </cell>
          <cell r="AD247">
            <v>1739.46</v>
          </cell>
          <cell r="AE247">
            <v>1722.73</v>
          </cell>
          <cell r="AF247">
            <v>1732.0700000000002</v>
          </cell>
          <cell r="AG247">
            <v>1719.0700000000002</v>
          </cell>
          <cell r="AH247">
            <v>1725.479</v>
          </cell>
          <cell r="AV247" t="str">
            <v>32326</v>
          </cell>
          <cell r="AW247">
            <v>39.71</v>
          </cell>
          <cell r="AX247">
            <v>48.75</v>
          </cell>
          <cell r="AY247">
            <v>48.400000000000006</v>
          </cell>
          <cell r="AZ247">
            <v>54.040000000000006</v>
          </cell>
          <cell r="BA247">
            <v>54.489999999999995</v>
          </cell>
          <cell r="BB247">
            <v>55.790000000000006</v>
          </cell>
          <cell r="BC247">
            <v>58.789999999999992</v>
          </cell>
          <cell r="BD247">
            <v>54.370000000000005</v>
          </cell>
          <cell r="BE247">
            <v>56.64</v>
          </cell>
          <cell r="BF247">
            <v>56.61</v>
          </cell>
          <cell r="BG247">
            <v>52.759</v>
          </cell>
        </row>
        <row r="248">
          <cell r="W248" t="str">
            <v>32354</v>
          </cell>
          <cell r="X248">
            <v>9916.7300000000014</v>
          </cell>
          <cell r="Y248">
            <v>9937.2100000000009</v>
          </cell>
          <cell r="Z248">
            <v>9926.07</v>
          </cell>
          <cell r="AA248">
            <v>9917.6</v>
          </cell>
          <cell r="AB248">
            <v>9929.0300000000025</v>
          </cell>
          <cell r="AC248">
            <v>9919.51</v>
          </cell>
          <cell r="AD248">
            <v>9899.68</v>
          </cell>
          <cell r="AE248">
            <v>9909.5</v>
          </cell>
          <cell r="AF248">
            <v>9885.23</v>
          </cell>
          <cell r="AG248">
            <v>9833.2899999999991</v>
          </cell>
          <cell r="AH248">
            <v>9907.3849999999984</v>
          </cell>
          <cell r="AV248" t="str">
            <v>32354</v>
          </cell>
          <cell r="AW248">
            <v>577.00000000000011</v>
          </cell>
          <cell r="AX248">
            <v>586.40000000000009</v>
          </cell>
          <cell r="AY248">
            <v>605.70000000000005</v>
          </cell>
          <cell r="AZ248">
            <v>606.70000000000005</v>
          </cell>
          <cell r="BA248">
            <v>612.00000000000011</v>
          </cell>
          <cell r="BB248">
            <v>632.14</v>
          </cell>
          <cell r="BC248">
            <v>664.62999999999988</v>
          </cell>
          <cell r="BD248">
            <v>676.81</v>
          </cell>
          <cell r="BE248">
            <v>679.75</v>
          </cell>
          <cell r="BF248">
            <v>685.87</v>
          </cell>
          <cell r="BG248">
            <v>632.69999999999993</v>
          </cell>
        </row>
        <row r="249">
          <cell r="W249" t="str">
            <v>32356</v>
          </cell>
          <cell r="X249">
            <v>13789.09</v>
          </cell>
          <cell r="Y249">
            <v>13813.78</v>
          </cell>
          <cell r="Z249">
            <v>13813.420000000004</v>
          </cell>
          <cell r="AA249">
            <v>13798.370000000004</v>
          </cell>
          <cell r="AB249">
            <v>13790.520000000006</v>
          </cell>
          <cell r="AC249">
            <v>13748.690000000004</v>
          </cell>
          <cell r="AD249">
            <v>13760.740000000005</v>
          </cell>
          <cell r="AE249">
            <v>13726.440000000004</v>
          </cell>
          <cell r="AF249">
            <v>13699.130000000003</v>
          </cell>
          <cell r="AG249">
            <v>13669.300000000005</v>
          </cell>
          <cell r="AH249">
            <v>13760.948000000004</v>
          </cell>
          <cell r="AV249" t="str">
            <v>32356</v>
          </cell>
          <cell r="AW249">
            <v>211.31000000000003</v>
          </cell>
          <cell r="AX249">
            <v>219.92</v>
          </cell>
          <cell r="AY249">
            <v>219.82</v>
          </cell>
          <cell r="AZ249">
            <v>225.10999999999999</v>
          </cell>
          <cell r="BA249">
            <v>229.12</v>
          </cell>
          <cell r="BB249">
            <v>244.29999999999998</v>
          </cell>
          <cell r="BC249">
            <v>262.27</v>
          </cell>
          <cell r="BD249">
            <v>270.84000000000003</v>
          </cell>
          <cell r="BE249">
            <v>276.86</v>
          </cell>
          <cell r="BF249">
            <v>275.75</v>
          </cell>
          <cell r="BG249">
            <v>243.53000000000003</v>
          </cell>
        </row>
        <row r="250">
          <cell r="W250" t="str">
            <v>32358</v>
          </cell>
          <cell r="X250">
            <v>863.87999999999988</v>
          </cell>
          <cell r="Y250">
            <v>865.88</v>
          </cell>
          <cell r="Z250">
            <v>865.70999999999992</v>
          </cell>
          <cell r="AA250">
            <v>868.70999999999992</v>
          </cell>
          <cell r="AB250">
            <v>869.70999999999992</v>
          </cell>
          <cell r="AC250">
            <v>867.45</v>
          </cell>
          <cell r="AD250">
            <v>861.56</v>
          </cell>
          <cell r="AE250">
            <v>860.55</v>
          </cell>
          <cell r="AF250">
            <v>860.55</v>
          </cell>
          <cell r="AG250">
            <v>856.93000000000006</v>
          </cell>
          <cell r="AH250">
            <v>864.09300000000007</v>
          </cell>
          <cell r="AV250" t="str">
            <v>32358</v>
          </cell>
          <cell r="AW250">
            <v>2</v>
          </cell>
          <cell r="AX250">
            <v>3</v>
          </cell>
          <cell r="AY250">
            <v>4</v>
          </cell>
          <cell r="AZ250">
            <v>4</v>
          </cell>
          <cell r="BA250">
            <v>4</v>
          </cell>
          <cell r="BB250">
            <v>4</v>
          </cell>
          <cell r="BC250">
            <v>3</v>
          </cell>
          <cell r="BD250">
            <v>5</v>
          </cell>
          <cell r="BE250">
            <v>5</v>
          </cell>
          <cell r="BF250">
            <v>4</v>
          </cell>
          <cell r="BG250">
            <v>3.8</v>
          </cell>
        </row>
        <row r="251">
          <cell r="W251" t="str">
            <v>32360</v>
          </cell>
          <cell r="X251">
            <v>5105.9299999999994</v>
          </cell>
          <cell r="Y251">
            <v>5146.1400000000003</v>
          </cell>
          <cell r="Z251">
            <v>5148.92</v>
          </cell>
          <cell r="AA251">
            <v>5140.58</v>
          </cell>
          <cell r="AB251">
            <v>5152.7999999999993</v>
          </cell>
          <cell r="AC251">
            <v>5161.2799999999988</v>
          </cell>
          <cell r="AD251">
            <v>5166.37</v>
          </cell>
          <cell r="AE251">
            <v>5178.5899999999992</v>
          </cell>
          <cell r="AF251">
            <v>5176.7800000000007</v>
          </cell>
          <cell r="AG251">
            <v>5179.8399999999992</v>
          </cell>
          <cell r="AH251">
            <v>5155.722999999999</v>
          </cell>
          <cell r="AV251" t="str">
            <v>32360</v>
          </cell>
          <cell r="AW251">
            <v>221.05</v>
          </cell>
          <cell r="AX251">
            <v>236.83</v>
          </cell>
          <cell r="AY251">
            <v>236.95000000000002</v>
          </cell>
          <cell r="AZ251">
            <v>247.22</v>
          </cell>
          <cell r="BA251">
            <v>247.22</v>
          </cell>
          <cell r="BB251">
            <v>253.47</v>
          </cell>
          <cell r="BC251">
            <v>260.72000000000003</v>
          </cell>
          <cell r="BD251">
            <v>272.47000000000003</v>
          </cell>
          <cell r="BE251">
            <v>274.22000000000003</v>
          </cell>
          <cell r="BF251">
            <v>274.97000000000003</v>
          </cell>
          <cell r="BG251">
            <v>252.512</v>
          </cell>
        </row>
        <row r="252">
          <cell r="W252" t="str">
            <v>32361</v>
          </cell>
          <cell r="X252">
            <v>3303.67</v>
          </cell>
          <cell r="Y252">
            <v>3376.8899999999994</v>
          </cell>
          <cell r="Z252">
            <v>3400.7700000000004</v>
          </cell>
          <cell r="AA252">
            <v>3390.1000000000004</v>
          </cell>
          <cell r="AB252">
            <v>3370.4600000000005</v>
          </cell>
          <cell r="AC252">
            <v>3364.5400000000004</v>
          </cell>
          <cell r="AD252">
            <v>3364.28</v>
          </cell>
          <cell r="AE252">
            <v>3366.3799999999997</v>
          </cell>
          <cell r="AF252">
            <v>3356.7000000000003</v>
          </cell>
          <cell r="AG252">
            <v>3349.9900000000002</v>
          </cell>
          <cell r="AH252">
            <v>3364.3779999999997</v>
          </cell>
          <cell r="AV252" t="str">
            <v>32361</v>
          </cell>
          <cell r="AW252">
            <v>197.39</v>
          </cell>
          <cell r="AX252">
            <v>220.64999999999995</v>
          </cell>
          <cell r="AY252">
            <v>227.12</v>
          </cell>
          <cell r="AZ252">
            <v>231.72</v>
          </cell>
          <cell r="BA252">
            <v>230.22</v>
          </cell>
          <cell r="BB252">
            <v>238.38</v>
          </cell>
          <cell r="BC252">
            <v>245.75</v>
          </cell>
          <cell r="BD252">
            <v>252.25</v>
          </cell>
          <cell r="BE252">
            <v>259.84999999999997</v>
          </cell>
          <cell r="BF252">
            <v>259.27999999999997</v>
          </cell>
          <cell r="BG252">
            <v>236.26099999999997</v>
          </cell>
        </row>
        <row r="253">
          <cell r="W253" t="str">
            <v>32362</v>
          </cell>
          <cell r="X253">
            <v>560.44999999999993</v>
          </cell>
          <cell r="Y253">
            <v>564.25</v>
          </cell>
          <cell r="Z253">
            <v>562.08999999999992</v>
          </cell>
          <cell r="AA253">
            <v>563.08999999999992</v>
          </cell>
          <cell r="AB253">
            <v>559.08999999999992</v>
          </cell>
          <cell r="AC253">
            <v>561.77</v>
          </cell>
          <cell r="AD253">
            <v>563.77</v>
          </cell>
          <cell r="AE253">
            <v>559.81000000000006</v>
          </cell>
          <cell r="AF253">
            <v>557.81000000000006</v>
          </cell>
          <cell r="AG253">
            <v>555.29000000000008</v>
          </cell>
          <cell r="AH253">
            <v>560.74199999999996</v>
          </cell>
          <cell r="AV253" t="str">
            <v>32362</v>
          </cell>
          <cell r="AW253">
            <v>2</v>
          </cell>
          <cell r="AX253">
            <v>2</v>
          </cell>
          <cell r="AY253">
            <v>3</v>
          </cell>
          <cell r="AZ253">
            <v>4</v>
          </cell>
          <cell r="BA253">
            <v>5</v>
          </cell>
          <cell r="BB253">
            <v>4</v>
          </cell>
          <cell r="BC253">
            <v>5</v>
          </cell>
          <cell r="BD253">
            <v>4</v>
          </cell>
          <cell r="BE253">
            <v>3</v>
          </cell>
          <cell r="BF253">
            <v>3</v>
          </cell>
          <cell r="BG253">
            <v>3.5</v>
          </cell>
        </row>
        <row r="254">
          <cell r="W254" t="str">
            <v>32363</v>
          </cell>
          <cell r="X254">
            <v>3338.9600000000005</v>
          </cell>
          <cell r="Y254">
            <v>3344.7200000000003</v>
          </cell>
          <cell r="Z254">
            <v>3358.13</v>
          </cell>
          <cell r="AA254">
            <v>3348.71</v>
          </cell>
          <cell r="AB254">
            <v>3349.3900000000003</v>
          </cell>
          <cell r="AC254">
            <v>3343.2400000000002</v>
          </cell>
          <cell r="AD254">
            <v>3335.0200000000004</v>
          </cell>
          <cell r="AE254">
            <v>3337.9100000000008</v>
          </cell>
          <cell r="AF254">
            <v>3343.21</v>
          </cell>
          <cell r="AG254">
            <v>3330.55</v>
          </cell>
          <cell r="AH254">
            <v>3342.9840000000004</v>
          </cell>
          <cell r="AV254" t="str">
            <v>32363</v>
          </cell>
          <cell r="AW254">
            <v>697.59999999999991</v>
          </cell>
          <cell r="AX254">
            <v>717.71999999999991</v>
          </cell>
          <cell r="AY254">
            <v>740.68999999999994</v>
          </cell>
          <cell r="AZ254">
            <v>743.75999999999988</v>
          </cell>
          <cell r="BA254">
            <v>751.43999999999994</v>
          </cell>
          <cell r="BB254">
            <v>756.91</v>
          </cell>
          <cell r="BC254">
            <v>763.46999999999991</v>
          </cell>
          <cell r="BD254">
            <v>776.74</v>
          </cell>
          <cell r="BE254">
            <v>775.87</v>
          </cell>
          <cell r="BF254">
            <v>768.67</v>
          </cell>
          <cell r="BG254">
            <v>749.28700000000003</v>
          </cell>
        </row>
        <row r="255">
          <cell r="W255" t="str">
            <v>32414</v>
          </cell>
          <cell r="X255">
            <v>2557.9500000000003</v>
          </cell>
          <cell r="Y255">
            <v>2574.7300000000005</v>
          </cell>
          <cell r="Z255">
            <v>2597.9200000000005</v>
          </cell>
          <cell r="AA255">
            <v>2590.6200000000003</v>
          </cell>
          <cell r="AB255">
            <v>2585.2199999999998</v>
          </cell>
          <cell r="AC255">
            <v>2563.3700000000003</v>
          </cell>
          <cell r="AD255">
            <v>2561.0500000000002</v>
          </cell>
          <cell r="AE255">
            <v>2548.4300000000003</v>
          </cell>
          <cell r="AF255">
            <v>2544.8100000000004</v>
          </cell>
          <cell r="AG255">
            <v>2538.69</v>
          </cell>
          <cell r="AH255">
            <v>2566.279</v>
          </cell>
          <cell r="AV255" t="str">
            <v>32414</v>
          </cell>
          <cell r="AW255">
            <v>620.76</v>
          </cell>
          <cell r="AX255">
            <v>636.4</v>
          </cell>
          <cell r="AY255">
            <v>644.4799999999999</v>
          </cell>
          <cell r="AZ255">
            <v>644.66</v>
          </cell>
          <cell r="BA255">
            <v>644.57999999999993</v>
          </cell>
          <cell r="BB255">
            <v>640.28000000000009</v>
          </cell>
          <cell r="BC255">
            <v>642.5200000000001</v>
          </cell>
          <cell r="BD255">
            <v>650.1</v>
          </cell>
          <cell r="BE255">
            <v>649.32000000000005</v>
          </cell>
          <cell r="BF255">
            <v>643.32000000000005</v>
          </cell>
          <cell r="BG255">
            <v>641.64200000000005</v>
          </cell>
        </row>
        <row r="256">
          <cell r="W256" t="str">
            <v>32416</v>
          </cell>
          <cell r="X256">
            <v>1485.09</v>
          </cell>
          <cell r="Y256">
            <v>1474.21</v>
          </cell>
          <cell r="Z256">
            <v>1475.9199999999998</v>
          </cell>
          <cell r="AA256">
            <v>1483.88</v>
          </cell>
          <cell r="AB256">
            <v>1476.1100000000001</v>
          </cell>
          <cell r="AC256">
            <v>1481.52</v>
          </cell>
          <cell r="AD256">
            <v>1479.03</v>
          </cell>
          <cell r="AE256">
            <v>1470.04</v>
          </cell>
          <cell r="AF256">
            <v>1459.1200000000001</v>
          </cell>
          <cell r="AG256">
            <v>1442.6</v>
          </cell>
          <cell r="AH256">
            <v>1472.7520000000004</v>
          </cell>
          <cell r="AV256" t="str">
            <v>32416</v>
          </cell>
          <cell r="AW256">
            <v>127.41</v>
          </cell>
          <cell r="AX256">
            <v>124.39000000000001</v>
          </cell>
          <cell r="AY256">
            <v>135.22</v>
          </cell>
          <cell r="AZ256">
            <v>145.05000000000001</v>
          </cell>
          <cell r="BA256">
            <v>141.47000000000003</v>
          </cell>
          <cell r="BB256">
            <v>135.95000000000002</v>
          </cell>
          <cell r="BC256">
            <v>140.61000000000001</v>
          </cell>
          <cell r="BD256">
            <v>142.61000000000001</v>
          </cell>
          <cell r="BE256">
            <v>142.31000000000003</v>
          </cell>
          <cell r="BF256">
            <v>128.03000000000003</v>
          </cell>
          <cell r="BG256">
            <v>136.30500000000001</v>
          </cell>
        </row>
        <row r="257">
          <cell r="W257" t="str">
            <v>32901</v>
          </cell>
          <cell r="X257">
            <v>700.5</v>
          </cell>
          <cell r="Y257">
            <v>737.5</v>
          </cell>
          <cell r="Z257">
            <v>729.5</v>
          </cell>
          <cell r="AA257">
            <v>735.5</v>
          </cell>
          <cell r="AB257">
            <v>738.2</v>
          </cell>
          <cell r="AC257">
            <v>741.2</v>
          </cell>
          <cell r="AD257">
            <v>737.1</v>
          </cell>
          <cell r="AE257">
            <v>736.1</v>
          </cell>
          <cell r="AF257">
            <v>732.1</v>
          </cell>
          <cell r="AG257">
            <v>728.4</v>
          </cell>
          <cell r="AH257">
            <v>731.61</v>
          </cell>
          <cell r="AV257" t="str">
            <v>32901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</row>
        <row r="258">
          <cell r="W258" t="str">
            <v>32903</v>
          </cell>
          <cell r="X258">
            <v>33</v>
          </cell>
          <cell r="Y258">
            <v>36</v>
          </cell>
          <cell r="Z258">
            <v>35</v>
          </cell>
          <cell r="AA258">
            <v>35</v>
          </cell>
          <cell r="AB258">
            <v>34.64</v>
          </cell>
          <cell r="AC258">
            <v>36.730000000000004</v>
          </cell>
          <cell r="AD258">
            <v>36.85</v>
          </cell>
          <cell r="AE258">
            <v>33</v>
          </cell>
          <cell r="AF258">
            <v>34.700000000000003</v>
          </cell>
          <cell r="AG258">
            <v>32.849999999999994</v>
          </cell>
          <cell r="AH258">
            <v>34.777000000000001</v>
          </cell>
          <cell r="AV258" t="str">
            <v>32903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</row>
        <row r="259">
          <cell r="W259" t="str">
            <v>32907</v>
          </cell>
          <cell r="X259">
            <v>489.22</v>
          </cell>
          <cell r="Y259">
            <v>492.98999999999995</v>
          </cell>
          <cell r="Z259">
            <v>492.73999999999995</v>
          </cell>
          <cell r="AA259">
            <v>495.90999999999997</v>
          </cell>
          <cell r="AB259">
            <v>498.05999999999995</v>
          </cell>
          <cell r="AC259">
            <v>495.84</v>
          </cell>
          <cell r="AD259">
            <v>489.08</v>
          </cell>
          <cell r="AE259">
            <v>485.99</v>
          </cell>
          <cell r="AF259">
            <v>486.33</v>
          </cell>
          <cell r="AG259">
            <v>481.33</v>
          </cell>
          <cell r="AH259">
            <v>490.74899999999997</v>
          </cell>
          <cell r="AV259" t="str">
            <v>32907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</row>
        <row r="260">
          <cell r="W260" t="str">
            <v>33030</v>
          </cell>
          <cell r="X260">
            <v>41</v>
          </cell>
          <cell r="Y260">
            <v>41</v>
          </cell>
          <cell r="Z260">
            <v>41</v>
          </cell>
          <cell r="AA260">
            <v>41</v>
          </cell>
          <cell r="AB260">
            <v>38</v>
          </cell>
          <cell r="AC260">
            <v>36</v>
          </cell>
          <cell r="AD260">
            <v>35</v>
          </cell>
          <cell r="AE260">
            <v>36</v>
          </cell>
          <cell r="AF260">
            <v>38</v>
          </cell>
          <cell r="AG260">
            <v>38</v>
          </cell>
          <cell r="AH260">
            <v>38.5</v>
          </cell>
          <cell r="AV260" t="str">
            <v>33030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</row>
        <row r="261">
          <cell r="W261" t="str">
            <v>33036</v>
          </cell>
          <cell r="X261">
            <v>712.57999999999993</v>
          </cell>
          <cell r="Y261">
            <v>736.88</v>
          </cell>
          <cell r="Z261">
            <v>730.88</v>
          </cell>
          <cell r="AA261">
            <v>730.88</v>
          </cell>
          <cell r="AB261">
            <v>733.7</v>
          </cell>
          <cell r="AC261">
            <v>735.66</v>
          </cell>
          <cell r="AD261">
            <v>732.45999999999992</v>
          </cell>
          <cell r="AE261">
            <v>735.14</v>
          </cell>
          <cell r="AF261">
            <v>737.78</v>
          </cell>
          <cell r="AG261">
            <v>734.30000000000007</v>
          </cell>
          <cell r="AH261">
            <v>732.02600000000007</v>
          </cell>
          <cell r="AV261" t="str">
            <v>33036</v>
          </cell>
          <cell r="AW261">
            <v>102.86000000000001</v>
          </cell>
          <cell r="AX261">
            <v>112.2</v>
          </cell>
          <cell r="AY261">
            <v>119.20000000000002</v>
          </cell>
          <cell r="AZ261">
            <v>123.04</v>
          </cell>
          <cell r="BA261">
            <v>123.54</v>
          </cell>
          <cell r="BB261">
            <v>120.9</v>
          </cell>
          <cell r="BC261">
            <v>118.58</v>
          </cell>
          <cell r="BD261">
            <v>130.1</v>
          </cell>
          <cell r="BE261">
            <v>135.1</v>
          </cell>
          <cell r="BF261">
            <v>133.1</v>
          </cell>
          <cell r="BG261">
            <v>121.86199999999999</v>
          </cell>
        </row>
        <row r="262">
          <cell r="W262" t="str">
            <v>33049</v>
          </cell>
          <cell r="X262">
            <v>329.74</v>
          </cell>
          <cell r="Y262">
            <v>331.06</v>
          </cell>
          <cell r="Z262">
            <v>330.06</v>
          </cell>
          <cell r="AA262">
            <v>320.06</v>
          </cell>
          <cell r="AB262">
            <v>319.83999999999997</v>
          </cell>
          <cell r="AC262">
            <v>324.83999999999997</v>
          </cell>
          <cell r="AD262">
            <v>324.39999999999998</v>
          </cell>
          <cell r="AE262">
            <v>327.12</v>
          </cell>
          <cell r="AF262">
            <v>332.83</v>
          </cell>
          <cell r="AG262">
            <v>334.83</v>
          </cell>
          <cell r="AH262">
            <v>327.47799999999995</v>
          </cell>
          <cell r="AV262" t="str">
            <v>33049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</row>
        <row r="263">
          <cell r="W263" t="str">
            <v>33070</v>
          </cell>
          <cell r="X263">
            <v>950.68999999999994</v>
          </cell>
          <cell r="Y263">
            <v>986.3</v>
          </cell>
          <cell r="Z263">
            <v>990.44</v>
          </cell>
          <cell r="AA263">
            <v>984.43</v>
          </cell>
          <cell r="AB263">
            <v>976.38000000000011</v>
          </cell>
          <cell r="AC263">
            <v>957.31</v>
          </cell>
          <cell r="AD263">
            <v>971.80000000000007</v>
          </cell>
          <cell r="AE263">
            <v>966.61</v>
          </cell>
          <cell r="AF263">
            <v>962.93</v>
          </cell>
          <cell r="AG263">
            <v>923.87999999999988</v>
          </cell>
          <cell r="AH263">
            <v>967.07699999999988</v>
          </cell>
          <cell r="AV263" t="str">
            <v>33070</v>
          </cell>
          <cell r="AW263">
            <v>714.47</v>
          </cell>
          <cell r="AX263">
            <v>749.07999999999993</v>
          </cell>
          <cell r="AY263">
            <v>758.62</v>
          </cell>
          <cell r="AZ263">
            <v>753.29000000000008</v>
          </cell>
          <cell r="BA263">
            <v>750.24</v>
          </cell>
          <cell r="BB263">
            <v>741.77</v>
          </cell>
          <cell r="BC263">
            <v>755.16</v>
          </cell>
          <cell r="BD263">
            <v>752.97</v>
          </cell>
          <cell r="BE263">
            <v>748.29</v>
          </cell>
          <cell r="BF263">
            <v>713.2399999999999</v>
          </cell>
          <cell r="BG263">
            <v>743.71299999999997</v>
          </cell>
        </row>
        <row r="264">
          <cell r="W264" t="str">
            <v>33115</v>
          </cell>
          <cell r="X264">
            <v>1623.27</v>
          </cell>
          <cell r="Y264">
            <v>1639.8899999999999</v>
          </cell>
          <cell r="Z264">
            <v>1653.7500000000002</v>
          </cell>
          <cell r="AA264">
            <v>1653.16</v>
          </cell>
          <cell r="AB264">
            <v>1662.18</v>
          </cell>
          <cell r="AC264">
            <v>1659.62</v>
          </cell>
          <cell r="AD264">
            <v>1648.91</v>
          </cell>
          <cell r="AE264">
            <v>1653.44</v>
          </cell>
          <cell r="AF264">
            <v>1650</v>
          </cell>
          <cell r="AG264">
            <v>1642.1799999999998</v>
          </cell>
          <cell r="AH264">
            <v>1648.6399999999999</v>
          </cell>
          <cell r="AV264" t="str">
            <v>33115</v>
          </cell>
          <cell r="AW264">
            <v>30.229999999999997</v>
          </cell>
          <cell r="AX264">
            <v>34.83</v>
          </cell>
          <cell r="AY264">
            <v>37.17</v>
          </cell>
          <cell r="AZ264">
            <v>38.270000000000003</v>
          </cell>
          <cell r="BA264">
            <v>38.270000000000003</v>
          </cell>
          <cell r="BB264">
            <v>45.55</v>
          </cell>
          <cell r="BC264">
            <v>48.379999999999995</v>
          </cell>
          <cell r="BD264">
            <v>50.5</v>
          </cell>
          <cell r="BE264">
            <v>48.6</v>
          </cell>
          <cell r="BF264">
            <v>46.040000000000006</v>
          </cell>
          <cell r="BG264">
            <v>41.784000000000006</v>
          </cell>
        </row>
        <row r="265">
          <cell r="W265" t="str">
            <v>33183</v>
          </cell>
          <cell r="X265">
            <v>226.89999999999995</v>
          </cell>
          <cell r="Y265">
            <v>224.89999999999995</v>
          </cell>
          <cell r="Z265">
            <v>230.39999999999995</v>
          </cell>
          <cell r="AA265">
            <v>232.39999999999995</v>
          </cell>
          <cell r="AB265">
            <v>235.39999999999995</v>
          </cell>
          <cell r="AC265">
            <v>231.39999999999995</v>
          </cell>
          <cell r="AD265">
            <v>231.39999999999995</v>
          </cell>
          <cell r="AE265">
            <v>232.39999999999995</v>
          </cell>
          <cell r="AF265">
            <v>231.39999999999995</v>
          </cell>
          <cell r="AG265">
            <v>230.39999999999995</v>
          </cell>
          <cell r="AH265">
            <v>230.69999999999996</v>
          </cell>
          <cell r="AV265" t="str">
            <v>33183</v>
          </cell>
          <cell r="AW265">
            <v>121.9</v>
          </cell>
          <cell r="AX265">
            <v>119.9</v>
          </cell>
          <cell r="AY265">
            <v>125.4</v>
          </cell>
          <cell r="AZ265">
            <v>125.4</v>
          </cell>
          <cell r="BA265">
            <v>126.4</v>
          </cell>
          <cell r="BB265">
            <v>124.4</v>
          </cell>
          <cell r="BC265">
            <v>123.4</v>
          </cell>
          <cell r="BD265">
            <v>123.4</v>
          </cell>
          <cell r="BE265">
            <v>123.4</v>
          </cell>
          <cell r="BF265">
            <v>123.4</v>
          </cell>
          <cell r="BG265">
            <v>123.7</v>
          </cell>
        </row>
        <row r="266">
          <cell r="W266" t="str">
            <v>33202</v>
          </cell>
          <cell r="X266">
            <v>72.8</v>
          </cell>
          <cell r="Y266">
            <v>72.8</v>
          </cell>
          <cell r="Z266">
            <v>74.8</v>
          </cell>
          <cell r="AA266">
            <v>75.8</v>
          </cell>
          <cell r="AB266">
            <v>74.8</v>
          </cell>
          <cell r="AC266">
            <v>78</v>
          </cell>
          <cell r="AD266">
            <v>77</v>
          </cell>
          <cell r="AE266">
            <v>76</v>
          </cell>
          <cell r="AF266">
            <v>76</v>
          </cell>
          <cell r="AG266">
            <v>80</v>
          </cell>
          <cell r="AH266">
            <v>75.8</v>
          </cell>
          <cell r="AV266" t="str">
            <v>33202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</row>
        <row r="267">
          <cell r="W267" t="str">
            <v>33205</v>
          </cell>
          <cell r="X267">
            <v>39</v>
          </cell>
          <cell r="Y267">
            <v>39</v>
          </cell>
          <cell r="Z267">
            <v>36</v>
          </cell>
          <cell r="AA267">
            <v>35</v>
          </cell>
          <cell r="AB267">
            <v>33</v>
          </cell>
          <cell r="AC267">
            <v>30</v>
          </cell>
          <cell r="AD267">
            <v>30</v>
          </cell>
          <cell r="AE267">
            <v>28</v>
          </cell>
          <cell r="AF267">
            <v>28</v>
          </cell>
          <cell r="AG267">
            <v>28</v>
          </cell>
          <cell r="AH267">
            <v>32.6</v>
          </cell>
          <cell r="AV267" t="str">
            <v>33205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</row>
        <row r="268">
          <cell r="W268" t="str">
            <v>33206</v>
          </cell>
          <cell r="X268">
            <v>135.48000000000002</v>
          </cell>
          <cell r="Y268">
            <v>138.44</v>
          </cell>
          <cell r="Z268">
            <v>137</v>
          </cell>
          <cell r="AA268">
            <v>135.16</v>
          </cell>
          <cell r="AB268">
            <v>135.48000000000002</v>
          </cell>
          <cell r="AC268">
            <v>130.36000000000001</v>
          </cell>
          <cell r="AD268">
            <v>130.36000000000001</v>
          </cell>
          <cell r="AE268">
            <v>128.74</v>
          </cell>
          <cell r="AF268">
            <v>126.58000000000001</v>
          </cell>
          <cell r="AG268">
            <v>124.58000000000001</v>
          </cell>
          <cell r="AH268">
            <v>132.21799999999999</v>
          </cell>
          <cell r="AV268" t="str">
            <v>33206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</row>
        <row r="269">
          <cell r="W269" t="str">
            <v>33207</v>
          </cell>
          <cell r="X269">
            <v>487.27</v>
          </cell>
          <cell r="Y269">
            <v>503.27</v>
          </cell>
          <cell r="Z269">
            <v>499.27</v>
          </cell>
          <cell r="AA269">
            <v>494.88</v>
          </cell>
          <cell r="AB269">
            <v>482.88</v>
          </cell>
          <cell r="AC269">
            <v>482.88</v>
          </cell>
          <cell r="AD269">
            <v>478.01</v>
          </cell>
          <cell r="AE269">
            <v>483.01</v>
          </cell>
          <cell r="AF269">
            <v>481.82</v>
          </cell>
          <cell r="AG269">
            <v>472.82</v>
          </cell>
          <cell r="AH269">
            <v>486.61099999999999</v>
          </cell>
          <cell r="AV269" t="str">
            <v>33207</v>
          </cell>
          <cell r="AW269">
            <v>45.43</v>
          </cell>
          <cell r="AX269">
            <v>55.69</v>
          </cell>
          <cell r="AY269">
            <v>68.56</v>
          </cell>
          <cell r="AZ269">
            <v>67.36</v>
          </cell>
          <cell r="BA269">
            <v>64.489999999999995</v>
          </cell>
          <cell r="BB269">
            <v>67.61999999999999</v>
          </cell>
          <cell r="BC269">
            <v>69.139999999999986</v>
          </cell>
          <cell r="BD269">
            <v>72.62</v>
          </cell>
          <cell r="BE269">
            <v>72.489999999999995</v>
          </cell>
          <cell r="BF269">
            <v>69.489999999999995</v>
          </cell>
          <cell r="BG269">
            <v>65.289000000000001</v>
          </cell>
        </row>
        <row r="270">
          <cell r="W270" t="str">
            <v>33211</v>
          </cell>
          <cell r="X270">
            <v>264.89000000000004</v>
          </cell>
          <cell r="Y270">
            <v>273.08999999999997</v>
          </cell>
          <cell r="Z270">
            <v>280.27000000000004</v>
          </cell>
          <cell r="AA270">
            <v>277.67</v>
          </cell>
          <cell r="AB270">
            <v>272.17</v>
          </cell>
          <cell r="AC270">
            <v>262.97000000000003</v>
          </cell>
          <cell r="AD270">
            <v>261.07000000000005</v>
          </cell>
          <cell r="AE270">
            <v>259.86</v>
          </cell>
          <cell r="AF270">
            <v>257.77</v>
          </cell>
          <cell r="AG270">
            <v>257.77</v>
          </cell>
          <cell r="AH270">
            <v>266.75300000000004</v>
          </cell>
          <cell r="AV270" t="str">
            <v>33211</v>
          </cell>
          <cell r="AW270">
            <v>103.89</v>
          </cell>
          <cell r="AX270">
            <v>108.09</v>
          </cell>
          <cell r="AY270">
            <v>110.27</v>
          </cell>
          <cell r="AZ270">
            <v>108.66999999999999</v>
          </cell>
          <cell r="BA270">
            <v>104.76999999999997</v>
          </cell>
          <cell r="BB270">
            <v>98.569999999999979</v>
          </cell>
          <cell r="BC270">
            <v>102.67</v>
          </cell>
          <cell r="BD270">
            <v>103.17</v>
          </cell>
          <cell r="BE270">
            <v>103.17</v>
          </cell>
          <cell r="BF270">
            <v>103.17</v>
          </cell>
          <cell r="BG270">
            <v>104.64399999999998</v>
          </cell>
        </row>
        <row r="271">
          <cell r="W271" t="str">
            <v>33212</v>
          </cell>
          <cell r="X271">
            <v>1043.3699999999999</v>
          </cell>
          <cell r="Y271">
            <v>1056.67</v>
          </cell>
          <cell r="Z271">
            <v>1062.48</v>
          </cell>
          <cell r="AA271">
            <v>1069.47</v>
          </cell>
          <cell r="AB271">
            <v>1054.76</v>
          </cell>
          <cell r="AC271">
            <v>1053.8999999999999</v>
          </cell>
          <cell r="AD271">
            <v>1057.47</v>
          </cell>
          <cell r="AE271">
            <v>1042.4699999999998</v>
          </cell>
          <cell r="AF271">
            <v>1035.79</v>
          </cell>
          <cell r="AG271">
            <v>1026.5</v>
          </cell>
          <cell r="AH271">
            <v>1050.288</v>
          </cell>
          <cell r="AV271" t="str">
            <v>33212</v>
          </cell>
          <cell r="AW271">
            <v>284.03999999999996</v>
          </cell>
          <cell r="AX271">
            <v>300.22000000000003</v>
          </cell>
          <cell r="AY271">
            <v>303.45</v>
          </cell>
          <cell r="AZ271">
            <v>307.62</v>
          </cell>
          <cell r="BA271">
            <v>307.55</v>
          </cell>
          <cell r="BB271">
            <v>304.65999999999997</v>
          </cell>
          <cell r="BC271">
            <v>314.27000000000004</v>
          </cell>
          <cell r="BD271">
            <v>305.27</v>
          </cell>
          <cell r="BE271">
            <v>297.63</v>
          </cell>
          <cell r="BF271">
            <v>292.24</v>
          </cell>
          <cell r="BG271">
            <v>301.69499999999999</v>
          </cell>
        </row>
        <row r="272">
          <cell r="W272" t="str">
            <v>34002</v>
          </cell>
          <cell r="X272">
            <v>5405.4</v>
          </cell>
          <cell r="Y272">
            <v>5512.54</v>
          </cell>
          <cell r="Z272">
            <v>5496</v>
          </cell>
          <cell r="AA272">
            <v>5485.8200000000006</v>
          </cell>
          <cell r="AB272">
            <v>5461.5899999999992</v>
          </cell>
          <cell r="AC272">
            <v>5451.92</v>
          </cell>
          <cell r="AD272">
            <v>5434.47</v>
          </cell>
          <cell r="AE272">
            <v>5425.5999999999995</v>
          </cell>
          <cell r="AF272">
            <v>5413.57</v>
          </cell>
          <cell r="AG272">
            <v>5378.0199999999995</v>
          </cell>
          <cell r="AH272">
            <v>5446.4929999999995</v>
          </cell>
          <cell r="AV272" t="str">
            <v>34002</v>
          </cell>
          <cell r="AW272">
            <v>68.34</v>
          </cell>
          <cell r="AX272">
            <v>133.63999999999999</v>
          </cell>
          <cell r="AY272">
            <v>133.75</v>
          </cell>
          <cell r="AZ272">
            <v>136.93</v>
          </cell>
          <cell r="BA272">
            <v>137.93</v>
          </cell>
          <cell r="BB272">
            <v>154.26999999999998</v>
          </cell>
          <cell r="BC272">
            <v>145.26999999999998</v>
          </cell>
          <cell r="BD272">
            <v>147.97</v>
          </cell>
          <cell r="BE272">
            <v>160.47</v>
          </cell>
          <cell r="BF272">
            <v>155.47</v>
          </cell>
          <cell r="BG272">
            <v>137.404</v>
          </cell>
        </row>
        <row r="273">
          <cell r="W273" t="str">
            <v>34003</v>
          </cell>
          <cell r="X273">
            <v>14243.570000000002</v>
          </cell>
          <cell r="Y273">
            <v>14382.13</v>
          </cell>
          <cell r="Z273">
            <v>14389.989999999998</v>
          </cell>
          <cell r="AA273">
            <v>14357.960000000001</v>
          </cell>
          <cell r="AB273">
            <v>14407.079999999998</v>
          </cell>
          <cell r="AC273">
            <v>14443.160000000002</v>
          </cell>
          <cell r="AD273">
            <v>14441.900000000001</v>
          </cell>
          <cell r="AE273">
            <v>14383.979999999998</v>
          </cell>
          <cell r="AF273">
            <v>14398.970000000001</v>
          </cell>
          <cell r="AG273">
            <v>14318.43</v>
          </cell>
          <cell r="AH273">
            <v>14376.717000000001</v>
          </cell>
          <cell r="AV273" t="str">
            <v>34003</v>
          </cell>
          <cell r="AW273">
            <v>424.59000000000003</v>
          </cell>
          <cell r="AX273">
            <v>439.96</v>
          </cell>
          <cell r="AY273">
            <v>446.49999999999994</v>
          </cell>
          <cell r="AZ273">
            <v>455.21999999999997</v>
          </cell>
          <cell r="BA273">
            <v>457.21999999999997</v>
          </cell>
          <cell r="BB273">
            <v>449.88</v>
          </cell>
          <cell r="BC273">
            <v>486.26</v>
          </cell>
          <cell r="BD273">
            <v>492.12000000000006</v>
          </cell>
          <cell r="BE273">
            <v>498.30000000000007</v>
          </cell>
          <cell r="BF273">
            <v>495.77</v>
          </cell>
          <cell r="BG273">
            <v>464.58199999999999</v>
          </cell>
        </row>
        <row r="274">
          <cell r="W274" t="str">
            <v>34033</v>
          </cell>
          <cell r="X274">
            <v>6424.74</v>
          </cell>
          <cell r="Y274">
            <v>6472.829999999999</v>
          </cell>
          <cell r="Z274">
            <v>6460.84</v>
          </cell>
          <cell r="AA274">
            <v>6455.49</v>
          </cell>
          <cell r="AB274">
            <v>6427.7400000000007</v>
          </cell>
          <cell r="AC274">
            <v>6439.95</v>
          </cell>
          <cell r="AD274">
            <v>6407.369999999999</v>
          </cell>
          <cell r="AE274">
            <v>6366.7899999999991</v>
          </cell>
          <cell r="AF274">
            <v>6368.9699999999993</v>
          </cell>
          <cell r="AG274">
            <v>6330.2499999999982</v>
          </cell>
          <cell r="AH274">
            <v>6415.4970000000012</v>
          </cell>
          <cell r="AV274" t="str">
            <v>34033</v>
          </cell>
          <cell r="AW274">
            <v>240.29999999999998</v>
          </cell>
          <cell r="AX274">
            <v>265.64999999999998</v>
          </cell>
          <cell r="AY274">
            <v>269.48</v>
          </cell>
          <cell r="AZ274">
            <v>287.54000000000002</v>
          </cell>
          <cell r="BA274">
            <v>288.19</v>
          </cell>
          <cell r="BB274">
            <v>283.02999999999997</v>
          </cell>
          <cell r="BC274">
            <v>296.92</v>
          </cell>
          <cell r="BD274">
            <v>299.02999999999997</v>
          </cell>
          <cell r="BE274">
            <v>291.73</v>
          </cell>
          <cell r="BF274">
            <v>284.57000000000005</v>
          </cell>
          <cell r="BG274">
            <v>280.64400000000006</v>
          </cell>
        </row>
        <row r="275">
          <cell r="W275" t="str">
            <v>34111</v>
          </cell>
          <cell r="X275">
            <v>9032.7000000000007</v>
          </cell>
          <cell r="Y275">
            <v>9094.5099999999984</v>
          </cell>
          <cell r="Z275">
            <v>9104.43</v>
          </cell>
          <cell r="AA275">
            <v>9077.73</v>
          </cell>
          <cell r="AB275">
            <v>9057.4000000000015</v>
          </cell>
          <cell r="AC275">
            <v>9061.3700000000008</v>
          </cell>
          <cell r="AD275">
            <v>9062.68</v>
          </cell>
          <cell r="AE275">
            <v>9043.08</v>
          </cell>
          <cell r="AF275">
            <v>9020.2199999999993</v>
          </cell>
          <cell r="AG275">
            <v>9005.0700000000015</v>
          </cell>
          <cell r="AH275">
            <v>9055.9189999999999</v>
          </cell>
          <cell r="AV275" t="str">
            <v>34111</v>
          </cell>
          <cell r="AW275">
            <v>460.88</v>
          </cell>
          <cell r="AX275">
            <v>477.98</v>
          </cell>
          <cell r="AY275">
            <v>484.81</v>
          </cell>
          <cell r="AZ275">
            <v>498.24999999999994</v>
          </cell>
          <cell r="BA275">
            <v>496.49999999999994</v>
          </cell>
          <cell r="BB275">
            <v>486.75</v>
          </cell>
          <cell r="BC275">
            <v>534.29</v>
          </cell>
          <cell r="BD275">
            <v>533.61</v>
          </cell>
          <cell r="BE275">
            <v>531.98</v>
          </cell>
          <cell r="BF275">
            <v>524.69000000000005</v>
          </cell>
          <cell r="BG275">
            <v>502.97399999999999</v>
          </cell>
        </row>
        <row r="276">
          <cell r="W276" t="str">
            <v>34307</v>
          </cell>
          <cell r="X276">
            <v>881.42000000000007</v>
          </cell>
          <cell r="Y276">
            <v>887.3</v>
          </cell>
          <cell r="Z276">
            <v>877.8</v>
          </cell>
          <cell r="AA276">
            <v>872.33999999999992</v>
          </cell>
          <cell r="AB276">
            <v>870.69999999999993</v>
          </cell>
          <cell r="AC276">
            <v>865.2600000000001</v>
          </cell>
          <cell r="AD276">
            <v>873.2600000000001</v>
          </cell>
          <cell r="AE276">
            <v>867.2600000000001</v>
          </cell>
          <cell r="AF276">
            <v>867.2600000000001</v>
          </cell>
          <cell r="AG276">
            <v>867.2600000000001</v>
          </cell>
          <cell r="AH276">
            <v>872.9860000000001</v>
          </cell>
          <cell r="AV276" t="str">
            <v>34307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</row>
        <row r="277">
          <cell r="W277" t="str">
            <v>34324</v>
          </cell>
          <cell r="X277">
            <v>559.07999999999993</v>
          </cell>
          <cell r="Y277">
            <v>579.07999999999993</v>
          </cell>
          <cell r="Z277">
            <v>581.21999999999991</v>
          </cell>
          <cell r="AA277">
            <v>583.38</v>
          </cell>
          <cell r="AB277">
            <v>585.38</v>
          </cell>
          <cell r="AC277">
            <v>584.38</v>
          </cell>
          <cell r="AD277">
            <v>588.38</v>
          </cell>
          <cell r="AE277">
            <v>585.38</v>
          </cell>
          <cell r="AF277">
            <v>586.54</v>
          </cell>
          <cell r="AG277">
            <v>585.54</v>
          </cell>
          <cell r="AH277">
            <v>581.83600000000001</v>
          </cell>
          <cell r="AV277" t="str">
            <v>34324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</row>
        <row r="278">
          <cell r="W278" t="str">
            <v>34401</v>
          </cell>
          <cell r="X278">
            <v>2009.15</v>
          </cell>
          <cell r="Y278">
            <v>2056.4299999999998</v>
          </cell>
          <cell r="Z278">
            <v>2059.4900000000002</v>
          </cell>
          <cell r="AA278">
            <v>2055.9499999999998</v>
          </cell>
          <cell r="AB278">
            <v>2051.5299999999997</v>
          </cell>
          <cell r="AC278">
            <v>2034.2299999999998</v>
          </cell>
          <cell r="AD278">
            <v>2044.8899999999999</v>
          </cell>
          <cell r="AE278">
            <v>2051.27</v>
          </cell>
          <cell r="AF278">
            <v>2051.09</v>
          </cell>
          <cell r="AG278">
            <v>2044.76</v>
          </cell>
          <cell r="AH278">
            <v>2045.8789999999997</v>
          </cell>
          <cell r="AV278" t="str">
            <v>34401</v>
          </cell>
          <cell r="AW278">
            <v>29</v>
          </cell>
          <cell r="AX278">
            <v>34.21</v>
          </cell>
          <cell r="AY278">
            <v>39.21</v>
          </cell>
          <cell r="AZ278">
            <v>43.21</v>
          </cell>
          <cell r="BA278">
            <v>43.2</v>
          </cell>
          <cell r="BB278">
            <v>40.200000000000003</v>
          </cell>
          <cell r="BC278">
            <v>40.21</v>
          </cell>
          <cell r="BD278">
            <v>35.07</v>
          </cell>
          <cell r="BE278">
            <v>34.07</v>
          </cell>
          <cell r="BF278">
            <v>31.07</v>
          </cell>
          <cell r="BG278">
            <v>36.944999999999993</v>
          </cell>
        </row>
        <row r="279">
          <cell r="W279" t="str">
            <v>34402</v>
          </cell>
          <cell r="X279">
            <v>1234.8500000000001</v>
          </cell>
          <cell r="Y279">
            <v>1247.1899999999998</v>
          </cell>
          <cell r="Z279">
            <v>1249.0000000000002</v>
          </cell>
          <cell r="AA279">
            <v>1244.3500000000001</v>
          </cell>
          <cell r="AB279">
            <v>1242.46</v>
          </cell>
          <cell r="AC279">
            <v>1231.6899999999998</v>
          </cell>
          <cell r="AD279">
            <v>1228.8500000000001</v>
          </cell>
          <cell r="AE279">
            <v>1233.3800000000001</v>
          </cell>
          <cell r="AF279">
            <v>1230.45</v>
          </cell>
          <cell r="AG279">
            <v>1228.2800000000002</v>
          </cell>
          <cell r="AH279">
            <v>1237.0500000000002</v>
          </cell>
          <cell r="AV279" t="str">
            <v>34402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</row>
        <row r="280">
          <cell r="W280" t="str">
            <v>34901</v>
          </cell>
          <cell r="X280">
            <v>123</v>
          </cell>
          <cell r="Y280">
            <v>134</v>
          </cell>
          <cell r="Z280">
            <v>138</v>
          </cell>
          <cell r="AA280">
            <v>140</v>
          </cell>
          <cell r="AB280">
            <v>138</v>
          </cell>
          <cell r="AC280">
            <v>136</v>
          </cell>
          <cell r="AD280">
            <v>136</v>
          </cell>
          <cell r="AE280">
            <v>135</v>
          </cell>
          <cell r="AF280">
            <v>136</v>
          </cell>
          <cell r="AG280">
            <v>138</v>
          </cell>
          <cell r="AH280">
            <v>135.4</v>
          </cell>
          <cell r="AV280" t="str">
            <v>34901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</row>
        <row r="281">
          <cell r="W281" t="str">
            <v>35200</v>
          </cell>
          <cell r="X281">
            <v>421.89000000000004</v>
          </cell>
          <cell r="Y281">
            <v>420.71000000000004</v>
          </cell>
          <cell r="Z281">
            <v>421</v>
          </cell>
          <cell r="AA281">
            <v>419.67</v>
          </cell>
          <cell r="AB281">
            <v>427.94</v>
          </cell>
          <cell r="AC281">
            <v>429.45</v>
          </cell>
          <cell r="AD281">
            <v>423.18</v>
          </cell>
          <cell r="AE281">
            <v>425.13000000000005</v>
          </cell>
          <cell r="AF281">
            <v>423.13000000000005</v>
          </cell>
          <cell r="AG281">
            <v>423.68000000000006</v>
          </cell>
          <cell r="AH281">
            <v>423.57799999999997</v>
          </cell>
          <cell r="AV281" t="str">
            <v>35200</v>
          </cell>
          <cell r="AW281">
            <v>11.15</v>
          </cell>
          <cell r="AX281">
            <v>11.98</v>
          </cell>
          <cell r="AY281">
            <v>11.47</v>
          </cell>
          <cell r="AZ281">
            <v>12.47</v>
          </cell>
          <cell r="BA281">
            <v>12.47</v>
          </cell>
          <cell r="BB281">
            <v>14.47</v>
          </cell>
          <cell r="BC281">
            <v>14.98</v>
          </cell>
          <cell r="BD281">
            <v>14.98</v>
          </cell>
          <cell r="BE281">
            <v>14.66</v>
          </cell>
          <cell r="BF281">
            <v>15.66</v>
          </cell>
          <cell r="BG281">
            <v>13.429000000000002</v>
          </cell>
        </row>
        <row r="282">
          <cell r="W282" t="str">
            <v>36101</v>
          </cell>
          <cell r="X282">
            <v>15.5</v>
          </cell>
          <cell r="Y282">
            <v>15.5</v>
          </cell>
          <cell r="Z282">
            <v>15.5</v>
          </cell>
          <cell r="AA282">
            <v>17.5</v>
          </cell>
          <cell r="AB282">
            <v>17.5</v>
          </cell>
          <cell r="AC282">
            <v>17.5</v>
          </cell>
          <cell r="AD282">
            <v>17.5</v>
          </cell>
          <cell r="AE282">
            <v>17.5</v>
          </cell>
          <cell r="AF282">
            <v>17.5</v>
          </cell>
          <cell r="AG282">
            <v>17.5</v>
          </cell>
          <cell r="AH282">
            <v>16.899999999999999</v>
          </cell>
          <cell r="AV282" t="str">
            <v>36101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</row>
        <row r="283">
          <cell r="W283" t="str">
            <v>36140</v>
          </cell>
          <cell r="X283">
            <v>5164.5300000000016</v>
          </cell>
          <cell r="Y283">
            <v>5260.9100000000008</v>
          </cell>
          <cell r="Z283">
            <v>5265.7400000000016</v>
          </cell>
          <cell r="AA283">
            <v>5253.2400000000025</v>
          </cell>
          <cell r="AB283">
            <v>5239.1600000000017</v>
          </cell>
          <cell r="AC283">
            <v>5219.880000000001</v>
          </cell>
          <cell r="AD283">
            <v>5217.5200000000013</v>
          </cell>
          <cell r="AE283">
            <v>5212.2400000000016</v>
          </cell>
          <cell r="AF283">
            <v>5212.0700000000006</v>
          </cell>
          <cell r="AG283">
            <v>5198.1400000000012</v>
          </cell>
          <cell r="AH283">
            <v>5224.3430000000017</v>
          </cell>
          <cell r="AV283" t="str">
            <v>36140</v>
          </cell>
          <cell r="AW283">
            <v>312.52</v>
          </cell>
          <cell r="AX283">
            <v>326.15999999999997</v>
          </cell>
          <cell r="AY283">
            <v>338.15999999999997</v>
          </cell>
          <cell r="AZ283">
            <v>350.17</v>
          </cell>
          <cell r="BA283">
            <v>345.80999999999995</v>
          </cell>
          <cell r="BB283">
            <v>373.03</v>
          </cell>
          <cell r="BC283">
            <v>399.13</v>
          </cell>
          <cell r="BD283">
            <v>426.21</v>
          </cell>
          <cell r="BE283">
            <v>427.75</v>
          </cell>
          <cell r="BF283">
            <v>419.58</v>
          </cell>
          <cell r="BG283">
            <v>371.85199999999998</v>
          </cell>
        </row>
        <row r="284">
          <cell r="W284" t="str">
            <v>36250</v>
          </cell>
          <cell r="X284">
            <v>1480.72</v>
          </cell>
          <cell r="Y284">
            <v>1476.56</v>
          </cell>
          <cell r="Z284">
            <v>1473.1599999999999</v>
          </cell>
          <cell r="AA284">
            <v>1484.54</v>
          </cell>
          <cell r="AB284">
            <v>1485.91</v>
          </cell>
          <cell r="AC284">
            <v>1477.9399999999996</v>
          </cell>
          <cell r="AD284">
            <v>1466.5899999999997</v>
          </cell>
          <cell r="AE284">
            <v>1469.1699999999996</v>
          </cell>
          <cell r="AF284">
            <v>1461.57</v>
          </cell>
          <cell r="AG284">
            <v>1454.15</v>
          </cell>
          <cell r="AH284">
            <v>1473.0309999999997</v>
          </cell>
          <cell r="AV284" t="str">
            <v>36250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</row>
        <row r="285">
          <cell r="W285" t="str">
            <v>36300</v>
          </cell>
          <cell r="X285">
            <v>206.93999999999997</v>
          </cell>
          <cell r="Y285">
            <v>207.93999999999997</v>
          </cell>
          <cell r="Z285">
            <v>209.42999999999998</v>
          </cell>
          <cell r="AA285">
            <v>210.42999999999998</v>
          </cell>
          <cell r="AB285">
            <v>210.39</v>
          </cell>
          <cell r="AC285">
            <v>209.6</v>
          </cell>
          <cell r="AD285">
            <v>208.6</v>
          </cell>
          <cell r="AE285">
            <v>208.6</v>
          </cell>
          <cell r="AF285">
            <v>211.6</v>
          </cell>
          <cell r="AG285">
            <v>214.6</v>
          </cell>
          <cell r="AH285">
            <v>209.81299999999996</v>
          </cell>
          <cell r="AV285" t="str">
            <v>36300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</row>
        <row r="286">
          <cell r="W286" t="str">
            <v>36400</v>
          </cell>
          <cell r="X286">
            <v>739.55</v>
          </cell>
          <cell r="Y286">
            <v>742.55</v>
          </cell>
          <cell r="Z286">
            <v>735.31</v>
          </cell>
          <cell r="AA286">
            <v>728.61</v>
          </cell>
          <cell r="AB286">
            <v>727.51</v>
          </cell>
          <cell r="AC286">
            <v>739.86</v>
          </cell>
          <cell r="AD286">
            <v>739.01</v>
          </cell>
          <cell r="AE286">
            <v>738.26</v>
          </cell>
          <cell r="AF286">
            <v>739.11</v>
          </cell>
          <cell r="AG286">
            <v>742.36</v>
          </cell>
          <cell r="AH286">
            <v>737.21299999999997</v>
          </cell>
          <cell r="AV286" t="str">
            <v>36400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</row>
        <row r="287">
          <cell r="W287" t="str">
            <v>36401</v>
          </cell>
          <cell r="X287">
            <v>269.13</v>
          </cell>
          <cell r="Y287">
            <v>268.77</v>
          </cell>
          <cell r="Z287">
            <v>265.21999999999997</v>
          </cell>
          <cell r="AA287">
            <v>263.21999999999997</v>
          </cell>
          <cell r="AB287">
            <v>265.63</v>
          </cell>
          <cell r="AC287">
            <v>267.81</v>
          </cell>
          <cell r="AD287">
            <v>268.70999999999998</v>
          </cell>
          <cell r="AE287">
            <v>272.95999999999998</v>
          </cell>
          <cell r="AF287">
            <v>275.95999999999998</v>
          </cell>
          <cell r="AG287">
            <v>276.95999999999998</v>
          </cell>
          <cell r="AH287">
            <v>269.43700000000001</v>
          </cell>
          <cell r="AV287" t="str">
            <v>36401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</row>
        <row r="288">
          <cell r="W288" t="str">
            <v>36402</v>
          </cell>
          <cell r="X288">
            <v>243.73999999999998</v>
          </cell>
          <cell r="Y288">
            <v>244.73999999999998</v>
          </cell>
          <cell r="Z288">
            <v>242.73999999999998</v>
          </cell>
          <cell r="AA288">
            <v>245.73999999999998</v>
          </cell>
          <cell r="AB288">
            <v>239.73999999999998</v>
          </cell>
          <cell r="AC288">
            <v>243.51</v>
          </cell>
          <cell r="AD288">
            <v>244.51</v>
          </cell>
          <cell r="AE288">
            <v>243.51</v>
          </cell>
          <cell r="AF288">
            <v>243.68</v>
          </cell>
          <cell r="AG288">
            <v>244.34</v>
          </cell>
          <cell r="AH288">
            <v>243.625</v>
          </cell>
          <cell r="AV288" t="str">
            <v>36402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</row>
        <row r="289">
          <cell r="W289" t="str">
            <v>37501</v>
          </cell>
          <cell r="X289">
            <v>10945.92</v>
          </cell>
          <cell r="Y289">
            <v>10997.779999999999</v>
          </cell>
          <cell r="Z289">
            <v>10987.67</v>
          </cell>
          <cell r="AA289">
            <v>10983.57</v>
          </cell>
          <cell r="AB289">
            <v>10948.490000000002</v>
          </cell>
          <cell r="AC289">
            <v>10905.38</v>
          </cell>
          <cell r="AD289">
            <v>10895.050000000001</v>
          </cell>
          <cell r="AE289">
            <v>10887.94</v>
          </cell>
          <cell r="AF289">
            <v>10850.029999999999</v>
          </cell>
          <cell r="AG289">
            <v>10822.750000000002</v>
          </cell>
          <cell r="AH289">
            <v>10922.458000000001</v>
          </cell>
          <cell r="AV289" t="str">
            <v>37501</v>
          </cell>
          <cell r="AW289">
            <v>309.98999999999995</v>
          </cell>
          <cell r="AX289">
            <v>320.76000000000005</v>
          </cell>
          <cell r="AY289">
            <v>333.31</v>
          </cell>
          <cell r="AZ289">
            <v>343.72</v>
          </cell>
          <cell r="BA289">
            <v>346.95000000000005</v>
          </cell>
          <cell r="BB289">
            <v>349.94000000000005</v>
          </cell>
          <cell r="BC289">
            <v>366.50999999999993</v>
          </cell>
          <cell r="BD289">
            <v>376.02</v>
          </cell>
          <cell r="BE289">
            <v>387.88999999999993</v>
          </cell>
          <cell r="BF289">
            <v>383.28999999999996</v>
          </cell>
          <cell r="BG289">
            <v>351.83799999999997</v>
          </cell>
        </row>
        <row r="290">
          <cell r="W290" t="str">
            <v>37502</v>
          </cell>
          <cell r="X290">
            <v>4412.96</v>
          </cell>
          <cell r="Y290">
            <v>4476.0600000000004</v>
          </cell>
          <cell r="Z290">
            <v>4462.4100000000008</v>
          </cell>
          <cell r="AA290">
            <v>4462.76</v>
          </cell>
          <cell r="AB290">
            <v>4472.16</v>
          </cell>
          <cell r="AC290">
            <v>4464.66</v>
          </cell>
          <cell r="AD290">
            <v>4459.1699999999992</v>
          </cell>
          <cell r="AE290">
            <v>4434.07</v>
          </cell>
          <cell r="AF290">
            <v>4430.93</v>
          </cell>
          <cell r="AG290">
            <v>4401.26</v>
          </cell>
          <cell r="AH290">
            <v>4447.6440000000002</v>
          </cell>
          <cell r="AV290" t="str">
            <v>37502</v>
          </cell>
          <cell r="AW290">
            <v>89.56</v>
          </cell>
          <cell r="AX290">
            <v>99.97</v>
          </cell>
          <cell r="AY290">
            <v>104.86</v>
          </cell>
          <cell r="AZ290">
            <v>108.03</v>
          </cell>
          <cell r="BA290">
            <v>109.57</v>
          </cell>
          <cell r="BB290">
            <v>110.55</v>
          </cell>
          <cell r="BC290">
            <v>113.03</v>
          </cell>
          <cell r="BD290">
            <v>119.92999999999998</v>
          </cell>
          <cell r="BE290">
            <v>126.49000000000001</v>
          </cell>
          <cell r="BF290">
            <v>112.88999999999999</v>
          </cell>
          <cell r="BG290">
            <v>109.48799999999999</v>
          </cell>
        </row>
        <row r="291">
          <cell r="W291" t="str">
            <v>37503</v>
          </cell>
          <cell r="X291">
            <v>1964.3000000000002</v>
          </cell>
          <cell r="Y291">
            <v>1980.0900000000001</v>
          </cell>
          <cell r="Z291">
            <v>1966.79</v>
          </cell>
          <cell r="AA291">
            <v>1972.1199999999997</v>
          </cell>
          <cell r="AB291">
            <v>1966.6199999999997</v>
          </cell>
          <cell r="AC291">
            <v>1990.1000000000004</v>
          </cell>
          <cell r="AD291">
            <v>1983.2999999999997</v>
          </cell>
          <cell r="AE291">
            <v>1971.0099999999998</v>
          </cell>
          <cell r="AF291">
            <v>1966.9</v>
          </cell>
          <cell r="AG291">
            <v>1958.6199999999997</v>
          </cell>
          <cell r="AH291">
            <v>1971.9849999999999</v>
          </cell>
          <cell r="AV291" t="str">
            <v>37503</v>
          </cell>
          <cell r="AW291">
            <v>55.87</v>
          </cell>
          <cell r="AX291">
            <v>61.03</v>
          </cell>
          <cell r="AY291">
            <v>62.92</v>
          </cell>
          <cell r="AZ291">
            <v>63.610000000000007</v>
          </cell>
          <cell r="BA291">
            <v>66.11</v>
          </cell>
          <cell r="BB291">
            <v>66.81</v>
          </cell>
          <cell r="BC291">
            <v>70.5</v>
          </cell>
          <cell r="BD291">
            <v>71.58</v>
          </cell>
          <cell r="BE291">
            <v>70.72999999999999</v>
          </cell>
          <cell r="BF291">
            <v>68.069999999999993</v>
          </cell>
          <cell r="BG291">
            <v>65.722999999999999</v>
          </cell>
        </row>
        <row r="292">
          <cell r="W292" t="str">
            <v>37504</v>
          </cell>
          <cell r="X292">
            <v>3311.24</v>
          </cell>
          <cell r="Y292">
            <v>3328.3799999999997</v>
          </cell>
          <cell r="Z292">
            <v>3320.1099999999992</v>
          </cell>
          <cell r="AA292">
            <v>3323.6199999999994</v>
          </cell>
          <cell r="AB292">
            <v>3323.2999999999997</v>
          </cell>
          <cell r="AC292">
            <v>3337.9100000000003</v>
          </cell>
          <cell r="AD292">
            <v>3335.23</v>
          </cell>
          <cell r="AE292">
            <v>3327.19</v>
          </cell>
          <cell r="AF292">
            <v>3326.3999999999996</v>
          </cell>
          <cell r="AG292">
            <v>3309.1</v>
          </cell>
          <cell r="AH292">
            <v>3324.2479999999996</v>
          </cell>
          <cell r="AV292" t="str">
            <v>37504</v>
          </cell>
          <cell r="AW292">
            <v>383.84999999999997</v>
          </cell>
          <cell r="AX292">
            <v>382.47999999999996</v>
          </cell>
          <cell r="AY292">
            <v>384.91</v>
          </cell>
          <cell r="AZ292">
            <v>387.73999999999995</v>
          </cell>
          <cell r="BA292">
            <v>385.73999999999995</v>
          </cell>
          <cell r="BB292">
            <v>389.59</v>
          </cell>
          <cell r="BC292">
            <v>391.39</v>
          </cell>
          <cell r="BD292">
            <v>388.78999999999996</v>
          </cell>
          <cell r="BE292">
            <v>384.78999999999996</v>
          </cell>
          <cell r="BF292">
            <v>379.78999999999996</v>
          </cell>
          <cell r="BG292">
            <v>385.90699999999998</v>
          </cell>
        </row>
        <row r="293">
          <cell r="W293" t="str">
            <v>37505</v>
          </cell>
          <cell r="X293">
            <v>1714.27</v>
          </cell>
          <cell r="Y293">
            <v>1725.1999999999998</v>
          </cell>
          <cell r="Z293">
            <v>1732.75</v>
          </cell>
          <cell r="AA293">
            <v>1729.97</v>
          </cell>
          <cell r="AB293">
            <v>1725.4099999999999</v>
          </cell>
          <cell r="AC293">
            <v>1714.7000000000003</v>
          </cell>
          <cell r="AD293">
            <v>1712.8300000000004</v>
          </cell>
          <cell r="AE293">
            <v>1713.4600000000003</v>
          </cell>
          <cell r="AF293">
            <v>1720.0000000000002</v>
          </cell>
          <cell r="AG293">
            <v>1716.5400000000002</v>
          </cell>
          <cell r="AH293">
            <v>1720.5130000000001</v>
          </cell>
          <cell r="AV293" t="str">
            <v>37505</v>
          </cell>
          <cell r="AW293">
            <v>215.9</v>
          </cell>
          <cell r="AX293">
            <v>216.9</v>
          </cell>
          <cell r="AY293">
            <v>218.9</v>
          </cell>
          <cell r="AZ293">
            <v>214.9</v>
          </cell>
          <cell r="BA293">
            <v>211.9</v>
          </cell>
          <cell r="BB293">
            <v>214.9</v>
          </cell>
          <cell r="BC293">
            <v>212.9</v>
          </cell>
          <cell r="BD293">
            <v>209.9</v>
          </cell>
          <cell r="BE293">
            <v>214.75</v>
          </cell>
          <cell r="BF293">
            <v>214.75</v>
          </cell>
          <cell r="BG293">
            <v>214.57000000000002</v>
          </cell>
        </row>
        <row r="294">
          <cell r="W294" t="str">
            <v>37506</v>
          </cell>
          <cell r="X294">
            <v>1791.99</v>
          </cell>
          <cell r="Y294">
            <v>1813.6100000000001</v>
          </cell>
          <cell r="Z294">
            <v>1813.7700000000002</v>
          </cell>
          <cell r="AA294">
            <v>1810.9900000000002</v>
          </cell>
          <cell r="AB294">
            <v>1818.9900000000002</v>
          </cell>
          <cell r="AC294">
            <v>1865.4199999999998</v>
          </cell>
          <cell r="AD294">
            <v>1866.0900000000001</v>
          </cell>
          <cell r="AE294">
            <v>1856.3000000000002</v>
          </cell>
          <cell r="AF294">
            <v>1863.43</v>
          </cell>
          <cell r="AG294">
            <v>1859.8799999999999</v>
          </cell>
          <cell r="AH294">
            <v>1836.047</v>
          </cell>
          <cell r="AV294" t="str">
            <v>37506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</row>
        <row r="295">
          <cell r="W295" t="str">
            <v>37507</v>
          </cell>
          <cell r="X295">
            <v>1571.3300000000004</v>
          </cell>
          <cell r="Y295">
            <v>1579.77</v>
          </cell>
          <cell r="Z295">
            <v>1566.86</v>
          </cell>
          <cell r="AA295">
            <v>1561.65</v>
          </cell>
          <cell r="AB295">
            <v>1556.9800000000002</v>
          </cell>
          <cell r="AC295">
            <v>1549.8500000000001</v>
          </cell>
          <cell r="AD295">
            <v>1538.6999999999998</v>
          </cell>
          <cell r="AE295">
            <v>1536.97</v>
          </cell>
          <cell r="AF295">
            <v>1532.78</v>
          </cell>
          <cell r="AG295">
            <v>1526.5199999999998</v>
          </cell>
          <cell r="AH295">
            <v>1552.1410000000001</v>
          </cell>
          <cell r="AV295" t="str">
            <v>37507</v>
          </cell>
          <cell r="AW295">
            <v>34.299999999999997</v>
          </cell>
          <cell r="AX295">
            <v>35.299999999999997</v>
          </cell>
          <cell r="AY295">
            <v>38.340000000000003</v>
          </cell>
          <cell r="AZ295">
            <v>37.630000000000003</v>
          </cell>
          <cell r="BA295">
            <v>39.61</v>
          </cell>
          <cell r="BB295">
            <v>37.31</v>
          </cell>
          <cell r="BC295">
            <v>38.31</v>
          </cell>
          <cell r="BD295">
            <v>38.25</v>
          </cell>
          <cell r="BE295">
            <v>38.31</v>
          </cell>
          <cell r="BF295">
            <v>38.31</v>
          </cell>
          <cell r="BG295">
            <v>37.567</v>
          </cell>
        </row>
        <row r="296">
          <cell r="W296" t="str">
            <v>37902</v>
          </cell>
          <cell r="X296">
            <v>73</v>
          </cell>
          <cell r="Y296">
            <v>65</v>
          </cell>
          <cell r="Z296">
            <v>68.3</v>
          </cell>
          <cell r="AA296">
            <v>70.17</v>
          </cell>
          <cell r="AB296">
            <v>69.45</v>
          </cell>
          <cell r="AC296">
            <v>70.489999999999995</v>
          </cell>
          <cell r="AD296">
            <v>66.849999999999994</v>
          </cell>
          <cell r="AE296">
            <v>60.480000000000004</v>
          </cell>
          <cell r="AF296">
            <v>59.39</v>
          </cell>
          <cell r="AG296">
            <v>59.08</v>
          </cell>
          <cell r="AH296">
            <v>66.221000000000004</v>
          </cell>
          <cell r="AV296" t="str">
            <v>37902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</row>
        <row r="297">
          <cell r="W297" t="str">
            <v>37903</v>
          </cell>
          <cell r="X297">
            <v>361.64</v>
          </cell>
          <cell r="Y297">
            <v>387.4</v>
          </cell>
          <cell r="Z297">
            <v>388.4</v>
          </cell>
          <cell r="AA297">
            <v>385</v>
          </cell>
          <cell r="AB297">
            <v>379.84</v>
          </cell>
          <cell r="AC297">
            <v>390.12</v>
          </cell>
          <cell r="AD297">
            <v>395.65999999999997</v>
          </cell>
          <cell r="AE297">
            <v>390.06</v>
          </cell>
          <cell r="AF297">
            <v>391.54</v>
          </cell>
          <cell r="AG297">
            <v>386.54</v>
          </cell>
          <cell r="AH297">
            <v>385.62</v>
          </cell>
          <cell r="AV297" t="str">
            <v>37903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</row>
        <row r="298">
          <cell r="W298" t="str">
            <v>38126</v>
          </cell>
          <cell r="X298">
            <v>87</v>
          </cell>
          <cell r="Y298">
            <v>88</v>
          </cell>
          <cell r="Z298">
            <v>89</v>
          </cell>
          <cell r="AA298">
            <v>88</v>
          </cell>
          <cell r="AB298">
            <v>88</v>
          </cell>
          <cell r="AC298">
            <v>88</v>
          </cell>
          <cell r="AD298">
            <v>88</v>
          </cell>
          <cell r="AE298">
            <v>90</v>
          </cell>
          <cell r="AF298">
            <v>89.8</v>
          </cell>
          <cell r="AG298">
            <v>88.8</v>
          </cell>
          <cell r="AH298">
            <v>88.46</v>
          </cell>
          <cell r="AV298" t="str">
            <v>38126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</row>
        <row r="299">
          <cell r="W299" t="str">
            <v>38264</v>
          </cell>
          <cell r="X299">
            <v>28</v>
          </cell>
          <cell r="Y299">
            <v>28</v>
          </cell>
          <cell r="Z299">
            <v>30</v>
          </cell>
          <cell r="AA299">
            <v>30.65</v>
          </cell>
          <cell r="AB299">
            <v>29.85</v>
          </cell>
          <cell r="AC299">
            <v>25.8</v>
          </cell>
          <cell r="AD299">
            <v>24.8</v>
          </cell>
          <cell r="AE299">
            <v>26.8</v>
          </cell>
          <cell r="AF299">
            <v>25.8</v>
          </cell>
          <cell r="AG299">
            <v>26.8</v>
          </cell>
          <cell r="AH299">
            <v>27.650000000000006</v>
          </cell>
          <cell r="AV299" t="str">
            <v>38264</v>
          </cell>
          <cell r="AW299">
            <v>0</v>
          </cell>
          <cell r="AX299">
            <v>0</v>
          </cell>
          <cell r="AY299">
            <v>0</v>
          </cell>
          <cell r="AZ299">
            <v>1.44</v>
          </cell>
          <cell r="BA299">
            <v>0.64</v>
          </cell>
          <cell r="BB299">
            <v>0.48</v>
          </cell>
          <cell r="BC299">
            <v>0.48</v>
          </cell>
          <cell r="BD299">
            <v>0.48</v>
          </cell>
          <cell r="BE299">
            <v>0.48</v>
          </cell>
          <cell r="BF299">
            <v>0.48</v>
          </cell>
          <cell r="BG299">
            <v>0.44800000000000006</v>
          </cell>
        </row>
        <row r="300">
          <cell r="W300" t="str">
            <v>38265</v>
          </cell>
          <cell r="X300">
            <v>192.45000000000002</v>
          </cell>
          <cell r="Y300">
            <v>192.32</v>
          </cell>
          <cell r="Z300">
            <v>194.32</v>
          </cell>
          <cell r="AA300">
            <v>197.35999999999999</v>
          </cell>
          <cell r="AB300">
            <v>197.35999999999999</v>
          </cell>
          <cell r="AC300">
            <v>194.51</v>
          </cell>
          <cell r="AD300">
            <v>192.51</v>
          </cell>
          <cell r="AE300">
            <v>190.76999999999998</v>
          </cell>
          <cell r="AF300">
            <v>190.76999999999998</v>
          </cell>
          <cell r="AG300">
            <v>192.22</v>
          </cell>
          <cell r="AH300">
            <v>193.459</v>
          </cell>
          <cell r="AV300" t="str">
            <v>38265</v>
          </cell>
          <cell r="AW300">
            <v>3</v>
          </cell>
          <cell r="AX300">
            <v>3</v>
          </cell>
          <cell r="AY300">
            <v>6.5299999999999994</v>
          </cell>
          <cell r="AZ300">
            <v>5.5299999999999994</v>
          </cell>
          <cell r="BA300">
            <v>5.6999999999999993</v>
          </cell>
          <cell r="BB300">
            <v>7.0399999999999991</v>
          </cell>
          <cell r="BC300">
            <v>7.0399999999999991</v>
          </cell>
          <cell r="BD300">
            <v>7.0399999999999991</v>
          </cell>
          <cell r="BE300">
            <v>7.0399999999999991</v>
          </cell>
          <cell r="BF300">
            <v>7.0399999999999991</v>
          </cell>
          <cell r="BG300">
            <v>5.895999999999999</v>
          </cell>
        </row>
        <row r="301">
          <cell r="W301" t="str">
            <v>38267</v>
          </cell>
          <cell r="X301">
            <v>2635.29</v>
          </cell>
          <cell r="Y301">
            <v>2660.04</v>
          </cell>
          <cell r="Z301">
            <v>2648.9500000000003</v>
          </cell>
          <cell r="AA301">
            <v>2648.3299999999995</v>
          </cell>
          <cell r="AB301">
            <v>2656.46</v>
          </cell>
          <cell r="AC301">
            <v>2661.32</v>
          </cell>
          <cell r="AD301">
            <v>2640.9399999999996</v>
          </cell>
          <cell r="AE301">
            <v>2627.37</v>
          </cell>
          <cell r="AF301">
            <v>2624.66</v>
          </cell>
          <cell r="AG301">
            <v>2603.7099999999996</v>
          </cell>
          <cell r="AH301">
            <v>2640.7069999999994</v>
          </cell>
          <cell r="AV301" t="str">
            <v>38267</v>
          </cell>
          <cell r="AW301">
            <v>3.21</v>
          </cell>
          <cell r="AX301">
            <v>10.440000000000001</v>
          </cell>
          <cell r="AY301">
            <v>10.76</v>
          </cell>
          <cell r="AZ301">
            <v>10.069999999999999</v>
          </cell>
          <cell r="BA301">
            <v>12.07</v>
          </cell>
          <cell r="BB301">
            <v>13.389999999999999</v>
          </cell>
          <cell r="BC301">
            <v>11.72</v>
          </cell>
          <cell r="BD301">
            <v>15</v>
          </cell>
          <cell r="BE301">
            <v>13.329999999999998</v>
          </cell>
          <cell r="BF301">
            <v>9.51</v>
          </cell>
          <cell r="BG301">
            <v>10.950000000000001</v>
          </cell>
        </row>
        <row r="302">
          <cell r="W302" t="str">
            <v>38300</v>
          </cell>
          <cell r="X302">
            <v>553.12</v>
          </cell>
          <cell r="Y302">
            <v>557.11</v>
          </cell>
          <cell r="Z302">
            <v>557.46</v>
          </cell>
          <cell r="AA302">
            <v>556.83999999999992</v>
          </cell>
          <cell r="AB302">
            <v>555.83999999999992</v>
          </cell>
          <cell r="AC302">
            <v>552.99999999999989</v>
          </cell>
          <cell r="AD302">
            <v>548.81999999999994</v>
          </cell>
          <cell r="AE302">
            <v>550.61</v>
          </cell>
          <cell r="AF302">
            <v>551.13</v>
          </cell>
          <cell r="AG302">
            <v>552.13</v>
          </cell>
          <cell r="AH302">
            <v>553.60599999999999</v>
          </cell>
          <cell r="AV302" t="str">
            <v>38300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</row>
        <row r="303">
          <cell r="W303" t="str">
            <v>38301</v>
          </cell>
          <cell r="X303">
            <v>151.76000000000002</v>
          </cell>
          <cell r="Y303">
            <v>153.12</v>
          </cell>
          <cell r="Z303">
            <v>155.47999999999999</v>
          </cell>
          <cell r="AA303">
            <v>157.08000000000001</v>
          </cell>
          <cell r="AB303">
            <v>153.21</v>
          </cell>
          <cell r="AC303">
            <v>157.94</v>
          </cell>
          <cell r="AD303">
            <v>156.44</v>
          </cell>
          <cell r="AE303">
            <v>153.26</v>
          </cell>
          <cell r="AF303">
            <v>153.26</v>
          </cell>
          <cell r="AG303">
            <v>152.44</v>
          </cell>
          <cell r="AH303">
            <v>154.39900000000003</v>
          </cell>
          <cell r="AV303" t="str">
            <v>38301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</row>
        <row r="304">
          <cell r="W304" t="str">
            <v>38302</v>
          </cell>
          <cell r="X304">
            <v>114</v>
          </cell>
          <cell r="Y304">
            <v>114</v>
          </cell>
          <cell r="Z304">
            <v>114</v>
          </cell>
          <cell r="AA304">
            <v>114</v>
          </cell>
          <cell r="AB304">
            <v>114</v>
          </cell>
          <cell r="AC304">
            <v>116</v>
          </cell>
          <cell r="AD304">
            <v>115</v>
          </cell>
          <cell r="AE304">
            <v>112</v>
          </cell>
          <cell r="AF304">
            <v>112</v>
          </cell>
          <cell r="AG304">
            <v>114</v>
          </cell>
          <cell r="AH304">
            <v>113.9</v>
          </cell>
          <cell r="AV304" t="str">
            <v>38302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</row>
        <row r="305">
          <cell r="W305" t="str">
            <v>38304</v>
          </cell>
          <cell r="X305">
            <v>29</v>
          </cell>
          <cell r="Y305">
            <v>29</v>
          </cell>
          <cell r="Z305">
            <v>29</v>
          </cell>
          <cell r="AA305">
            <v>29</v>
          </cell>
          <cell r="AB305">
            <v>30</v>
          </cell>
          <cell r="AC305">
            <v>30</v>
          </cell>
          <cell r="AD305">
            <v>28</v>
          </cell>
          <cell r="AE305">
            <v>28</v>
          </cell>
          <cell r="AF305">
            <v>28</v>
          </cell>
          <cell r="AG305">
            <v>28</v>
          </cell>
          <cell r="AH305">
            <v>28.8</v>
          </cell>
          <cell r="AV305" t="str">
            <v>38304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</row>
        <row r="306">
          <cell r="W306" t="str">
            <v>38306</v>
          </cell>
          <cell r="X306">
            <v>139.9</v>
          </cell>
          <cell r="Y306">
            <v>139.35</v>
          </cell>
          <cell r="Z306">
            <v>137.25</v>
          </cell>
          <cell r="AA306">
            <v>139.35</v>
          </cell>
          <cell r="AB306">
            <v>139.35</v>
          </cell>
          <cell r="AC306">
            <v>139.20000000000002</v>
          </cell>
          <cell r="AD306">
            <v>138.35</v>
          </cell>
          <cell r="AE306">
            <v>139.35</v>
          </cell>
          <cell r="AF306">
            <v>141.35</v>
          </cell>
          <cell r="AG306">
            <v>141.5</v>
          </cell>
          <cell r="AH306">
            <v>139.495</v>
          </cell>
          <cell r="AV306" t="str">
            <v>38306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</row>
        <row r="307">
          <cell r="W307" t="str">
            <v>38308</v>
          </cell>
          <cell r="X307">
            <v>66</v>
          </cell>
          <cell r="Y307">
            <v>67</v>
          </cell>
          <cell r="Z307">
            <v>66</v>
          </cell>
          <cell r="AA307">
            <v>68</v>
          </cell>
          <cell r="AB307">
            <v>65.48</v>
          </cell>
          <cell r="AC307">
            <v>65.48</v>
          </cell>
          <cell r="AD307">
            <v>68.48</v>
          </cell>
          <cell r="AE307">
            <v>75.48</v>
          </cell>
          <cell r="AF307">
            <v>75.48</v>
          </cell>
          <cell r="AG307">
            <v>75.48</v>
          </cell>
          <cell r="AH307">
            <v>69.288000000000011</v>
          </cell>
          <cell r="AV307" t="str">
            <v>38308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</row>
        <row r="308">
          <cell r="W308" t="str">
            <v>38320</v>
          </cell>
          <cell r="X308">
            <v>150.51999999999998</v>
          </cell>
          <cell r="Y308">
            <v>147.51999999999998</v>
          </cell>
          <cell r="Z308">
            <v>148.51999999999998</v>
          </cell>
          <cell r="AA308">
            <v>148.51999999999998</v>
          </cell>
          <cell r="AB308">
            <v>148.51999999999998</v>
          </cell>
          <cell r="AC308">
            <v>145.51999999999998</v>
          </cell>
          <cell r="AD308">
            <v>144.51999999999998</v>
          </cell>
          <cell r="AE308">
            <v>145.51999999999998</v>
          </cell>
          <cell r="AF308">
            <v>143.5</v>
          </cell>
          <cell r="AG308">
            <v>143.5</v>
          </cell>
          <cell r="AH308">
            <v>146.61599999999999</v>
          </cell>
          <cell r="AV308" t="str">
            <v>38320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</row>
        <row r="309">
          <cell r="W309" t="str">
            <v>38322</v>
          </cell>
          <cell r="X309">
            <v>137.04</v>
          </cell>
          <cell r="Y309">
            <v>139.76</v>
          </cell>
          <cell r="Z309">
            <v>142.76</v>
          </cell>
          <cell r="AA309">
            <v>142.56</v>
          </cell>
          <cell r="AB309">
            <v>140.76</v>
          </cell>
          <cell r="AC309">
            <v>139.76</v>
          </cell>
          <cell r="AD309">
            <v>138.6</v>
          </cell>
          <cell r="AE309">
            <v>135.6</v>
          </cell>
          <cell r="AF309">
            <v>136.44</v>
          </cell>
          <cell r="AG309">
            <v>136.44</v>
          </cell>
          <cell r="AH309">
            <v>138.97200000000001</v>
          </cell>
          <cell r="AV309" t="str">
            <v>38322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</row>
        <row r="310">
          <cell r="W310" t="str">
            <v>38324</v>
          </cell>
          <cell r="X310">
            <v>141.66</v>
          </cell>
          <cell r="Y310">
            <v>139.74999999999997</v>
          </cell>
          <cell r="Z310">
            <v>139.35999999999999</v>
          </cell>
          <cell r="AA310">
            <v>139.35999999999999</v>
          </cell>
          <cell r="AB310">
            <v>140.22</v>
          </cell>
          <cell r="AC310">
            <v>143.74</v>
          </cell>
          <cell r="AD310">
            <v>143.74</v>
          </cell>
          <cell r="AE310">
            <v>143.74</v>
          </cell>
          <cell r="AF310">
            <v>145.74</v>
          </cell>
          <cell r="AG310">
            <v>147.74</v>
          </cell>
          <cell r="AH310">
            <v>142.50500000000002</v>
          </cell>
          <cell r="AV310" t="str">
            <v>38324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</row>
        <row r="311">
          <cell r="W311" t="str">
            <v>38901</v>
          </cell>
          <cell r="X311">
            <v>99</v>
          </cell>
          <cell r="Y311">
            <v>97</v>
          </cell>
          <cell r="Z311">
            <v>94</v>
          </cell>
          <cell r="AA311">
            <v>94</v>
          </cell>
          <cell r="AB311">
            <v>96</v>
          </cell>
          <cell r="AC311">
            <v>92</v>
          </cell>
          <cell r="AD311">
            <v>93</v>
          </cell>
          <cell r="AE311">
            <v>93</v>
          </cell>
          <cell r="AF311">
            <v>91</v>
          </cell>
          <cell r="AG311">
            <v>92</v>
          </cell>
          <cell r="AH311">
            <v>94.1</v>
          </cell>
          <cell r="AV311" t="str">
            <v>38901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</row>
        <row r="312">
          <cell r="W312" t="str">
            <v>39002</v>
          </cell>
          <cell r="X312">
            <v>553.79</v>
          </cell>
          <cell r="Y312">
            <v>559.79</v>
          </cell>
          <cell r="Z312">
            <v>557.79</v>
          </cell>
          <cell r="AA312">
            <v>559.79</v>
          </cell>
          <cell r="AB312">
            <v>561.79</v>
          </cell>
          <cell r="AC312">
            <v>561</v>
          </cell>
          <cell r="AD312">
            <v>560</v>
          </cell>
          <cell r="AE312">
            <v>561</v>
          </cell>
          <cell r="AF312">
            <v>557</v>
          </cell>
          <cell r="AG312">
            <v>563</v>
          </cell>
          <cell r="AH312">
            <v>559.495</v>
          </cell>
          <cell r="AV312" t="str">
            <v>39002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</row>
        <row r="313">
          <cell r="W313" t="str">
            <v>39003</v>
          </cell>
          <cell r="X313">
            <v>1261.54</v>
          </cell>
          <cell r="Y313">
            <v>1266.32</v>
          </cell>
          <cell r="Z313">
            <v>1264.6399999999999</v>
          </cell>
          <cell r="AA313">
            <v>1266.4499999999998</v>
          </cell>
          <cell r="AB313">
            <v>1263.4499999999998</v>
          </cell>
          <cell r="AC313">
            <v>1275.9099999999999</v>
          </cell>
          <cell r="AD313">
            <v>1283</v>
          </cell>
          <cell r="AE313">
            <v>1267.3699999999999</v>
          </cell>
          <cell r="AF313">
            <v>1263.6400000000001</v>
          </cell>
          <cell r="AG313">
            <v>1263.27</v>
          </cell>
          <cell r="AH313">
            <v>1267.5589999999997</v>
          </cell>
          <cell r="AV313" t="str">
            <v>39003</v>
          </cell>
          <cell r="AW313">
            <v>34</v>
          </cell>
          <cell r="AX313">
            <v>36.75</v>
          </cell>
          <cell r="AY313">
            <v>36.5</v>
          </cell>
          <cell r="AZ313">
            <v>37.75</v>
          </cell>
          <cell r="BA313">
            <v>41.25</v>
          </cell>
          <cell r="BB313">
            <v>51.15</v>
          </cell>
          <cell r="BC313">
            <v>53.75</v>
          </cell>
          <cell r="BD313">
            <v>53.25</v>
          </cell>
          <cell r="BE313">
            <v>53.5</v>
          </cell>
          <cell r="BF313">
            <v>57</v>
          </cell>
          <cell r="BG313">
            <v>45.489999999999995</v>
          </cell>
        </row>
        <row r="314">
          <cell r="W314" t="str">
            <v>39007</v>
          </cell>
          <cell r="X314">
            <v>15148.29</v>
          </cell>
          <cell r="Y314">
            <v>15233.33</v>
          </cell>
          <cell r="Z314">
            <v>15178.51</v>
          </cell>
          <cell r="AA314">
            <v>15154.310000000003</v>
          </cell>
          <cell r="AB314">
            <v>15105.610000000004</v>
          </cell>
          <cell r="AC314">
            <v>15031.980000000003</v>
          </cell>
          <cell r="AD314">
            <v>15012.300000000001</v>
          </cell>
          <cell r="AE314">
            <v>14988.490000000002</v>
          </cell>
          <cell r="AF314">
            <v>14999.980000000001</v>
          </cell>
          <cell r="AG314">
            <v>14967.350000000006</v>
          </cell>
          <cell r="AH314">
            <v>15082.015000000005</v>
          </cell>
          <cell r="AV314" t="str">
            <v>39007</v>
          </cell>
          <cell r="AW314">
            <v>413.66</v>
          </cell>
          <cell r="AX314">
            <v>455.08</v>
          </cell>
          <cell r="AY314">
            <v>475.92</v>
          </cell>
          <cell r="AZ314">
            <v>499.78999999999996</v>
          </cell>
          <cell r="BA314">
            <v>495.79</v>
          </cell>
          <cell r="BB314">
            <v>511.42000000000013</v>
          </cell>
          <cell r="BC314">
            <v>561.35</v>
          </cell>
          <cell r="BD314">
            <v>637.88000000000011</v>
          </cell>
          <cell r="BE314">
            <v>657.32000000000016</v>
          </cell>
          <cell r="BF314">
            <v>682.33</v>
          </cell>
          <cell r="BG314">
            <v>539.05400000000009</v>
          </cell>
        </row>
        <row r="315">
          <cell r="W315" t="str">
            <v>39090</v>
          </cell>
          <cell r="X315">
            <v>3204.31</v>
          </cell>
          <cell r="Y315">
            <v>3209.22</v>
          </cell>
          <cell r="Z315">
            <v>3283.62</v>
          </cell>
          <cell r="AA315">
            <v>3286.35</v>
          </cell>
          <cell r="AB315">
            <v>3280.94</v>
          </cell>
          <cell r="AC315">
            <v>3271.61</v>
          </cell>
          <cell r="AD315">
            <v>3274.08</v>
          </cell>
          <cell r="AE315">
            <v>3277.77</v>
          </cell>
          <cell r="AF315">
            <v>3275.1600000000003</v>
          </cell>
          <cell r="AG315">
            <v>3272.3800000000006</v>
          </cell>
          <cell r="AH315">
            <v>3263.5439999999999</v>
          </cell>
          <cell r="AV315" t="str">
            <v>39090</v>
          </cell>
          <cell r="AW315">
            <v>10</v>
          </cell>
          <cell r="AX315">
            <v>9</v>
          </cell>
          <cell r="AY315">
            <v>8</v>
          </cell>
          <cell r="AZ315">
            <v>11</v>
          </cell>
          <cell r="BA315">
            <v>13</v>
          </cell>
          <cell r="BB315">
            <v>17</v>
          </cell>
          <cell r="BC315">
            <v>24</v>
          </cell>
          <cell r="BD315">
            <v>25</v>
          </cell>
          <cell r="BE315">
            <v>27</v>
          </cell>
          <cell r="BF315">
            <v>24</v>
          </cell>
          <cell r="BG315">
            <v>16.8</v>
          </cell>
        </row>
        <row r="316">
          <cell r="W316" t="str">
            <v>39119</v>
          </cell>
          <cell r="X316">
            <v>3616.2799999999993</v>
          </cell>
          <cell r="Y316">
            <v>3645.44</v>
          </cell>
          <cell r="Z316">
            <v>3651.97</v>
          </cell>
          <cell r="AA316">
            <v>3647.2</v>
          </cell>
          <cell r="AB316">
            <v>3654.42</v>
          </cell>
          <cell r="AC316">
            <v>3638.06</v>
          </cell>
          <cell r="AD316">
            <v>3627.6400000000003</v>
          </cell>
          <cell r="AE316">
            <v>3608.2000000000003</v>
          </cell>
          <cell r="AF316">
            <v>3611.46</v>
          </cell>
          <cell r="AG316">
            <v>3613.36</v>
          </cell>
          <cell r="AH316">
            <v>3631.4029999999998</v>
          </cell>
          <cell r="AV316" t="str">
            <v>39119</v>
          </cell>
          <cell r="AW316">
            <v>50.86</v>
          </cell>
          <cell r="AX316">
            <v>52.64</v>
          </cell>
          <cell r="AY316">
            <v>64.14</v>
          </cell>
          <cell r="AZ316">
            <v>67.14</v>
          </cell>
          <cell r="BA316">
            <v>69.14</v>
          </cell>
          <cell r="BB316">
            <v>65.86</v>
          </cell>
          <cell r="BC316">
            <v>68.86</v>
          </cell>
          <cell r="BD316">
            <v>68.33</v>
          </cell>
          <cell r="BE316">
            <v>69.33</v>
          </cell>
          <cell r="BF316">
            <v>69.33</v>
          </cell>
          <cell r="BG316">
            <v>64.563000000000002</v>
          </cell>
        </row>
        <row r="317">
          <cell r="W317" t="str">
            <v>39120</v>
          </cell>
          <cell r="X317">
            <v>748.64</v>
          </cell>
          <cell r="Y317">
            <v>756.94</v>
          </cell>
          <cell r="Z317">
            <v>759.94</v>
          </cell>
          <cell r="AA317">
            <v>762.59999999999991</v>
          </cell>
          <cell r="AB317">
            <v>760.56</v>
          </cell>
          <cell r="AC317">
            <v>755.36</v>
          </cell>
          <cell r="AD317">
            <v>767.38</v>
          </cell>
          <cell r="AE317">
            <v>758.59999999999991</v>
          </cell>
          <cell r="AF317">
            <v>753.59999999999991</v>
          </cell>
          <cell r="AG317">
            <v>750.38</v>
          </cell>
          <cell r="AH317">
            <v>757.40000000000009</v>
          </cell>
          <cell r="AV317" t="str">
            <v>39120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</row>
        <row r="318">
          <cell r="W318" t="str">
            <v>39200</v>
          </cell>
          <cell r="X318">
            <v>3431.6099999999997</v>
          </cell>
          <cell r="Y318">
            <v>3436.42</v>
          </cell>
          <cell r="Z318">
            <v>3430.74</v>
          </cell>
          <cell r="AA318">
            <v>3437.6400000000008</v>
          </cell>
          <cell r="AB318">
            <v>3423.1700000000005</v>
          </cell>
          <cell r="AC318">
            <v>3423.55</v>
          </cell>
          <cell r="AD318">
            <v>3415.96</v>
          </cell>
          <cell r="AE318">
            <v>3403.6099999999997</v>
          </cell>
          <cell r="AF318">
            <v>3410.0699999999997</v>
          </cell>
          <cell r="AG318">
            <v>3410.85</v>
          </cell>
          <cell r="AH318">
            <v>3422.3620000000001</v>
          </cell>
          <cell r="AV318" t="str">
            <v>39200</v>
          </cell>
          <cell r="AW318">
            <v>31</v>
          </cell>
          <cell r="AX318">
            <v>34</v>
          </cell>
          <cell r="AY318">
            <v>33</v>
          </cell>
          <cell r="AZ318">
            <v>37</v>
          </cell>
          <cell r="BA318">
            <v>38</v>
          </cell>
          <cell r="BB318">
            <v>37</v>
          </cell>
          <cell r="BC318">
            <v>39.840000000000003</v>
          </cell>
          <cell r="BD318">
            <v>39.840000000000003</v>
          </cell>
          <cell r="BE318">
            <v>41.84</v>
          </cell>
          <cell r="BF318">
            <v>39.840000000000003</v>
          </cell>
          <cell r="BG318">
            <v>37.136000000000003</v>
          </cell>
        </row>
        <row r="319">
          <cell r="W319" t="str">
            <v>39201</v>
          </cell>
          <cell r="X319">
            <v>6158.41</v>
          </cell>
          <cell r="Y319">
            <v>6191.26</v>
          </cell>
          <cell r="Z319">
            <v>6184.78</v>
          </cell>
          <cell r="AA319">
            <v>6181.2099999999991</v>
          </cell>
          <cell r="AB319">
            <v>6191.34</v>
          </cell>
          <cell r="AC319">
            <v>6185.92</v>
          </cell>
          <cell r="AD319">
            <v>6174.3600000000006</v>
          </cell>
          <cell r="AE319">
            <v>6175.28</v>
          </cell>
          <cell r="AF319">
            <v>6151.1399999999994</v>
          </cell>
          <cell r="AG319">
            <v>6155.3</v>
          </cell>
          <cell r="AH319">
            <v>6174.9</v>
          </cell>
          <cell r="AV319" t="str">
            <v>39201</v>
          </cell>
          <cell r="AW319">
            <v>28</v>
          </cell>
          <cell r="AX319">
            <v>43</v>
          </cell>
          <cell r="AY319">
            <v>51.8</v>
          </cell>
          <cell r="AZ319">
            <v>67</v>
          </cell>
          <cell r="BA319">
            <v>80.599999999999994</v>
          </cell>
          <cell r="BB319">
            <v>73</v>
          </cell>
          <cell r="BC319">
            <v>85</v>
          </cell>
          <cell r="BD319">
            <v>67.06</v>
          </cell>
          <cell r="BE319">
            <v>59.4</v>
          </cell>
          <cell r="BF319">
            <v>59.8</v>
          </cell>
          <cell r="BG319">
            <v>61.465999999999994</v>
          </cell>
        </row>
        <row r="320">
          <cell r="W320" t="str">
            <v>39202</v>
          </cell>
          <cell r="X320">
            <v>4147.32</v>
          </cell>
          <cell r="Y320">
            <v>4244.0200000000004</v>
          </cell>
          <cell r="Z320">
            <v>4262.6900000000005</v>
          </cell>
          <cell r="AA320">
            <v>4279</v>
          </cell>
          <cell r="AB320">
            <v>4270.37</v>
          </cell>
          <cell r="AC320">
            <v>4275.8999999999996</v>
          </cell>
          <cell r="AD320">
            <v>4284</v>
          </cell>
          <cell r="AE320">
            <v>4280.76</v>
          </cell>
          <cell r="AF320">
            <v>4286.7</v>
          </cell>
          <cell r="AG320">
            <v>4288.3900000000003</v>
          </cell>
          <cell r="AH320">
            <v>4261.9149999999991</v>
          </cell>
          <cell r="AV320" t="str">
            <v>39202</v>
          </cell>
          <cell r="AW320">
            <v>771.41</v>
          </cell>
          <cell r="AX320">
            <v>856.97</v>
          </cell>
          <cell r="AY320">
            <v>870.64</v>
          </cell>
          <cell r="AZ320">
            <v>901.34</v>
          </cell>
          <cell r="BA320">
            <v>904.31</v>
          </cell>
          <cell r="BB320">
            <v>932.77</v>
          </cell>
          <cell r="BC320">
            <v>953.57</v>
          </cell>
          <cell r="BD320">
            <v>977.55</v>
          </cell>
          <cell r="BE320">
            <v>977.49</v>
          </cell>
          <cell r="BF320">
            <v>980.56</v>
          </cell>
          <cell r="BG320">
            <v>912.66100000000006</v>
          </cell>
        </row>
        <row r="321">
          <cell r="W321" t="str">
            <v>39203</v>
          </cell>
          <cell r="X321">
            <v>1038.06</v>
          </cell>
          <cell r="Y321">
            <v>1037.49</v>
          </cell>
          <cell r="Z321">
            <v>1043.49</v>
          </cell>
          <cell r="AA321">
            <v>1038.49</v>
          </cell>
          <cell r="AB321">
            <v>1043.17</v>
          </cell>
          <cell r="AC321">
            <v>1042.71</v>
          </cell>
          <cell r="AD321">
            <v>1036.27</v>
          </cell>
          <cell r="AE321">
            <v>1031.71</v>
          </cell>
          <cell r="AF321">
            <v>1033.8699999999999</v>
          </cell>
          <cell r="AG321">
            <v>1036.8699999999999</v>
          </cell>
          <cell r="AH321">
            <v>1038.2129999999997</v>
          </cell>
          <cell r="AV321" t="str">
            <v>39203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</row>
        <row r="322">
          <cell r="W322" t="str">
            <v>39204</v>
          </cell>
          <cell r="X322">
            <v>1369.25</v>
          </cell>
          <cell r="Y322">
            <v>1379.18</v>
          </cell>
          <cell r="Z322">
            <v>1382</v>
          </cell>
          <cell r="AA322">
            <v>1381.75</v>
          </cell>
          <cell r="AB322">
            <v>1380.27</v>
          </cell>
          <cell r="AC322">
            <v>1373.3899999999999</v>
          </cell>
          <cell r="AD322">
            <v>1375.94</v>
          </cell>
          <cell r="AE322">
            <v>1376.27</v>
          </cell>
          <cell r="AF322">
            <v>1384.94</v>
          </cell>
          <cell r="AG322">
            <v>1379.94</v>
          </cell>
          <cell r="AH322">
            <v>1378.2930000000001</v>
          </cell>
          <cell r="AV322" t="str">
            <v>39204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</row>
        <row r="323">
          <cell r="W323" t="str">
            <v>39205</v>
          </cell>
          <cell r="X323">
            <v>1274.71</v>
          </cell>
          <cell r="Y323">
            <v>1273.2799999999997</v>
          </cell>
          <cell r="Z323">
            <v>1273.7399999999998</v>
          </cell>
          <cell r="AA323">
            <v>1279.9299999999998</v>
          </cell>
          <cell r="AB323">
            <v>1280.6199999999999</v>
          </cell>
          <cell r="AC323">
            <v>1278.8799999999999</v>
          </cell>
          <cell r="AD323">
            <v>1285.3999999999999</v>
          </cell>
          <cell r="AE323">
            <v>1294.9199999999998</v>
          </cell>
          <cell r="AF323">
            <v>1294.1499999999999</v>
          </cell>
          <cell r="AG323">
            <v>1294.1499999999999</v>
          </cell>
          <cell r="AH323">
            <v>1282.9779999999998</v>
          </cell>
          <cell r="AV323" t="str">
            <v>39205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</row>
        <row r="324">
          <cell r="W324" t="str">
            <v>39207</v>
          </cell>
          <cell r="X324">
            <v>3069.24</v>
          </cell>
          <cell r="Y324">
            <v>3149.85</v>
          </cell>
          <cell r="Z324">
            <v>3145.4900000000002</v>
          </cell>
          <cell r="AA324">
            <v>3140.88</v>
          </cell>
          <cell r="AB324">
            <v>3133.2999999999997</v>
          </cell>
          <cell r="AC324">
            <v>3083.46</v>
          </cell>
          <cell r="AD324">
            <v>3122.54</v>
          </cell>
          <cell r="AE324">
            <v>3109.9100000000003</v>
          </cell>
          <cell r="AF324">
            <v>3103.3699999999994</v>
          </cell>
          <cell r="AG324">
            <v>3084.7899999999995</v>
          </cell>
          <cell r="AH324">
            <v>3114.2829999999999</v>
          </cell>
          <cell r="AV324" t="str">
            <v>39207</v>
          </cell>
          <cell r="AW324">
            <v>34</v>
          </cell>
          <cell r="AX324">
            <v>43.44</v>
          </cell>
          <cell r="AY324">
            <v>44.94</v>
          </cell>
          <cell r="AZ324">
            <v>48.94</v>
          </cell>
          <cell r="BA324">
            <v>49.94</v>
          </cell>
          <cell r="BB324">
            <v>51</v>
          </cell>
          <cell r="BC324">
            <v>77.47999999999999</v>
          </cell>
          <cell r="BD324">
            <v>73.199999999999989</v>
          </cell>
          <cell r="BE324">
            <v>66.399999999999991</v>
          </cell>
          <cell r="BF324">
            <v>63.92</v>
          </cell>
          <cell r="BG324">
            <v>55.326000000000001</v>
          </cell>
        </row>
        <row r="325">
          <cell r="W325" t="str">
            <v>39208</v>
          </cell>
          <cell r="X325">
            <v>5199.18</v>
          </cell>
          <cell r="Y325">
            <v>5253.71</v>
          </cell>
          <cell r="Z325">
            <v>5260.36</v>
          </cell>
          <cell r="AA325">
            <v>5273.76</v>
          </cell>
          <cell r="AB325">
            <v>5273.77</v>
          </cell>
          <cell r="AC325">
            <v>5248.54</v>
          </cell>
          <cell r="AD325">
            <v>5242.25</v>
          </cell>
          <cell r="AE325">
            <v>5217.92</v>
          </cell>
          <cell r="AF325">
            <v>5210.46</v>
          </cell>
          <cell r="AG325">
            <v>5149.5500000000011</v>
          </cell>
          <cell r="AH325">
            <v>5232.9500000000007</v>
          </cell>
          <cell r="AV325" t="str">
            <v>39208</v>
          </cell>
          <cell r="AW325">
            <v>126.80000000000001</v>
          </cell>
          <cell r="AX325">
            <v>182.65</v>
          </cell>
          <cell r="AY325">
            <v>202.86</v>
          </cell>
          <cell r="AZ325">
            <v>212.66</v>
          </cell>
          <cell r="BA325">
            <v>220.26000000000002</v>
          </cell>
          <cell r="BB325">
            <v>206.44</v>
          </cell>
          <cell r="BC325">
            <v>224.65000000000003</v>
          </cell>
          <cell r="BD325">
            <v>221.04000000000002</v>
          </cell>
          <cell r="BE325">
            <v>226.29000000000002</v>
          </cell>
          <cell r="BF325">
            <v>182.75000000000003</v>
          </cell>
          <cell r="BG325">
            <v>200.64000000000001</v>
          </cell>
        </row>
        <row r="326">
          <cell r="W326" t="str">
            <v>39209</v>
          </cell>
          <cell r="X326">
            <v>863</v>
          </cell>
          <cell r="Y326">
            <v>880.65</v>
          </cell>
          <cell r="Z326">
            <v>885.48</v>
          </cell>
          <cell r="AA326">
            <v>884</v>
          </cell>
          <cell r="AB326">
            <v>876</v>
          </cell>
          <cell r="AC326">
            <v>876.6</v>
          </cell>
          <cell r="AD326">
            <v>877.5</v>
          </cell>
          <cell r="AE326">
            <v>874.01</v>
          </cell>
          <cell r="AF326">
            <v>862.84999999999991</v>
          </cell>
          <cell r="AG326">
            <v>858.9</v>
          </cell>
          <cell r="AH326">
            <v>873.899</v>
          </cell>
          <cell r="AV326" t="str">
            <v>39209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</row>
        <row r="327">
          <cell r="W327" t="str">
            <v>39901</v>
          </cell>
          <cell r="X327">
            <v>132</v>
          </cell>
          <cell r="Y327">
            <v>138</v>
          </cell>
          <cell r="Z327">
            <v>137</v>
          </cell>
          <cell r="AA327">
            <v>142</v>
          </cell>
          <cell r="AB327">
            <v>142</v>
          </cell>
          <cell r="AC327">
            <v>147</v>
          </cell>
          <cell r="AD327">
            <v>145</v>
          </cell>
          <cell r="AE327">
            <v>141</v>
          </cell>
          <cell r="AF327">
            <v>145</v>
          </cell>
          <cell r="AG327">
            <v>145</v>
          </cell>
          <cell r="AH327">
            <v>141.4</v>
          </cell>
          <cell r="AV327" t="str">
            <v>39901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</row>
      </sheetData>
      <sheetData sheetId="3">
        <row r="6">
          <cell r="Z6" t="str">
            <v>01109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Y6" t="str">
            <v>01109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</row>
        <row r="7">
          <cell r="Z7" t="str">
            <v>01147</v>
          </cell>
          <cell r="AA7">
            <v>17</v>
          </cell>
          <cell r="AB7">
            <v>0</v>
          </cell>
          <cell r="AC7">
            <v>20</v>
          </cell>
          <cell r="AD7">
            <v>0</v>
          </cell>
          <cell r="AE7">
            <v>22</v>
          </cell>
          <cell r="AF7">
            <v>0</v>
          </cell>
          <cell r="AG7">
            <v>25</v>
          </cell>
          <cell r="AH7">
            <v>0</v>
          </cell>
          <cell r="AI7">
            <v>31</v>
          </cell>
          <cell r="AJ7">
            <v>0</v>
          </cell>
          <cell r="AK7">
            <v>29</v>
          </cell>
          <cell r="AL7">
            <v>0</v>
          </cell>
          <cell r="AM7">
            <v>30</v>
          </cell>
          <cell r="AN7">
            <v>0</v>
          </cell>
          <cell r="AO7">
            <v>27</v>
          </cell>
          <cell r="AP7">
            <v>0</v>
          </cell>
          <cell r="AQ7">
            <v>26</v>
          </cell>
          <cell r="AR7">
            <v>0</v>
          </cell>
          <cell r="AS7">
            <v>21</v>
          </cell>
          <cell r="AT7">
            <v>0</v>
          </cell>
          <cell r="AU7">
            <v>10</v>
          </cell>
          <cell r="AV7">
            <v>0</v>
          </cell>
          <cell r="AW7">
            <v>6</v>
          </cell>
          <cell r="AX7">
            <v>0</v>
          </cell>
          <cell r="AY7" t="str">
            <v>01147</v>
          </cell>
          <cell r="AZ7">
            <v>17</v>
          </cell>
          <cell r="BA7">
            <v>20</v>
          </cell>
          <cell r="BB7">
            <v>22</v>
          </cell>
          <cell r="BC7">
            <v>25</v>
          </cell>
          <cell r="BD7">
            <v>31</v>
          </cell>
          <cell r="BE7">
            <v>29</v>
          </cell>
          <cell r="BF7">
            <v>30</v>
          </cell>
          <cell r="BG7">
            <v>27</v>
          </cell>
          <cell r="BH7">
            <v>26</v>
          </cell>
          <cell r="BI7">
            <v>21</v>
          </cell>
          <cell r="BJ7">
            <v>10</v>
          </cell>
          <cell r="BK7">
            <v>6</v>
          </cell>
          <cell r="BL7">
            <v>26.4</v>
          </cell>
        </row>
        <row r="8">
          <cell r="Z8" t="str">
            <v>01158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Y8" t="str">
            <v>01158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</row>
        <row r="9">
          <cell r="Z9" t="str">
            <v>01160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Y9" t="str">
            <v>01160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</row>
        <row r="10">
          <cell r="Z10" t="str">
            <v>02250</v>
          </cell>
          <cell r="AA10">
            <v>1</v>
          </cell>
          <cell r="AB10">
            <v>0</v>
          </cell>
          <cell r="AC10">
            <v>1</v>
          </cell>
          <cell r="AD10">
            <v>0</v>
          </cell>
          <cell r="AE10">
            <v>1</v>
          </cell>
          <cell r="AF10">
            <v>0</v>
          </cell>
          <cell r="AG10">
            <v>14</v>
          </cell>
          <cell r="AH10">
            <v>0</v>
          </cell>
          <cell r="AI10">
            <v>14</v>
          </cell>
          <cell r="AJ10">
            <v>0</v>
          </cell>
          <cell r="AK10">
            <v>16</v>
          </cell>
          <cell r="AL10">
            <v>0</v>
          </cell>
          <cell r="AM10">
            <v>14</v>
          </cell>
          <cell r="AN10">
            <v>0</v>
          </cell>
          <cell r="AO10">
            <v>14</v>
          </cell>
          <cell r="AP10">
            <v>0</v>
          </cell>
          <cell r="AQ10">
            <v>13</v>
          </cell>
          <cell r="AR10">
            <v>0</v>
          </cell>
          <cell r="AS10">
            <v>10</v>
          </cell>
          <cell r="AT10">
            <v>0</v>
          </cell>
          <cell r="AU10">
            <v>2</v>
          </cell>
          <cell r="AV10">
            <v>0</v>
          </cell>
          <cell r="AY10" t="str">
            <v>02250</v>
          </cell>
          <cell r="AZ10">
            <v>1</v>
          </cell>
          <cell r="BA10">
            <v>1</v>
          </cell>
          <cell r="BB10">
            <v>1</v>
          </cell>
          <cell r="BC10">
            <v>14</v>
          </cell>
          <cell r="BD10">
            <v>14</v>
          </cell>
          <cell r="BE10">
            <v>16</v>
          </cell>
          <cell r="BF10">
            <v>14</v>
          </cell>
          <cell r="BG10">
            <v>14</v>
          </cell>
          <cell r="BH10">
            <v>13</v>
          </cell>
          <cell r="BI10">
            <v>10</v>
          </cell>
          <cell r="BJ10">
            <v>2</v>
          </cell>
          <cell r="BK10">
            <v>0</v>
          </cell>
          <cell r="BL10">
            <v>10</v>
          </cell>
        </row>
        <row r="11">
          <cell r="Z11" t="str">
            <v>02420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Y11" t="str">
            <v>02420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</row>
        <row r="12">
          <cell r="Z12" t="str">
            <v>03017</v>
          </cell>
          <cell r="AA12">
            <v>41</v>
          </cell>
          <cell r="AB12">
            <v>0</v>
          </cell>
          <cell r="AC12">
            <v>53</v>
          </cell>
          <cell r="AD12">
            <v>0</v>
          </cell>
          <cell r="AE12">
            <v>48</v>
          </cell>
          <cell r="AF12">
            <v>0</v>
          </cell>
          <cell r="AG12">
            <v>37</v>
          </cell>
          <cell r="AH12">
            <v>0</v>
          </cell>
          <cell r="AI12">
            <v>39</v>
          </cell>
          <cell r="AJ12">
            <v>0</v>
          </cell>
          <cell r="AK12">
            <v>55</v>
          </cell>
          <cell r="AL12">
            <v>0</v>
          </cell>
          <cell r="AM12">
            <v>60</v>
          </cell>
          <cell r="AN12">
            <v>0</v>
          </cell>
          <cell r="AO12">
            <v>65</v>
          </cell>
          <cell r="AP12">
            <v>0</v>
          </cell>
          <cell r="AQ12">
            <v>68</v>
          </cell>
          <cell r="AR12">
            <v>0</v>
          </cell>
          <cell r="AS12">
            <v>62</v>
          </cell>
          <cell r="AT12">
            <v>0</v>
          </cell>
          <cell r="AU12">
            <v>40</v>
          </cell>
          <cell r="AV12">
            <v>0</v>
          </cell>
          <cell r="AW12">
            <v>38</v>
          </cell>
          <cell r="AX12">
            <v>0</v>
          </cell>
          <cell r="AY12" t="str">
            <v>03017</v>
          </cell>
          <cell r="AZ12">
            <v>41</v>
          </cell>
          <cell r="BA12">
            <v>53</v>
          </cell>
          <cell r="BB12">
            <v>48</v>
          </cell>
          <cell r="BC12">
            <v>37</v>
          </cell>
          <cell r="BD12">
            <v>39</v>
          </cell>
          <cell r="BE12">
            <v>55</v>
          </cell>
          <cell r="BF12">
            <v>60</v>
          </cell>
          <cell r="BG12">
            <v>65</v>
          </cell>
          <cell r="BH12">
            <v>68</v>
          </cell>
          <cell r="BI12">
            <v>62</v>
          </cell>
          <cell r="BJ12">
            <v>40</v>
          </cell>
          <cell r="BK12">
            <v>38</v>
          </cell>
          <cell r="BL12">
            <v>60.6</v>
          </cell>
        </row>
        <row r="13">
          <cell r="Z13" t="str">
            <v>03050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Y13" t="str">
            <v>03050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</row>
        <row r="14">
          <cell r="Z14" t="str">
            <v>03052</v>
          </cell>
          <cell r="AA14">
            <v>0</v>
          </cell>
          <cell r="AB14">
            <v>0</v>
          </cell>
          <cell r="AC14">
            <v>4</v>
          </cell>
          <cell r="AD14">
            <v>0</v>
          </cell>
          <cell r="AE14">
            <v>3</v>
          </cell>
          <cell r="AF14">
            <v>0</v>
          </cell>
          <cell r="AG14">
            <v>3</v>
          </cell>
          <cell r="AH14">
            <v>0</v>
          </cell>
          <cell r="AI14">
            <v>2</v>
          </cell>
          <cell r="AJ14">
            <v>0</v>
          </cell>
          <cell r="AK14">
            <v>3</v>
          </cell>
          <cell r="AL14">
            <v>0</v>
          </cell>
          <cell r="AM14">
            <v>2</v>
          </cell>
          <cell r="AN14">
            <v>0</v>
          </cell>
          <cell r="AO14">
            <v>1</v>
          </cell>
          <cell r="AP14">
            <v>0</v>
          </cell>
          <cell r="AQ14">
            <v>1</v>
          </cell>
          <cell r="AR14">
            <v>0</v>
          </cell>
          <cell r="AS14">
            <v>0</v>
          </cell>
          <cell r="AT14">
            <v>0</v>
          </cell>
          <cell r="AY14" t="str">
            <v>03052</v>
          </cell>
          <cell r="AZ14">
            <v>0</v>
          </cell>
          <cell r="BA14">
            <v>4</v>
          </cell>
          <cell r="BB14">
            <v>3</v>
          </cell>
          <cell r="BC14">
            <v>3</v>
          </cell>
          <cell r="BD14">
            <v>2</v>
          </cell>
          <cell r="BE14">
            <v>3</v>
          </cell>
          <cell r="BF14">
            <v>2</v>
          </cell>
          <cell r="BG14">
            <v>1</v>
          </cell>
          <cell r="BH14">
            <v>1</v>
          </cell>
          <cell r="BI14">
            <v>0</v>
          </cell>
          <cell r="BJ14">
            <v>0</v>
          </cell>
          <cell r="BK14">
            <v>0</v>
          </cell>
          <cell r="BL14">
            <v>1.9</v>
          </cell>
        </row>
        <row r="15">
          <cell r="Z15" t="str">
            <v>03053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</v>
          </cell>
          <cell r="AR15">
            <v>0</v>
          </cell>
          <cell r="AS15">
            <v>1</v>
          </cell>
          <cell r="AT15">
            <v>0</v>
          </cell>
          <cell r="AU15">
            <v>0</v>
          </cell>
          <cell r="AV15">
            <v>0</v>
          </cell>
          <cell r="AY15" t="str">
            <v>03053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1</v>
          </cell>
          <cell r="BI15">
            <v>1</v>
          </cell>
          <cell r="BJ15">
            <v>0</v>
          </cell>
          <cell r="BK15">
            <v>0</v>
          </cell>
          <cell r="BL15">
            <v>0.2</v>
          </cell>
        </row>
        <row r="16">
          <cell r="Z16" t="str">
            <v>03116</v>
          </cell>
          <cell r="AA16">
            <v>14</v>
          </cell>
          <cell r="AB16">
            <v>0</v>
          </cell>
          <cell r="AC16">
            <v>18</v>
          </cell>
          <cell r="AD16">
            <v>0</v>
          </cell>
          <cell r="AE16">
            <v>19.579999999999998</v>
          </cell>
          <cell r="AF16">
            <v>0</v>
          </cell>
          <cell r="AG16">
            <v>22</v>
          </cell>
          <cell r="AH16">
            <v>0</v>
          </cell>
          <cell r="AI16">
            <v>20</v>
          </cell>
          <cell r="AJ16">
            <v>0</v>
          </cell>
          <cell r="AK16">
            <v>21</v>
          </cell>
          <cell r="AL16">
            <v>0</v>
          </cell>
          <cell r="AM16">
            <v>22</v>
          </cell>
          <cell r="AN16">
            <v>0</v>
          </cell>
          <cell r="AO16">
            <v>19</v>
          </cell>
          <cell r="AP16">
            <v>0</v>
          </cell>
          <cell r="AQ16">
            <v>22</v>
          </cell>
          <cell r="AR16">
            <v>0</v>
          </cell>
          <cell r="AS16">
            <v>23</v>
          </cell>
          <cell r="AT16">
            <v>0</v>
          </cell>
          <cell r="AU16">
            <v>20</v>
          </cell>
          <cell r="AV16">
            <v>0</v>
          </cell>
          <cell r="AW16">
            <v>14</v>
          </cell>
          <cell r="AX16">
            <v>0</v>
          </cell>
          <cell r="AY16" t="str">
            <v>03116</v>
          </cell>
          <cell r="AZ16">
            <v>14</v>
          </cell>
          <cell r="BA16">
            <v>18</v>
          </cell>
          <cell r="BB16">
            <v>19.579999999999998</v>
          </cell>
          <cell r="BC16">
            <v>22</v>
          </cell>
          <cell r="BD16">
            <v>20</v>
          </cell>
          <cell r="BE16">
            <v>21</v>
          </cell>
          <cell r="BF16">
            <v>22</v>
          </cell>
          <cell r="BG16">
            <v>19</v>
          </cell>
          <cell r="BH16">
            <v>22</v>
          </cell>
          <cell r="BI16">
            <v>23</v>
          </cell>
          <cell r="BJ16">
            <v>20</v>
          </cell>
          <cell r="BK16">
            <v>14</v>
          </cell>
          <cell r="BL16">
            <v>23.457999999999998</v>
          </cell>
        </row>
        <row r="17">
          <cell r="Z17" t="str">
            <v>03400</v>
          </cell>
          <cell r="AA17">
            <v>43.24</v>
          </cell>
          <cell r="AB17">
            <v>0</v>
          </cell>
          <cell r="AC17">
            <v>50.24</v>
          </cell>
          <cell r="AD17">
            <v>0</v>
          </cell>
          <cell r="AE17">
            <v>59.96</v>
          </cell>
          <cell r="AF17">
            <v>0</v>
          </cell>
          <cell r="AG17">
            <v>52.3</v>
          </cell>
          <cell r="AH17">
            <v>0</v>
          </cell>
          <cell r="AI17">
            <v>55.44</v>
          </cell>
          <cell r="AJ17">
            <v>0</v>
          </cell>
          <cell r="AK17">
            <v>78.3</v>
          </cell>
          <cell r="AL17">
            <v>0</v>
          </cell>
          <cell r="AM17">
            <v>70.16</v>
          </cell>
          <cell r="AN17">
            <v>0</v>
          </cell>
          <cell r="AO17">
            <v>67.88</v>
          </cell>
          <cell r="AP17">
            <v>0</v>
          </cell>
          <cell r="AQ17">
            <v>74.16</v>
          </cell>
          <cell r="AR17">
            <v>0</v>
          </cell>
          <cell r="AS17">
            <v>77.02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 t="str">
            <v>03400</v>
          </cell>
          <cell r="AZ17">
            <v>43.24</v>
          </cell>
          <cell r="BA17">
            <v>50.24</v>
          </cell>
          <cell r="BB17">
            <v>59.96</v>
          </cell>
          <cell r="BC17">
            <v>52.3</v>
          </cell>
          <cell r="BD17">
            <v>55.44</v>
          </cell>
          <cell r="BE17">
            <v>78.3</v>
          </cell>
          <cell r="BF17">
            <v>70.16</v>
          </cell>
          <cell r="BG17">
            <v>67.88</v>
          </cell>
          <cell r="BH17">
            <v>74.16</v>
          </cell>
          <cell r="BI17">
            <v>77.02</v>
          </cell>
          <cell r="BJ17">
            <v>0</v>
          </cell>
          <cell r="BK17">
            <v>0</v>
          </cell>
          <cell r="BL17">
            <v>62.86999999999999</v>
          </cell>
        </row>
        <row r="18">
          <cell r="Z18" t="str">
            <v>04019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Y18" t="str">
            <v>04019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</row>
        <row r="19">
          <cell r="Z19" t="str">
            <v>04127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Y19" t="str">
            <v>04127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</row>
        <row r="20">
          <cell r="Z20" t="str">
            <v>04129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Y20" t="str">
            <v>04129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</row>
        <row r="21">
          <cell r="Z21" t="str">
            <v>04222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Y21" t="str">
            <v>04222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22">
          <cell r="Z22" t="str">
            <v>04228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Y22" t="str">
            <v>04228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</row>
        <row r="23">
          <cell r="Z23" t="str">
            <v>04246</v>
          </cell>
          <cell r="AA23">
            <v>56.36</v>
          </cell>
          <cell r="AB23">
            <v>0</v>
          </cell>
          <cell r="AC23">
            <v>72.650000000000006</v>
          </cell>
          <cell r="AD23">
            <v>0</v>
          </cell>
          <cell r="AE23">
            <v>78.73</v>
          </cell>
          <cell r="AF23">
            <v>0</v>
          </cell>
          <cell r="AG23">
            <v>88.73</v>
          </cell>
          <cell r="AH23">
            <v>0</v>
          </cell>
          <cell r="AI23">
            <v>73.680000000000007</v>
          </cell>
          <cell r="AJ23">
            <v>0</v>
          </cell>
          <cell r="AK23">
            <v>79.849999999999994</v>
          </cell>
          <cell r="AL23">
            <v>0</v>
          </cell>
          <cell r="AM23">
            <v>80.89</v>
          </cell>
          <cell r="AN23">
            <v>0</v>
          </cell>
          <cell r="AO23">
            <v>78.36</v>
          </cell>
          <cell r="AP23">
            <v>0</v>
          </cell>
          <cell r="AQ23">
            <v>76.28</v>
          </cell>
          <cell r="AR23">
            <v>0</v>
          </cell>
          <cell r="AS23">
            <v>82.2</v>
          </cell>
          <cell r="AT23">
            <v>0</v>
          </cell>
          <cell r="AU23">
            <v>31.8</v>
          </cell>
          <cell r="AV23">
            <v>0</v>
          </cell>
          <cell r="AW23">
            <v>12</v>
          </cell>
          <cell r="AX23">
            <v>0</v>
          </cell>
          <cell r="AY23" t="str">
            <v>04246</v>
          </cell>
          <cell r="AZ23">
            <v>56.36</v>
          </cell>
          <cell r="BA23">
            <v>72.650000000000006</v>
          </cell>
          <cell r="BB23">
            <v>78.73</v>
          </cell>
          <cell r="BC23">
            <v>88.73</v>
          </cell>
          <cell r="BD23">
            <v>73.680000000000007</v>
          </cell>
          <cell r="BE23">
            <v>79.849999999999994</v>
          </cell>
          <cell r="BF23">
            <v>80.89</v>
          </cell>
          <cell r="BG23">
            <v>78.36</v>
          </cell>
          <cell r="BH23">
            <v>76.28</v>
          </cell>
          <cell r="BI23">
            <v>82.2</v>
          </cell>
          <cell r="BJ23">
            <v>31.8</v>
          </cell>
          <cell r="BK23">
            <v>12</v>
          </cell>
          <cell r="BL23">
            <v>81.152999999999992</v>
          </cell>
        </row>
        <row r="24">
          <cell r="Z24" t="str">
            <v>05121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 t="str">
            <v>05121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</row>
        <row r="25">
          <cell r="Z25" t="str">
            <v>05313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Y25" t="str">
            <v>05313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</row>
        <row r="26">
          <cell r="Z26" t="str">
            <v>05323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 t="str">
            <v>05323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</row>
        <row r="27">
          <cell r="Z27" t="str">
            <v>05401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Y27" t="str">
            <v>05401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</row>
        <row r="28">
          <cell r="Z28" t="str">
            <v>05402</v>
          </cell>
          <cell r="AA28">
            <v>1</v>
          </cell>
          <cell r="AB28">
            <v>0</v>
          </cell>
          <cell r="AC28">
            <v>4</v>
          </cell>
          <cell r="AD28">
            <v>0</v>
          </cell>
          <cell r="AE28">
            <v>5</v>
          </cell>
          <cell r="AF28">
            <v>0</v>
          </cell>
          <cell r="AG28">
            <v>6</v>
          </cell>
          <cell r="AH28">
            <v>0</v>
          </cell>
          <cell r="AI28">
            <v>5</v>
          </cell>
          <cell r="AJ28">
            <v>0</v>
          </cell>
          <cell r="AK28">
            <v>6</v>
          </cell>
          <cell r="AL28">
            <v>0</v>
          </cell>
          <cell r="AM28">
            <v>6</v>
          </cell>
          <cell r="AN28">
            <v>0</v>
          </cell>
          <cell r="AO28">
            <v>6</v>
          </cell>
          <cell r="AP28">
            <v>0</v>
          </cell>
          <cell r="AQ28">
            <v>11</v>
          </cell>
          <cell r="AR28">
            <v>0</v>
          </cell>
          <cell r="AS28">
            <v>8</v>
          </cell>
          <cell r="AT28">
            <v>0</v>
          </cell>
          <cell r="AY28" t="str">
            <v>05402</v>
          </cell>
          <cell r="AZ28">
            <v>1</v>
          </cell>
          <cell r="BA28">
            <v>4</v>
          </cell>
          <cell r="BB28">
            <v>5</v>
          </cell>
          <cell r="BC28">
            <v>6</v>
          </cell>
          <cell r="BD28">
            <v>5</v>
          </cell>
          <cell r="BE28">
            <v>6</v>
          </cell>
          <cell r="BF28">
            <v>6</v>
          </cell>
          <cell r="BG28">
            <v>6</v>
          </cell>
          <cell r="BH28">
            <v>11</v>
          </cell>
          <cell r="BI28">
            <v>8</v>
          </cell>
          <cell r="BJ28">
            <v>0</v>
          </cell>
          <cell r="BK28">
            <v>0</v>
          </cell>
          <cell r="BL28">
            <v>5.8</v>
          </cell>
        </row>
        <row r="29">
          <cell r="Z29" t="str">
            <v>05903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Y29" t="str">
            <v>05903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</row>
        <row r="30">
          <cell r="Z30" t="str">
            <v>06037</v>
          </cell>
          <cell r="AA30">
            <v>180</v>
          </cell>
          <cell r="AB30">
            <v>0</v>
          </cell>
          <cell r="AC30">
            <v>159</v>
          </cell>
          <cell r="AD30">
            <v>0</v>
          </cell>
          <cell r="AE30">
            <v>179</v>
          </cell>
          <cell r="AF30">
            <v>0</v>
          </cell>
          <cell r="AG30">
            <v>190</v>
          </cell>
          <cell r="AH30">
            <v>0</v>
          </cell>
          <cell r="AI30">
            <v>170</v>
          </cell>
          <cell r="AJ30">
            <v>0</v>
          </cell>
          <cell r="AK30">
            <v>191</v>
          </cell>
          <cell r="AL30">
            <v>0</v>
          </cell>
          <cell r="AM30">
            <v>194</v>
          </cell>
          <cell r="AN30">
            <v>0</v>
          </cell>
          <cell r="AO30">
            <v>194</v>
          </cell>
          <cell r="AP30">
            <v>0</v>
          </cell>
          <cell r="AQ30">
            <v>188</v>
          </cell>
          <cell r="AR30">
            <v>0</v>
          </cell>
          <cell r="AS30">
            <v>205</v>
          </cell>
          <cell r="AT30">
            <v>0</v>
          </cell>
          <cell r="AW30">
            <v>0</v>
          </cell>
          <cell r="AX30">
            <v>0</v>
          </cell>
          <cell r="AY30" t="str">
            <v>06037</v>
          </cell>
          <cell r="AZ30">
            <v>180</v>
          </cell>
          <cell r="BA30">
            <v>159</v>
          </cell>
          <cell r="BB30">
            <v>179</v>
          </cell>
          <cell r="BC30">
            <v>190</v>
          </cell>
          <cell r="BD30">
            <v>170</v>
          </cell>
          <cell r="BE30">
            <v>191</v>
          </cell>
          <cell r="BF30">
            <v>194</v>
          </cell>
          <cell r="BG30">
            <v>194</v>
          </cell>
          <cell r="BH30">
            <v>188</v>
          </cell>
          <cell r="BI30">
            <v>205</v>
          </cell>
          <cell r="BJ30">
            <v>0</v>
          </cell>
          <cell r="BK30">
            <v>0</v>
          </cell>
          <cell r="BL30">
            <v>185</v>
          </cell>
        </row>
        <row r="31">
          <cell r="Z31" t="str">
            <v>06098</v>
          </cell>
          <cell r="AA31">
            <v>5</v>
          </cell>
          <cell r="AB31">
            <v>0</v>
          </cell>
          <cell r="AC31">
            <v>4</v>
          </cell>
          <cell r="AD31">
            <v>0</v>
          </cell>
          <cell r="AE31">
            <v>6</v>
          </cell>
          <cell r="AF31">
            <v>0</v>
          </cell>
          <cell r="AG31">
            <v>6</v>
          </cell>
          <cell r="AH31">
            <v>0</v>
          </cell>
          <cell r="AI31">
            <v>7</v>
          </cell>
          <cell r="AJ31">
            <v>0</v>
          </cell>
          <cell r="AK31">
            <v>7</v>
          </cell>
          <cell r="AL31">
            <v>0</v>
          </cell>
          <cell r="AM31">
            <v>5</v>
          </cell>
          <cell r="AN31">
            <v>0</v>
          </cell>
          <cell r="AO31">
            <v>9</v>
          </cell>
          <cell r="AP31">
            <v>0</v>
          </cell>
          <cell r="AQ31">
            <v>5</v>
          </cell>
          <cell r="AR31">
            <v>0</v>
          </cell>
          <cell r="AS31">
            <v>7</v>
          </cell>
          <cell r="AT31">
            <v>0</v>
          </cell>
          <cell r="AY31" t="str">
            <v>06098</v>
          </cell>
          <cell r="AZ31">
            <v>5</v>
          </cell>
          <cell r="BA31">
            <v>4</v>
          </cell>
          <cell r="BB31">
            <v>6</v>
          </cell>
          <cell r="BC31">
            <v>6</v>
          </cell>
          <cell r="BD31">
            <v>7</v>
          </cell>
          <cell r="BE31">
            <v>7</v>
          </cell>
          <cell r="BF31">
            <v>5</v>
          </cell>
          <cell r="BG31">
            <v>9</v>
          </cell>
          <cell r="BH31">
            <v>5</v>
          </cell>
          <cell r="BI31">
            <v>7</v>
          </cell>
          <cell r="BJ31">
            <v>0</v>
          </cell>
          <cell r="BK31">
            <v>0</v>
          </cell>
          <cell r="BL31">
            <v>6.1</v>
          </cell>
        </row>
        <row r="32">
          <cell r="Z32" t="str">
            <v>06101</v>
          </cell>
          <cell r="AA32">
            <v>2</v>
          </cell>
          <cell r="AB32">
            <v>0</v>
          </cell>
          <cell r="AC32">
            <v>3</v>
          </cell>
          <cell r="AD32">
            <v>0</v>
          </cell>
          <cell r="AE32">
            <v>3</v>
          </cell>
          <cell r="AF32">
            <v>0</v>
          </cell>
          <cell r="AG32">
            <v>2</v>
          </cell>
          <cell r="AH32">
            <v>0</v>
          </cell>
          <cell r="AI32">
            <v>2</v>
          </cell>
          <cell r="AJ32">
            <v>0</v>
          </cell>
          <cell r="AK32">
            <v>2</v>
          </cell>
          <cell r="AL32">
            <v>0</v>
          </cell>
          <cell r="AM32">
            <v>1</v>
          </cell>
          <cell r="AN32">
            <v>0</v>
          </cell>
          <cell r="AO32">
            <v>1</v>
          </cell>
          <cell r="AP32">
            <v>0</v>
          </cell>
          <cell r="AQ32">
            <v>1</v>
          </cell>
          <cell r="AR32">
            <v>0</v>
          </cell>
          <cell r="AS32">
            <v>1</v>
          </cell>
          <cell r="AT32">
            <v>0</v>
          </cell>
          <cell r="AY32" t="str">
            <v>06101</v>
          </cell>
          <cell r="AZ32">
            <v>2</v>
          </cell>
          <cell r="BA32">
            <v>3</v>
          </cell>
          <cell r="BB32">
            <v>3</v>
          </cell>
          <cell r="BC32">
            <v>2</v>
          </cell>
          <cell r="BD32">
            <v>2</v>
          </cell>
          <cell r="BE32">
            <v>2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0</v>
          </cell>
          <cell r="BK32">
            <v>0</v>
          </cell>
          <cell r="BL32">
            <v>1.8</v>
          </cell>
        </row>
        <row r="33">
          <cell r="Z33" t="str">
            <v>06103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Y33" t="str">
            <v>06103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</row>
        <row r="34">
          <cell r="Z34" t="str">
            <v>06112</v>
          </cell>
          <cell r="AA34">
            <v>2</v>
          </cell>
          <cell r="AB34">
            <v>0</v>
          </cell>
          <cell r="AC34">
            <v>12</v>
          </cell>
          <cell r="AD34">
            <v>0</v>
          </cell>
          <cell r="AE34">
            <v>12</v>
          </cell>
          <cell r="AF34">
            <v>0</v>
          </cell>
          <cell r="AG34">
            <v>2</v>
          </cell>
          <cell r="AH34">
            <v>0</v>
          </cell>
          <cell r="AI34">
            <v>9</v>
          </cell>
          <cell r="AJ34">
            <v>0</v>
          </cell>
          <cell r="AK34">
            <v>13</v>
          </cell>
          <cell r="AL34">
            <v>0</v>
          </cell>
          <cell r="AM34">
            <v>9</v>
          </cell>
          <cell r="AN34">
            <v>0</v>
          </cell>
          <cell r="AO34">
            <v>2</v>
          </cell>
          <cell r="AP34">
            <v>0</v>
          </cell>
          <cell r="AQ34">
            <v>8</v>
          </cell>
          <cell r="AR34">
            <v>0</v>
          </cell>
          <cell r="AS34">
            <v>2</v>
          </cell>
          <cell r="AT34">
            <v>0</v>
          </cell>
          <cell r="AY34" t="str">
            <v>06112</v>
          </cell>
          <cell r="AZ34">
            <v>2</v>
          </cell>
          <cell r="BA34">
            <v>12</v>
          </cell>
          <cell r="BB34">
            <v>12</v>
          </cell>
          <cell r="BC34">
            <v>2</v>
          </cell>
          <cell r="BD34">
            <v>9</v>
          </cell>
          <cell r="BE34">
            <v>13</v>
          </cell>
          <cell r="BF34">
            <v>9</v>
          </cell>
          <cell r="BG34">
            <v>2</v>
          </cell>
          <cell r="BH34">
            <v>8</v>
          </cell>
          <cell r="BI34">
            <v>2</v>
          </cell>
          <cell r="BJ34">
            <v>0</v>
          </cell>
          <cell r="BK34">
            <v>0</v>
          </cell>
          <cell r="BL34">
            <v>7.1</v>
          </cell>
        </row>
        <row r="35">
          <cell r="Z35" t="str">
            <v>06114</v>
          </cell>
          <cell r="AA35">
            <v>89</v>
          </cell>
          <cell r="AB35">
            <v>0</v>
          </cell>
          <cell r="AC35">
            <v>84</v>
          </cell>
          <cell r="AD35">
            <v>0</v>
          </cell>
          <cell r="AE35">
            <v>94</v>
          </cell>
          <cell r="AF35">
            <v>0</v>
          </cell>
          <cell r="AG35">
            <v>105</v>
          </cell>
          <cell r="AH35">
            <v>0</v>
          </cell>
          <cell r="AI35">
            <v>107</v>
          </cell>
          <cell r="AJ35">
            <v>0</v>
          </cell>
          <cell r="AK35">
            <v>94</v>
          </cell>
          <cell r="AL35">
            <v>0</v>
          </cell>
          <cell r="AM35">
            <v>129</v>
          </cell>
          <cell r="AN35">
            <v>0</v>
          </cell>
          <cell r="AO35">
            <v>125</v>
          </cell>
          <cell r="AP35">
            <v>0</v>
          </cell>
          <cell r="AQ35">
            <v>113</v>
          </cell>
          <cell r="AR35">
            <v>0</v>
          </cell>
          <cell r="AS35">
            <v>119</v>
          </cell>
          <cell r="AT35">
            <v>0</v>
          </cell>
          <cell r="AU35">
            <v>91</v>
          </cell>
          <cell r="AV35">
            <v>0</v>
          </cell>
          <cell r="AW35">
            <v>78</v>
          </cell>
          <cell r="AX35">
            <v>0</v>
          </cell>
          <cell r="AY35" t="str">
            <v>06114</v>
          </cell>
          <cell r="AZ35">
            <v>89</v>
          </cell>
          <cell r="BA35">
            <v>84</v>
          </cell>
          <cell r="BB35">
            <v>94</v>
          </cell>
          <cell r="BC35">
            <v>105</v>
          </cell>
          <cell r="BD35">
            <v>107</v>
          </cell>
          <cell r="BE35">
            <v>94</v>
          </cell>
          <cell r="BF35">
            <v>129</v>
          </cell>
          <cell r="BG35">
            <v>125</v>
          </cell>
          <cell r="BH35">
            <v>113</v>
          </cell>
          <cell r="BI35">
            <v>119</v>
          </cell>
          <cell r="BJ35">
            <v>91</v>
          </cell>
          <cell r="BK35">
            <v>78</v>
          </cell>
          <cell r="BL35">
            <v>122.8</v>
          </cell>
        </row>
        <row r="36">
          <cell r="Z36" t="str">
            <v>06117</v>
          </cell>
          <cell r="AA36">
            <v>6</v>
          </cell>
          <cell r="AB36">
            <v>0</v>
          </cell>
          <cell r="AC36">
            <v>4</v>
          </cell>
          <cell r="AD36">
            <v>0</v>
          </cell>
          <cell r="AE36">
            <v>5</v>
          </cell>
          <cell r="AF36">
            <v>0</v>
          </cell>
          <cell r="AG36">
            <v>4</v>
          </cell>
          <cell r="AH36">
            <v>0</v>
          </cell>
          <cell r="AI36">
            <v>6</v>
          </cell>
          <cell r="AJ36">
            <v>0</v>
          </cell>
          <cell r="AK36">
            <v>3</v>
          </cell>
          <cell r="AL36">
            <v>0</v>
          </cell>
          <cell r="AM36">
            <v>5</v>
          </cell>
          <cell r="AN36">
            <v>0</v>
          </cell>
          <cell r="AO36">
            <v>3</v>
          </cell>
          <cell r="AP36">
            <v>0</v>
          </cell>
          <cell r="AQ36">
            <v>3</v>
          </cell>
          <cell r="AR36">
            <v>0</v>
          </cell>
          <cell r="AS36">
            <v>5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 t="str">
            <v>06117</v>
          </cell>
          <cell r="AZ36">
            <v>6</v>
          </cell>
          <cell r="BA36">
            <v>4</v>
          </cell>
          <cell r="BB36">
            <v>5</v>
          </cell>
          <cell r="BC36">
            <v>4</v>
          </cell>
          <cell r="BD36">
            <v>6</v>
          </cell>
          <cell r="BE36">
            <v>3</v>
          </cell>
          <cell r="BF36">
            <v>5</v>
          </cell>
          <cell r="BG36">
            <v>3</v>
          </cell>
          <cell r="BH36">
            <v>3</v>
          </cell>
          <cell r="BI36">
            <v>5</v>
          </cell>
          <cell r="BJ36">
            <v>0</v>
          </cell>
          <cell r="BK36">
            <v>0</v>
          </cell>
          <cell r="BL36">
            <v>4.4000000000000004</v>
          </cell>
        </row>
        <row r="37">
          <cell r="Z37" t="str">
            <v>06119</v>
          </cell>
          <cell r="AA37">
            <v>14</v>
          </cell>
          <cell r="AB37">
            <v>0</v>
          </cell>
          <cell r="AC37">
            <v>18</v>
          </cell>
          <cell r="AD37">
            <v>0</v>
          </cell>
          <cell r="AE37">
            <v>23</v>
          </cell>
          <cell r="AF37">
            <v>0</v>
          </cell>
          <cell r="AG37">
            <v>18</v>
          </cell>
          <cell r="AH37">
            <v>0</v>
          </cell>
          <cell r="AI37">
            <v>16</v>
          </cell>
          <cell r="AJ37">
            <v>0</v>
          </cell>
          <cell r="AK37">
            <v>24</v>
          </cell>
          <cell r="AL37">
            <v>0</v>
          </cell>
          <cell r="AM37">
            <v>24</v>
          </cell>
          <cell r="AN37">
            <v>0</v>
          </cell>
          <cell r="AO37">
            <v>27</v>
          </cell>
          <cell r="AP37">
            <v>0</v>
          </cell>
          <cell r="AQ37">
            <v>28</v>
          </cell>
          <cell r="AR37">
            <v>0</v>
          </cell>
          <cell r="AS37">
            <v>32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 t="str">
            <v>06119</v>
          </cell>
          <cell r="AZ37">
            <v>14</v>
          </cell>
          <cell r="BA37">
            <v>18</v>
          </cell>
          <cell r="BB37">
            <v>23</v>
          </cell>
          <cell r="BC37">
            <v>18</v>
          </cell>
          <cell r="BD37">
            <v>16</v>
          </cell>
          <cell r="BE37">
            <v>24</v>
          </cell>
          <cell r="BF37">
            <v>24</v>
          </cell>
          <cell r="BG37">
            <v>27</v>
          </cell>
          <cell r="BH37">
            <v>28</v>
          </cell>
          <cell r="BI37">
            <v>32</v>
          </cell>
          <cell r="BJ37">
            <v>0</v>
          </cell>
          <cell r="BK37">
            <v>0</v>
          </cell>
          <cell r="BL37">
            <v>22.4</v>
          </cell>
        </row>
        <row r="38">
          <cell r="Z38" t="str">
            <v>06122</v>
          </cell>
          <cell r="AA38">
            <v>4</v>
          </cell>
          <cell r="AB38">
            <v>0</v>
          </cell>
          <cell r="AC38">
            <v>5</v>
          </cell>
          <cell r="AD38">
            <v>0</v>
          </cell>
          <cell r="AE38">
            <v>4</v>
          </cell>
          <cell r="AF38">
            <v>0</v>
          </cell>
          <cell r="AG38">
            <v>7</v>
          </cell>
          <cell r="AH38">
            <v>0</v>
          </cell>
          <cell r="AI38">
            <v>10</v>
          </cell>
          <cell r="AJ38">
            <v>0</v>
          </cell>
          <cell r="AK38">
            <v>11</v>
          </cell>
          <cell r="AL38">
            <v>0</v>
          </cell>
          <cell r="AM38">
            <v>8</v>
          </cell>
          <cell r="AN38">
            <v>0</v>
          </cell>
          <cell r="AO38">
            <v>12</v>
          </cell>
          <cell r="AP38">
            <v>0</v>
          </cell>
          <cell r="AQ38">
            <v>9</v>
          </cell>
          <cell r="AR38">
            <v>0</v>
          </cell>
          <cell r="AS38">
            <v>9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 t="str">
            <v>06122</v>
          </cell>
          <cell r="AZ38">
            <v>4</v>
          </cell>
          <cell r="BA38">
            <v>5</v>
          </cell>
          <cell r="BB38">
            <v>4</v>
          </cell>
          <cell r="BC38">
            <v>7</v>
          </cell>
          <cell r="BD38">
            <v>10</v>
          </cell>
          <cell r="BE38">
            <v>11</v>
          </cell>
          <cell r="BF38">
            <v>8</v>
          </cell>
          <cell r="BG38">
            <v>12</v>
          </cell>
          <cell r="BH38">
            <v>9</v>
          </cell>
          <cell r="BI38">
            <v>9</v>
          </cell>
          <cell r="BJ38">
            <v>0</v>
          </cell>
          <cell r="BK38">
            <v>0</v>
          </cell>
          <cell r="BL38">
            <v>7.9</v>
          </cell>
        </row>
        <row r="39">
          <cell r="Z39" t="str">
            <v>06701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Y39" t="str">
            <v>06701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</row>
        <row r="40">
          <cell r="Z40" t="str">
            <v>07002</v>
          </cell>
          <cell r="AA40">
            <v>2</v>
          </cell>
          <cell r="AB40">
            <v>0</v>
          </cell>
          <cell r="AC40">
            <v>2</v>
          </cell>
          <cell r="AD40">
            <v>0</v>
          </cell>
          <cell r="AE40">
            <v>2</v>
          </cell>
          <cell r="AF40">
            <v>0</v>
          </cell>
          <cell r="AG40">
            <v>2</v>
          </cell>
          <cell r="AH40">
            <v>0</v>
          </cell>
          <cell r="AI40">
            <v>5</v>
          </cell>
          <cell r="AJ40">
            <v>0</v>
          </cell>
          <cell r="AK40">
            <v>6</v>
          </cell>
          <cell r="AL40">
            <v>0</v>
          </cell>
          <cell r="AM40">
            <v>4</v>
          </cell>
          <cell r="AN40">
            <v>0</v>
          </cell>
          <cell r="AO40">
            <v>2.67</v>
          </cell>
          <cell r="AP40">
            <v>0.33</v>
          </cell>
          <cell r="AQ40">
            <v>4.67</v>
          </cell>
          <cell r="AR40">
            <v>0.33</v>
          </cell>
          <cell r="AS40">
            <v>3</v>
          </cell>
          <cell r="AT40">
            <v>0</v>
          </cell>
          <cell r="AY40" t="str">
            <v>07002</v>
          </cell>
          <cell r="AZ40">
            <v>2</v>
          </cell>
          <cell r="BA40">
            <v>2</v>
          </cell>
          <cell r="BB40">
            <v>2</v>
          </cell>
          <cell r="BC40">
            <v>2</v>
          </cell>
          <cell r="BD40">
            <v>5</v>
          </cell>
          <cell r="BE40">
            <v>6</v>
          </cell>
          <cell r="BF40">
            <v>4</v>
          </cell>
          <cell r="BG40">
            <v>3</v>
          </cell>
          <cell r="BH40">
            <v>5</v>
          </cell>
          <cell r="BI40">
            <v>3</v>
          </cell>
          <cell r="BJ40">
            <v>0</v>
          </cell>
          <cell r="BK40">
            <v>0</v>
          </cell>
          <cell r="BL40">
            <v>3.4</v>
          </cell>
        </row>
        <row r="41">
          <cell r="Z41" t="str">
            <v>07035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Y41" t="str">
            <v>07035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</row>
        <row r="42">
          <cell r="Z42" t="str">
            <v>08122</v>
          </cell>
          <cell r="AA42">
            <v>0</v>
          </cell>
          <cell r="AB42">
            <v>0</v>
          </cell>
          <cell r="AC42">
            <v>47.2</v>
          </cell>
          <cell r="AD42">
            <v>0.8</v>
          </cell>
          <cell r="AE42">
            <v>58.6</v>
          </cell>
          <cell r="AF42">
            <v>1.4</v>
          </cell>
          <cell r="AG42">
            <v>49.6</v>
          </cell>
          <cell r="AH42">
            <v>1.4</v>
          </cell>
          <cell r="AI42">
            <v>29.6</v>
          </cell>
          <cell r="AJ42">
            <v>1.4</v>
          </cell>
          <cell r="AK42">
            <v>59.6</v>
          </cell>
          <cell r="AL42">
            <v>1.4</v>
          </cell>
          <cell r="AM42">
            <v>60.6</v>
          </cell>
          <cell r="AN42">
            <v>1.4</v>
          </cell>
          <cell r="AO42">
            <v>51.6</v>
          </cell>
          <cell r="AP42">
            <v>1.4</v>
          </cell>
          <cell r="AQ42">
            <v>54.61</v>
          </cell>
          <cell r="AR42">
            <v>1.39</v>
          </cell>
          <cell r="AS42">
            <v>57.57</v>
          </cell>
          <cell r="AT42">
            <v>1.43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 t="str">
            <v>08122</v>
          </cell>
          <cell r="AZ42">
            <v>0</v>
          </cell>
          <cell r="BA42">
            <v>48</v>
          </cell>
          <cell r="BB42">
            <v>60</v>
          </cell>
          <cell r="BC42">
            <v>51</v>
          </cell>
          <cell r="BD42">
            <v>31</v>
          </cell>
          <cell r="BE42">
            <v>61</v>
          </cell>
          <cell r="BF42">
            <v>62</v>
          </cell>
          <cell r="BG42">
            <v>53</v>
          </cell>
          <cell r="BH42">
            <v>56</v>
          </cell>
          <cell r="BI42">
            <v>59</v>
          </cell>
          <cell r="BJ42">
            <v>0</v>
          </cell>
          <cell r="BK42">
            <v>0</v>
          </cell>
          <cell r="BL42">
            <v>48.1</v>
          </cell>
        </row>
        <row r="43">
          <cell r="Z43" t="str">
            <v>08130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 t="str">
            <v>08130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</row>
        <row r="44">
          <cell r="Z44" t="str">
            <v>08401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Y44" t="str">
            <v>08401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</row>
        <row r="45">
          <cell r="Z45" t="str">
            <v>08402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Y45" t="str">
            <v>08402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</row>
        <row r="46">
          <cell r="Z46" t="str">
            <v>08404</v>
          </cell>
          <cell r="AA46">
            <v>3</v>
          </cell>
          <cell r="AB46">
            <v>0</v>
          </cell>
          <cell r="AC46">
            <v>3</v>
          </cell>
          <cell r="AD46">
            <v>0</v>
          </cell>
          <cell r="AE46">
            <v>3</v>
          </cell>
          <cell r="AF46">
            <v>0</v>
          </cell>
          <cell r="AG46">
            <v>3</v>
          </cell>
          <cell r="AH46">
            <v>0</v>
          </cell>
          <cell r="AI46">
            <v>3</v>
          </cell>
          <cell r="AJ46">
            <v>0</v>
          </cell>
          <cell r="AK46">
            <v>4</v>
          </cell>
          <cell r="AL46">
            <v>0</v>
          </cell>
          <cell r="AM46">
            <v>7</v>
          </cell>
          <cell r="AN46">
            <v>0</v>
          </cell>
          <cell r="AO46">
            <v>7</v>
          </cell>
          <cell r="AP46">
            <v>0</v>
          </cell>
          <cell r="AQ46">
            <v>7</v>
          </cell>
          <cell r="AR46">
            <v>0</v>
          </cell>
          <cell r="AS46">
            <v>4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 t="str">
            <v>08404</v>
          </cell>
          <cell r="AZ46">
            <v>3</v>
          </cell>
          <cell r="BA46">
            <v>3</v>
          </cell>
          <cell r="BB46">
            <v>3</v>
          </cell>
          <cell r="BC46">
            <v>3</v>
          </cell>
          <cell r="BD46">
            <v>3</v>
          </cell>
          <cell r="BE46">
            <v>4</v>
          </cell>
          <cell r="BF46">
            <v>7</v>
          </cell>
          <cell r="BG46">
            <v>7</v>
          </cell>
          <cell r="BH46">
            <v>7</v>
          </cell>
          <cell r="BI46">
            <v>4</v>
          </cell>
          <cell r="BJ46">
            <v>0</v>
          </cell>
          <cell r="BK46">
            <v>0</v>
          </cell>
          <cell r="BL46">
            <v>4.4000000000000004</v>
          </cell>
        </row>
        <row r="47">
          <cell r="Z47" t="str">
            <v>08458</v>
          </cell>
          <cell r="AA47">
            <v>0</v>
          </cell>
          <cell r="AB47">
            <v>0</v>
          </cell>
          <cell r="AC47">
            <v>23</v>
          </cell>
          <cell r="AD47">
            <v>0</v>
          </cell>
          <cell r="AE47">
            <v>37.78</v>
          </cell>
          <cell r="AF47">
            <v>0</v>
          </cell>
          <cell r="AG47">
            <v>29.78</v>
          </cell>
          <cell r="AH47">
            <v>0</v>
          </cell>
          <cell r="AI47">
            <v>21.78</v>
          </cell>
          <cell r="AJ47">
            <v>0</v>
          </cell>
          <cell r="AK47">
            <v>32.1</v>
          </cell>
          <cell r="AL47">
            <v>0.9</v>
          </cell>
          <cell r="AM47">
            <v>30.1</v>
          </cell>
          <cell r="AN47">
            <v>0.9</v>
          </cell>
          <cell r="AO47">
            <v>26.5</v>
          </cell>
          <cell r="AP47">
            <v>1.5</v>
          </cell>
          <cell r="AQ47">
            <v>34.17</v>
          </cell>
          <cell r="AR47">
            <v>0.83</v>
          </cell>
          <cell r="AS47">
            <v>34.5</v>
          </cell>
          <cell r="AT47">
            <v>1.5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 t="str">
            <v>08458</v>
          </cell>
          <cell r="AZ47">
            <v>0</v>
          </cell>
          <cell r="BA47">
            <v>23</v>
          </cell>
          <cell r="BB47">
            <v>37.78</v>
          </cell>
          <cell r="BC47">
            <v>29.78</v>
          </cell>
          <cell r="BD47">
            <v>21.78</v>
          </cell>
          <cell r="BE47">
            <v>33</v>
          </cell>
          <cell r="BF47">
            <v>31</v>
          </cell>
          <cell r="BG47">
            <v>28</v>
          </cell>
          <cell r="BH47">
            <v>35</v>
          </cell>
          <cell r="BI47">
            <v>36</v>
          </cell>
          <cell r="BJ47">
            <v>0</v>
          </cell>
          <cell r="BK47">
            <v>0</v>
          </cell>
          <cell r="BL47">
            <v>27.534000000000002</v>
          </cell>
        </row>
        <row r="48">
          <cell r="Z48" t="str">
            <v>09013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Y48" t="str">
            <v>09013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</row>
        <row r="49">
          <cell r="Z49" t="str">
            <v>09075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Y49" t="str">
            <v>09075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</row>
        <row r="50">
          <cell r="Z50" t="str">
            <v>09102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Y50" t="str">
            <v>09102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</row>
        <row r="51">
          <cell r="Z51" t="str">
            <v>09206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 t="str">
            <v>09206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</row>
        <row r="52">
          <cell r="Z52" t="str">
            <v>09207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Y52" t="str">
            <v>09207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</row>
        <row r="53">
          <cell r="Z53" t="str">
            <v>09209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Y53" t="str">
            <v>09209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</row>
        <row r="54">
          <cell r="Z54" t="str">
            <v>10003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Y54" t="str">
            <v>10003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</row>
        <row r="55">
          <cell r="Z55" t="str">
            <v>10050</v>
          </cell>
          <cell r="AA55">
            <v>28</v>
          </cell>
          <cell r="AB55">
            <v>0</v>
          </cell>
          <cell r="AC55">
            <v>32</v>
          </cell>
          <cell r="AD55">
            <v>0</v>
          </cell>
          <cell r="AE55">
            <v>37</v>
          </cell>
          <cell r="AF55">
            <v>0</v>
          </cell>
          <cell r="AG55">
            <v>42</v>
          </cell>
          <cell r="AH55">
            <v>0</v>
          </cell>
          <cell r="AI55">
            <v>41</v>
          </cell>
          <cell r="AJ55">
            <v>0</v>
          </cell>
          <cell r="AK55">
            <v>40</v>
          </cell>
          <cell r="AL55">
            <v>0</v>
          </cell>
          <cell r="AM55">
            <v>48</v>
          </cell>
          <cell r="AN55">
            <v>0</v>
          </cell>
          <cell r="AO55">
            <v>51</v>
          </cell>
          <cell r="AP55">
            <v>0</v>
          </cell>
          <cell r="AQ55">
            <v>52</v>
          </cell>
          <cell r="AR55">
            <v>0</v>
          </cell>
          <cell r="AS55">
            <v>51</v>
          </cell>
          <cell r="AT55">
            <v>0</v>
          </cell>
          <cell r="AU55">
            <v>41</v>
          </cell>
          <cell r="AV55">
            <v>0</v>
          </cell>
          <cell r="AW55">
            <v>33</v>
          </cell>
          <cell r="AX55">
            <v>0</v>
          </cell>
          <cell r="AY55" t="str">
            <v>10050</v>
          </cell>
          <cell r="AZ55">
            <v>28</v>
          </cell>
          <cell r="BA55">
            <v>32</v>
          </cell>
          <cell r="BB55">
            <v>37</v>
          </cell>
          <cell r="BC55">
            <v>42</v>
          </cell>
          <cell r="BD55">
            <v>41</v>
          </cell>
          <cell r="BE55">
            <v>40</v>
          </cell>
          <cell r="BF55">
            <v>48</v>
          </cell>
          <cell r="BG55">
            <v>51</v>
          </cell>
          <cell r="BH55">
            <v>52</v>
          </cell>
          <cell r="BI55">
            <v>51</v>
          </cell>
          <cell r="BJ55">
            <v>41</v>
          </cell>
          <cell r="BK55">
            <v>33</v>
          </cell>
          <cell r="BL55">
            <v>49.6</v>
          </cell>
        </row>
        <row r="56">
          <cell r="Z56" t="str">
            <v>10065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Y56" t="str">
            <v>10065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</row>
        <row r="57">
          <cell r="Z57" t="str">
            <v>10070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Y57" t="str">
            <v>10070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Z58" t="str">
            <v>10309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Y58" t="str">
            <v>10309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59">
          <cell r="Z59" t="str">
            <v>11001</v>
          </cell>
          <cell r="AA59">
            <v>26.81</v>
          </cell>
          <cell r="AB59">
            <v>0</v>
          </cell>
          <cell r="AC59">
            <v>34.659999999999997</v>
          </cell>
          <cell r="AD59">
            <v>0</v>
          </cell>
          <cell r="AE59">
            <v>37.659999999999997</v>
          </cell>
          <cell r="AF59">
            <v>0</v>
          </cell>
          <cell r="AG59">
            <v>49.66</v>
          </cell>
          <cell r="AH59">
            <v>0</v>
          </cell>
          <cell r="AI59">
            <v>45.83</v>
          </cell>
          <cell r="AJ59">
            <v>0</v>
          </cell>
          <cell r="AK59">
            <v>50.49</v>
          </cell>
          <cell r="AL59">
            <v>0</v>
          </cell>
          <cell r="AM59">
            <v>46.49</v>
          </cell>
          <cell r="AN59">
            <v>0</v>
          </cell>
          <cell r="AO59">
            <v>63.49</v>
          </cell>
          <cell r="AP59">
            <v>0</v>
          </cell>
          <cell r="AQ59">
            <v>57.49</v>
          </cell>
          <cell r="AR59">
            <v>0</v>
          </cell>
          <cell r="AS59">
            <v>74.319999999999993</v>
          </cell>
          <cell r="AT59">
            <v>0</v>
          </cell>
          <cell r="AY59" t="str">
            <v>11001</v>
          </cell>
          <cell r="AZ59">
            <v>26.81</v>
          </cell>
          <cell r="BA59">
            <v>34.659999999999997</v>
          </cell>
          <cell r="BB59">
            <v>37.659999999999997</v>
          </cell>
          <cell r="BC59">
            <v>49.66</v>
          </cell>
          <cell r="BD59">
            <v>45.83</v>
          </cell>
          <cell r="BE59">
            <v>50.49</v>
          </cell>
          <cell r="BF59">
            <v>46.49</v>
          </cell>
          <cell r="BG59">
            <v>63.49</v>
          </cell>
          <cell r="BH59">
            <v>57.49</v>
          </cell>
          <cell r="BI59">
            <v>74.319999999999993</v>
          </cell>
          <cell r="BJ59">
            <v>0</v>
          </cell>
          <cell r="BK59">
            <v>0</v>
          </cell>
          <cell r="BL59">
            <v>48.690000000000005</v>
          </cell>
        </row>
        <row r="60">
          <cell r="Z60" t="str">
            <v>11051</v>
          </cell>
          <cell r="AA60">
            <v>2</v>
          </cell>
          <cell r="AB60">
            <v>0</v>
          </cell>
          <cell r="AC60">
            <v>2</v>
          </cell>
          <cell r="AD60">
            <v>0</v>
          </cell>
          <cell r="AE60">
            <v>2</v>
          </cell>
          <cell r="AF60">
            <v>0</v>
          </cell>
          <cell r="AG60">
            <v>6</v>
          </cell>
          <cell r="AH60">
            <v>0</v>
          </cell>
          <cell r="AI60">
            <v>5</v>
          </cell>
          <cell r="AJ60">
            <v>0</v>
          </cell>
          <cell r="AK60">
            <v>7</v>
          </cell>
          <cell r="AL60">
            <v>0</v>
          </cell>
          <cell r="AM60">
            <v>3</v>
          </cell>
          <cell r="AN60">
            <v>0</v>
          </cell>
          <cell r="AO60">
            <v>4</v>
          </cell>
          <cell r="AP60">
            <v>0</v>
          </cell>
          <cell r="AQ60">
            <v>4</v>
          </cell>
          <cell r="AR60">
            <v>0</v>
          </cell>
          <cell r="AS60">
            <v>5</v>
          </cell>
          <cell r="AT60">
            <v>0</v>
          </cell>
          <cell r="AU60">
            <v>5</v>
          </cell>
          <cell r="AV60">
            <v>0</v>
          </cell>
          <cell r="AW60">
            <v>5</v>
          </cell>
          <cell r="AX60">
            <v>0</v>
          </cell>
          <cell r="AY60" t="str">
            <v>11051</v>
          </cell>
          <cell r="AZ60">
            <v>2</v>
          </cell>
          <cell r="BA60">
            <v>2</v>
          </cell>
          <cell r="BB60">
            <v>2</v>
          </cell>
          <cell r="BC60">
            <v>6</v>
          </cell>
          <cell r="BD60">
            <v>5</v>
          </cell>
          <cell r="BE60">
            <v>7</v>
          </cell>
          <cell r="BF60">
            <v>3</v>
          </cell>
          <cell r="BG60">
            <v>4</v>
          </cell>
          <cell r="BH60">
            <v>4</v>
          </cell>
          <cell r="BI60">
            <v>5</v>
          </cell>
          <cell r="BJ60">
            <v>5</v>
          </cell>
          <cell r="BK60">
            <v>5</v>
          </cell>
          <cell r="BL60">
            <v>5</v>
          </cell>
        </row>
        <row r="61">
          <cell r="Z61" t="str">
            <v>11054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Y61" t="str">
            <v>11054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Z62" t="str">
            <v>11056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Y62" t="str">
            <v>11056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Z63" t="str">
            <v>12110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Y63" t="str">
            <v>12110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</row>
        <row r="64">
          <cell r="Z64" t="str">
            <v>13073</v>
          </cell>
          <cell r="AA64">
            <v>0</v>
          </cell>
          <cell r="AB64">
            <v>0</v>
          </cell>
          <cell r="AC64">
            <v>2</v>
          </cell>
          <cell r="AD64">
            <v>0</v>
          </cell>
          <cell r="AE64">
            <v>3</v>
          </cell>
          <cell r="AF64">
            <v>0</v>
          </cell>
          <cell r="AG64">
            <v>3</v>
          </cell>
          <cell r="AH64">
            <v>0</v>
          </cell>
          <cell r="AI64">
            <v>3</v>
          </cell>
          <cell r="AJ64">
            <v>0</v>
          </cell>
          <cell r="AK64">
            <v>4</v>
          </cell>
          <cell r="AL64">
            <v>0</v>
          </cell>
          <cell r="AM64">
            <v>4</v>
          </cell>
          <cell r="AN64">
            <v>0</v>
          </cell>
          <cell r="AO64">
            <v>5</v>
          </cell>
          <cell r="AP64">
            <v>0</v>
          </cell>
          <cell r="AQ64">
            <v>5</v>
          </cell>
          <cell r="AR64">
            <v>0</v>
          </cell>
          <cell r="AS64">
            <v>5</v>
          </cell>
          <cell r="AT64">
            <v>0</v>
          </cell>
          <cell r="AY64" t="str">
            <v>13073</v>
          </cell>
          <cell r="AZ64">
            <v>0</v>
          </cell>
          <cell r="BA64">
            <v>2</v>
          </cell>
          <cell r="BB64">
            <v>3</v>
          </cell>
          <cell r="BC64">
            <v>3</v>
          </cell>
          <cell r="BD64">
            <v>3</v>
          </cell>
          <cell r="BE64">
            <v>4</v>
          </cell>
          <cell r="BF64">
            <v>4</v>
          </cell>
          <cell r="BG64">
            <v>5</v>
          </cell>
          <cell r="BH64">
            <v>5</v>
          </cell>
          <cell r="BI64">
            <v>5</v>
          </cell>
          <cell r="BJ64">
            <v>0</v>
          </cell>
          <cell r="BK64">
            <v>0</v>
          </cell>
          <cell r="BL64">
            <v>3.4</v>
          </cell>
        </row>
        <row r="65">
          <cell r="Z65" t="str">
            <v>13144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7</v>
          </cell>
          <cell r="AP65">
            <v>0</v>
          </cell>
          <cell r="AQ65">
            <v>8</v>
          </cell>
          <cell r="AR65">
            <v>0</v>
          </cell>
          <cell r="AS65">
            <v>8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13144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</v>
          </cell>
          <cell r="BH65">
            <v>8</v>
          </cell>
          <cell r="BI65">
            <v>8</v>
          </cell>
          <cell r="BJ65">
            <v>0</v>
          </cell>
          <cell r="BK65">
            <v>0</v>
          </cell>
          <cell r="BL65">
            <v>2.2999999999999998</v>
          </cell>
        </row>
        <row r="66">
          <cell r="Z66" t="str">
            <v>13146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Y66" t="str">
            <v>13146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Z67" t="str">
            <v>13151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Y67" t="str">
            <v>13151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Z68" t="str">
            <v>13156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5</v>
          </cell>
          <cell r="AT68">
            <v>0</v>
          </cell>
          <cell r="AY68" t="str">
            <v>13156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5</v>
          </cell>
          <cell r="BJ68">
            <v>0</v>
          </cell>
          <cell r="BK68">
            <v>0</v>
          </cell>
          <cell r="BL68">
            <v>0.5</v>
          </cell>
        </row>
        <row r="69">
          <cell r="Z69" t="str">
            <v>13160</v>
          </cell>
          <cell r="AA69">
            <v>7</v>
          </cell>
          <cell r="AB69">
            <v>0</v>
          </cell>
          <cell r="AC69">
            <v>7</v>
          </cell>
          <cell r="AD69">
            <v>0</v>
          </cell>
          <cell r="AE69">
            <v>8</v>
          </cell>
          <cell r="AF69">
            <v>0</v>
          </cell>
          <cell r="AG69">
            <v>8</v>
          </cell>
          <cell r="AH69">
            <v>0</v>
          </cell>
          <cell r="AI69">
            <v>7</v>
          </cell>
          <cell r="AJ69">
            <v>0</v>
          </cell>
          <cell r="AK69">
            <v>8</v>
          </cell>
          <cell r="AL69">
            <v>0</v>
          </cell>
          <cell r="AM69">
            <v>8</v>
          </cell>
          <cell r="AN69">
            <v>0</v>
          </cell>
          <cell r="AO69">
            <v>8</v>
          </cell>
          <cell r="AP69">
            <v>0</v>
          </cell>
          <cell r="AQ69">
            <v>8</v>
          </cell>
          <cell r="AR69">
            <v>0</v>
          </cell>
          <cell r="AS69">
            <v>9</v>
          </cell>
          <cell r="AT69">
            <v>0</v>
          </cell>
          <cell r="AU69">
            <v>4</v>
          </cell>
          <cell r="AV69">
            <v>0</v>
          </cell>
          <cell r="AW69">
            <v>3</v>
          </cell>
          <cell r="AX69">
            <v>0</v>
          </cell>
          <cell r="AY69" t="str">
            <v>13160</v>
          </cell>
          <cell r="AZ69">
            <v>7</v>
          </cell>
          <cell r="BA69">
            <v>7</v>
          </cell>
          <cell r="BB69">
            <v>8</v>
          </cell>
          <cell r="BC69">
            <v>8</v>
          </cell>
          <cell r="BD69">
            <v>7</v>
          </cell>
          <cell r="BE69">
            <v>8</v>
          </cell>
          <cell r="BF69">
            <v>8</v>
          </cell>
          <cell r="BG69">
            <v>8</v>
          </cell>
          <cell r="BH69">
            <v>8</v>
          </cell>
          <cell r="BI69">
            <v>9</v>
          </cell>
          <cell r="BJ69">
            <v>4</v>
          </cell>
          <cell r="BK69">
            <v>3</v>
          </cell>
          <cell r="BL69">
            <v>8.5</v>
          </cell>
        </row>
        <row r="70">
          <cell r="Z70" t="str">
            <v>13161</v>
          </cell>
          <cell r="AA70">
            <v>49</v>
          </cell>
          <cell r="AB70">
            <v>0</v>
          </cell>
          <cell r="AC70">
            <v>73.2</v>
          </cell>
          <cell r="AD70">
            <v>0</v>
          </cell>
          <cell r="AE70">
            <v>82.87</v>
          </cell>
          <cell r="AF70">
            <v>0</v>
          </cell>
          <cell r="AG70">
            <v>70.87</v>
          </cell>
          <cell r="AH70">
            <v>0</v>
          </cell>
          <cell r="AI70">
            <v>62.67</v>
          </cell>
          <cell r="AJ70">
            <v>0</v>
          </cell>
          <cell r="AK70">
            <v>74.67</v>
          </cell>
          <cell r="AL70">
            <v>0</v>
          </cell>
          <cell r="AM70">
            <v>73.67</v>
          </cell>
          <cell r="AN70">
            <v>0</v>
          </cell>
          <cell r="AO70">
            <v>74</v>
          </cell>
          <cell r="AP70">
            <v>0</v>
          </cell>
          <cell r="AQ70">
            <v>75</v>
          </cell>
          <cell r="AR70">
            <v>0</v>
          </cell>
          <cell r="AS70">
            <v>74</v>
          </cell>
          <cell r="AT70">
            <v>0</v>
          </cell>
          <cell r="AU70">
            <v>28</v>
          </cell>
          <cell r="AV70">
            <v>0</v>
          </cell>
          <cell r="AW70">
            <v>0</v>
          </cell>
          <cell r="AX70">
            <v>0</v>
          </cell>
          <cell r="AY70" t="str">
            <v>13161</v>
          </cell>
          <cell r="AZ70">
            <v>49</v>
          </cell>
          <cell r="BA70">
            <v>73.2</v>
          </cell>
          <cell r="BB70">
            <v>82.87</v>
          </cell>
          <cell r="BC70">
            <v>70.87</v>
          </cell>
          <cell r="BD70">
            <v>62.67</v>
          </cell>
          <cell r="BE70">
            <v>74.67</v>
          </cell>
          <cell r="BF70">
            <v>73.67</v>
          </cell>
          <cell r="BG70">
            <v>74</v>
          </cell>
          <cell r="BH70">
            <v>75</v>
          </cell>
          <cell r="BI70">
            <v>74</v>
          </cell>
          <cell r="BJ70">
            <v>28</v>
          </cell>
          <cell r="BK70">
            <v>0</v>
          </cell>
          <cell r="BL70">
            <v>73.795000000000002</v>
          </cell>
        </row>
        <row r="71">
          <cell r="Z71" t="str">
            <v>13165</v>
          </cell>
          <cell r="AA71">
            <v>16</v>
          </cell>
          <cell r="AB71">
            <v>0</v>
          </cell>
          <cell r="AC71">
            <v>26</v>
          </cell>
          <cell r="AD71">
            <v>0</v>
          </cell>
          <cell r="AE71">
            <v>29</v>
          </cell>
          <cell r="AF71">
            <v>0</v>
          </cell>
          <cell r="AG71">
            <v>25</v>
          </cell>
          <cell r="AH71">
            <v>0</v>
          </cell>
          <cell r="AI71">
            <v>31</v>
          </cell>
          <cell r="AJ71">
            <v>0</v>
          </cell>
          <cell r="AK71">
            <v>31</v>
          </cell>
          <cell r="AL71">
            <v>0</v>
          </cell>
          <cell r="AM71">
            <v>33</v>
          </cell>
          <cell r="AN71">
            <v>0</v>
          </cell>
          <cell r="AO71">
            <v>33</v>
          </cell>
          <cell r="AP71">
            <v>0</v>
          </cell>
          <cell r="AQ71">
            <v>36</v>
          </cell>
          <cell r="AR71">
            <v>0</v>
          </cell>
          <cell r="AS71">
            <v>35</v>
          </cell>
          <cell r="AT71">
            <v>0</v>
          </cell>
          <cell r="AY71" t="str">
            <v>13165</v>
          </cell>
          <cell r="AZ71">
            <v>16</v>
          </cell>
          <cell r="BA71">
            <v>26</v>
          </cell>
          <cell r="BB71">
            <v>29</v>
          </cell>
          <cell r="BC71">
            <v>25</v>
          </cell>
          <cell r="BD71">
            <v>31</v>
          </cell>
          <cell r="BE71">
            <v>31</v>
          </cell>
          <cell r="BF71">
            <v>33</v>
          </cell>
          <cell r="BG71">
            <v>33</v>
          </cell>
          <cell r="BH71">
            <v>36</v>
          </cell>
          <cell r="BI71">
            <v>35</v>
          </cell>
          <cell r="BJ71">
            <v>0</v>
          </cell>
          <cell r="BK71">
            <v>0</v>
          </cell>
          <cell r="BL71">
            <v>29.5</v>
          </cell>
        </row>
        <row r="72">
          <cell r="Z72" t="str">
            <v>13167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Y72" t="str">
            <v>13167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Z73" t="str">
            <v>13301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 t="str">
            <v>13301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</row>
        <row r="74">
          <cell r="Z74" t="str">
            <v>14005</v>
          </cell>
          <cell r="AA74">
            <v>39</v>
          </cell>
          <cell r="AB74">
            <v>0</v>
          </cell>
          <cell r="AC74">
            <v>43</v>
          </cell>
          <cell r="AD74">
            <v>0</v>
          </cell>
          <cell r="AE74">
            <v>49</v>
          </cell>
          <cell r="AF74">
            <v>0</v>
          </cell>
          <cell r="AG74">
            <v>47</v>
          </cell>
          <cell r="AH74">
            <v>0</v>
          </cell>
          <cell r="AI74">
            <v>47</v>
          </cell>
          <cell r="AJ74">
            <v>0</v>
          </cell>
          <cell r="AK74">
            <v>52</v>
          </cell>
          <cell r="AL74">
            <v>0</v>
          </cell>
          <cell r="AM74">
            <v>58</v>
          </cell>
          <cell r="AN74">
            <v>0</v>
          </cell>
          <cell r="AO74">
            <v>64</v>
          </cell>
          <cell r="AP74">
            <v>0</v>
          </cell>
          <cell r="AQ74">
            <v>63</v>
          </cell>
          <cell r="AR74">
            <v>0</v>
          </cell>
          <cell r="AS74">
            <v>57</v>
          </cell>
          <cell r="AT74">
            <v>0</v>
          </cell>
          <cell r="AU74">
            <v>40</v>
          </cell>
          <cell r="AV74">
            <v>0</v>
          </cell>
          <cell r="AW74">
            <v>40</v>
          </cell>
          <cell r="AX74">
            <v>0</v>
          </cell>
          <cell r="AY74" t="str">
            <v>14005</v>
          </cell>
          <cell r="AZ74">
            <v>39</v>
          </cell>
          <cell r="BA74">
            <v>43</v>
          </cell>
          <cell r="BB74">
            <v>49</v>
          </cell>
          <cell r="BC74">
            <v>47</v>
          </cell>
          <cell r="BD74">
            <v>47</v>
          </cell>
          <cell r="BE74">
            <v>52</v>
          </cell>
          <cell r="BF74">
            <v>58</v>
          </cell>
          <cell r="BG74">
            <v>64</v>
          </cell>
          <cell r="BH74">
            <v>63</v>
          </cell>
          <cell r="BI74">
            <v>57</v>
          </cell>
          <cell r="BJ74">
            <v>40</v>
          </cell>
          <cell r="BK74">
            <v>40</v>
          </cell>
          <cell r="BL74">
            <v>59.9</v>
          </cell>
        </row>
        <row r="75">
          <cell r="Z75" t="str">
            <v>14028</v>
          </cell>
          <cell r="AA75">
            <v>18</v>
          </cell>
          <cell r="AB75">
            <v>0</v>
          </cell>
          <cell r="AC75">
            <v>17</v>
          </cell>
          <cell r="AD75">
            <v>0</v>
          </cell>
          <cell r="AE75">
            <v>26</v>
          </cell>
          <cell r="AF75">
            <v>0</v>
          </cell>
          <cell r="AG75">
            <v>25</v>
          </cell>
          <cell r="AH75">
            <v>0</v>
          </cell>
          <cell r="AI75">
            <v>26</v>
          </cell>
          <cell r="AJ75">
            <v>0</v>
          </cell>
          <cell r="AK75">
            <v>25</v>
          </cell>
          <cell r="AL75">
            <v>0</v>
          </cell>
          <cell r="AM75">
            <v>23</v>
          </cell>
          <cell r="AN75">
            <v>0</v>
          </cell>
          <cell r="AO75">
            <v>27</v>
          </cell>
          <cell r="AP75">
            <v>0</v>
          </cell>
          <cell r="AQ75">
            <v>22</v>
          </cell>
          <cell r="AR75">
            <v>0</v>
          </cell>
          <cell r="AS75">
            <v>18</v>
          </cell>
          <cell r="AT75">
            <v>0</v>
          </cell>
          <cell r="AU75">
            <v>15</v>
          </cell>
          <cell r="AV75">
            <v>0</v>
          </cell>
          <cell r="AW75">
            <v>7.87</v>
          </cell>
          <cell r="AX75">
            <v>0</v>
          </cell>
          <cell r="AY75" t="str">
            <v>14028</v>
          </cell>
          <cell r="AZ75">
            <v>18</v>
          </cell>
          <cell r="BA75">
            <v>17</v>
          </cell>
          <cell r="BB75">
            <v>26</v>
          </cell>
          <cell r="BC75">
            <v>25</v>
          </cell>
          <cell r="BD75">
            <v>26</v>
          </cell>
          <cell r="BE75">
            <v>25</v>
          </cell>
          <cell r="BF75">
            <v>23</v>
          </cell>
          <cell r="BG75">
            <v>27</v>
          </cell>
          <cell r="BH75">
            <v>22</v>
          </cell>
          <cell r="BI75">
            <v>18</v>
          </cell>
          <cell r="BJ75">
            <v>15</v>
          </cell>
          <cell r="BK75">
            <v>7.87</v>
          </cell>
          <cell r="BL75">
            <v>24.987000000000002</v>
          </cell>
        </row>
        <row r="76">
          <cell r="Z76" t="str">
            <v>14064</v>
          </cell>
          <cell r="AA76">
            <v>2</v>
          </cell>
          <cell r="AB76">
            <v>0</v>
          </cell>
          <cell r="AC76">
            <v>1</v>
          </cell>
          <cell r="AD76">
            <v>0</v>
          </cell>
          <cell r="AE76">
            <v>5</v>
          </cell>
          <cell r="AF76">
            <v>0</v>
          </cell>
          <cell r="AG76">
            <v>5</v>
          </cell>
          <cell r="AH76">
            <v>0</v>
          </cell>
          <cell r="AI76">
            <v>5</v>
          </cell>
          <cell r="AJ76">
            <v>0</v>
          </cell>
          <cell r="AK76">
            <v>4</v>
          </cell>
          <cell r="AL76">
            <v>0</v>
          </cell>
          <cell r="AM76">
            <v>5</v>
          </cell>
          <cell r="AN76">
            <v>0</v>
          </cell>
          <cell r="AO76">
            <v>4</v>
          </cell>
          <cell r="AP76">
            <v>0</v>
          </cell>
          <cell r="AQ76">
            <v>3</v>
          </cell>
          <cell r="AR76">
            <v>0</v>
          </cell>
          <cell r="AS76">
            <v>3</v>
          </cell>
          <cell r="AT76">
            <v>0</v>
          </cell>
          <cell r="AU76">
            <v>2</v>
          </cell>
          <cell r="AV76">
            <v>0</v>
          </cell>
          <cell r="AW76">
            <v>1</v>
          </cell>
          <cell r="AX76">
            <v>0</v>
          </cell>
          <cell r="AY76" t="str">
            <v>14064</v>
          </cell>
          <cell r="AZ76">
            <v>2</v>
          </cell>
          <cell r="BA76">
            <v>1</v>
          </cell>
          <cell r="BB76">
            <v>5</v>
          </cell>
          <cell r="BC76">
            <v>5</v>
          </cell>
          <cell r="BD76">
            <v>5</v>
          </cell>
          <cell r="BE76">
            <v>4</v>
          </cell>
          <cell r="BF76">
            <v>5</v>
          </cell>
          <cell r="BG76">
            <v>4</v>
          </cell>
          <cell r="BH76">
            <v>3</v>
          </cell>
          <cell r="BI76">
            <v>3</v>
          </cell>
          <cell r="BJ76">
            <v>2</v>
          </cell>
          <cell r="BK76">
            <v>1</v>
          </cell>
          <cell r="BL76">
            <v>4</v>
          </cell>
        </row>
        <row r="77">
          <cell r="Z77" t="str">
            <v>14065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Y77" t="str">
            <v>14065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</row>
        <row r="78">
          <cell r="Z78" t="str">
            <v>14066</v>
          </cell>
          <cell r="AA78">
            <v>5</v>
          </cell>
          <cell r="AB78">
            <v>0</v>
          </cell>
          <cell r="AC78">
            <v>6</v>
          </cell>
          <cell r="AD78">
            <v>0</v>
          </cell>
          <cell r="AE78">
            <v>6</v>
          </cell>
          <cell r="AF78">
            <v>0</v>
          </cell>
          <cell r="AG78">
            <v>7.6</v>
          </cell>
          <cell r="AH78">
            <v>0</v>
          </cell>
          <cell r="AI78">
            <v>7.6</v>
          </cell>
          <cell r="AJ78">
            <v>0</v>
          </cell>
          <cell r="AK78">
            <v>10</v>
          </cell>
          <cell r="AL78">
            <v>0</v>
          </cell>
          <cell r="AM78">
            <v>9</v>
          </cell>
          <cell r="AN78">
            <v>0</v>
          </cell>
          <cell r="AO78">
            <v>13</v>
          </cell>
          <cell r="AP78">
            <v>0</v>
          </cell>
          <cell r="AQ78">
            <v>12</v>
          </cell>
          <cell r="AR78">
            <v>0</v>
          </cell>
          <cell r="AS78">
            <v>11</v>
          </cell>
          <cell r="AT78">
            <v>0</v>
          </cell>
          <cell r="AU78">
            <v>8</v>
          </cell>
          <cell r="AV78">
            <v>0</v>
          </cell>
          <cell r="AW78">
            <v>5</v>
          </cell>
          <cell r="AX78">
            <v>0</v>
          </cell>
          <cell r="AY78" t="str">
            <v>14066</v>
          </cell>
          <cell r="AZ78">
            <v>5</v>
          </cell>
          <cell r="BA78">
            <v>6</v>
          </cell>
          <cell r="BB78">
            <v>6</v>
          </cell>
          <cell r="BC78">
            <v>7.6</v>
          </cell>
          <cell r="BD78">
            <v>7.6</v>
          </cell>
          <cell r="BE78">
            <v>10</v>
          </cell>
          <cell r="BF78">
            <v>9</v>
          </cell>
          <cell r="BG78">
            <v>13</v>
          </cell>
          <cell r="BH78">
            <v>12</v>
          </cell>
          <cell r="BI78">
            <v>11</v>
          </cell>
          <cell r="BJ78">
            <v>8</v>
          </cell>
          <cell r="BK78">
            <v>5</v>
          </cell>
          <cell r="BL78">
            <v>10.02</v>
          </cell>
        </row>
        <row r="79">
          <cell r="Z79" t="str">
            <v>14068</v>
          </cell>
          <cell r="AA79">
            <v>45</v>
          </cell>
          <cell r="AB79">
            <v>0</v>
          </cell>
          <cell r="AC79">
            <v>48</v>
          </cell>
          <cell r="AD79">
            <v>0</v>
          </cell>
          <cell r="AE79">
            <v>50</v>
          </cell>
          <cell r="AF79">
            <v>0</v>
          </cell>
          <cell r="AG79">
            <v>48</v>
          </cell>
          <cell r="AH79">
            <v>0</v>
          </cell>
          <cell r="AI79">
            <v>52</v>
          </cell>
          <cell r="AJ79">
            <v>0</v>
          </cell>
          <cell r="AK79">
            <v>63</v>
          </cell>
          <cell r="AL79">
            <v>0</v>
          </cell>
          <cell r="AM79">
            <v>62</v>
          </cell>
          <cell r="AN79">
            <v>0</v>
          </cell>
          <cell r="AO79">
            <v>65</v>
          </cell>
          <cell r="AP79">
            <v>0</v>
          </cell>
          <cell r="AQ79">
            <v>67</v>
          </cell>
          <cell r="AR79">
            <v>0</v>
          </cell>
          <cell r="AS79">
            <v>62</v>
          </cell>
          <cell r="AT79">
            <v>0</v>
          </cell>
          <cell r="AY79" t="str">
            <v>14068</v>
          </cell>
          <cell r="AZ79">
            <v>45</v>
          </cell>
          <cell r="BA79">
            <v>48</v>
          </cell>
          <cell r="BB79">
            <v>50</v>
          </cell>
          <cell r="BC79">
            <v>48</v>
          </cell>
          <cell r="BD79">
            <v>52</v>
          </cell>
          <cell r="BE79">
            <v>63</v>
          </cell>
          <cell r="BF79">
            <v>62</v>
          </cell>
          <cell r="BG79">
            <v>65</v>
          </cell>
          <cell r="BH79">
            <v>67</v>
          </cell>
          <cell r="BI79">
            <v>62</v>
          </cell>
          <cell r="BJ79">
            <v>0</v>
          </cell>
          <cell r="BK79">
            <v>0</v>
          </cell>
          <cell r="BL79">
            <v>56.2</v>
          </cell>
        </row>
        <row r="80">
          <cell r="Z80" t="str">
            <v>14077</v>
          </cell>
          <cell r="AA80">
            <v>0</v>
          </cell>
          <cell r="AB80">
            <v>0</v>
          </cell>
          <cell r="AC80">
            <v>1</v>
          </cell>
          <cell r="AD80">
            <v>0</v>
          </cell>
          <cell r="AE80">
            <v>1</v>
          </cell>
          <cell r="AF80">
            <v>0</v>
          </cell>
          <cell r="AG80">
            <v>1</v>
          </cell>
          <cell r="AH80">
            <v>0</v>
          </cell>
          <cell r="AI80">
            <v>1</v>
          </cell>
          <cell r="AJ80">
            <v>0</v>
          </cell>
          <cell r="AK80">
            <v>1</v>
          </cell>
          <cell r="AL80">
            <v>0</v>
          </cell>
          <cell r="AM80">
            <v>1</v>
          </cell>
          <cell r="AN80">
            <v>0</v>
          </cell>
          <cell r="AO80">
            <v>1</v>
          </cell>
          <cell r="AP80">
            <v>0</v>
          </cell>
          <cell r="AQ80">
            <v>1</v>
          </cell>
          <cell r="AR80">
            <v>0</v>
          </cell>
          <cell r="AS80">
            <v>1</v>
          </cell>
          <cell r="AT80">
            <v>0</v>
          </cell>
          <cell r="AY80" t="str">
            <v>14077</v>
          </cell>
          <cell r="AZ80">
            <v>0</v>
          </cell>
          <cell r="BA80">
            <v>1</v>
          </cell>
          <cell r="BB80">
            <v>1</v>
          </cell>
          <cell r="BC80">
            <v>1</v>
          </cell>
          <cell r="BD80">
            <v>1</v>
          </cell>
          <cell r="BE80">
            <v>1</v>
          </cell>
          <cell r="BF80">
            <v>1</v>
          </cell>
          <cell r="BG80">
            <v>1</v>
          </cell>
          <cell r="BH80">
            <v>1</v>
          </cell>
          <cell r="BI80">
            <v>1</v>
          </cell>
          <cell r="BJ80">
            <v>0</v>
          </cell>
          <cell r="BK80">
            <v>0</v>
          </cell>
          <cell r="BL80">
            <v>0.9</v>
          </cell>
        </row>
        <row r="81">
          <cell r="Z81" t="str">
            <v>14097</v>
          </cell>
          <cell r="AA81">
            <v>0</v>
          </cell>
          <cell r="AB81">
            <v>0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Y81" t="str">
            <v>14097</v>
          </cell>
          <cell r="AZ81">
            <v>0</v>
          </cell>
          <cell r="BA81">
            <v>1</v>
          </cell>
          <cell r="BB81">
            <v>1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0.2</v>
          </cell>
        </row>
        <row r="82">
          <cell r="Z82" t="str">
            <v>14099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Y82" t="str">
            <v>14099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</row>
        <row r="83">
          <cell r="Z83" t="str">
            <v>14104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Y83" t="str">
            <v>14104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</row>
        <row r="84">
          <cell r="Z84" t="str">
            <v>14117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Y84" t="str">
            <v>14117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Z85" t="str">
            <v>14172</v>
          </cell>
          <cell r="AA85">
            <v>6</v>
          </cell>
          <cell r="AB85">
            <v>0</v>
          </cell>
          <cell r="AC85">
            <v>7</v>
          </cell>
          <cell r="AD85">
            <v>0</v>
          </cell>
          <cell r="AE85">
            <v>7</v>
          </cell>
          <cell r="AF85">
            <v>0</v>
          </cell>
          <cell r="AG85">
            <v>5</v>
          </cell>
          <cell r="AH85">
            <v>0</v>
          </cell>
          <cell r="AI85">
            <v>5</v>
          </cell>
          <cell r="AJ85">
            <v>0</v>
          </cell>
          <cell r="AK85">
            <v>5</v>
          </cell>
          <cell r="AL85">
            <v>0</v>
          </cell>
          <cell r="AM85">
            <v>4</v>
          </cell>
          <cell r="AN85">
            <v>0</v>
          </cell>
          <cell r="AO85">
            <v>3</v>
          </cell>
          <cell r="AP85">
            <v>0</v>
          </cell>
          <cell r="AQ85">
            <v>3</v>
          </cell>
          <cell r="AR85">
            <v>0</v>
          </cell>
          <cell r="AS85">
            <v>4</v>
          </cell>
          <cell r="AT85">
            <v>0</v>
          </cell>
          <cell r="AU85">
            <v>4</v>
          </cell>
          <cell r="AV85">
            <v>0</v>
          </cell>
          <cell r="AW85">
            <v>2</v>
          </cell>
          <cell r="AX85">
            <v>0</v>
          </cell>
          <cell r="AY85" t="str">
            <v>14172</v>
          </cell>
          <cell r="AZ85">
            <v>6</v>
          </cell>
          <cell r="BA85">
            <v>7</v>
          </cell>
          <cell r="BB85">
            <v>7</v>
          </cell>
          <cell r="BC85">
            <v>5</v>
          </cell>
          <cell r="BD85">
            <v>5</v>
          </cell>
          <cell r="BE85">
            <v>5</v>
          </cell>
          <cell r="BF85">
            <v>4</v>
          </cell>
          <cell r="BG85">
            <v>3</v>
          </cell>
          <cell r="BH85">
            <v>3</v>
          </cell>
          <cell r="BI85">
            <v>4</v>
          </cell>
          <cell r="BJ85">
            <v>4</v>
          </cell>
          <cell r="BK85">
            <v>2</v>
          </cell>
          <cell r="BL85">
            <v>5.5</v>
          </cell>
        </row>
        <row r="86">
          <cell r="Z86" t="str">
            <v>14400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</v>
          </cell>
          <cell r="AL86">
            <v>0</v>
          </cell>
          <cell r="AM86">
            <v>4</v>
          </cell>
          <cell r="AN86">
            <v>0</v>
          </cell>
          <cell r="AO86">
            <v>3</v>
          </cell>
          <cell r="AP86">
            <v>0</v>
          </cell>
          <cell r="AQ86">
            <v>1</v>
          </cell>
          <cell r="AR86">
            <v>0</v>
          </cell>
          <cell r="AS86">
            <v>1</v>
          </cell>
          <cell r="AT86">
            <v>0</v>
          </cell>
          <cell r="AY86" t="str">
            <v>14400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F86">
            <v>4</v>
          </cell>
          <cell r="BG86">
            <v>3</v>
          </cell>
          <cell r="BH86">
            <v>1</v>
          </cell>
          <cell r="BI86">
            <v>1</v>
          </cell>
          <cell r="BJ86">
            <v>0</v>
          </cell>
          <cell r="BK86">
            <v>0</v>
          </cell>
          <cell r="BL86">
            <v>1</v>
          </cell>
        </row>
        <row r="87">
          <cell r="Z87" t="str">
            <v>15201</v>
          </cell>
          <cell r="AA87">
            <v>15</v>
          </cell>
          <cell r="AB87">
            <v>0</v>
          </cell>
          <cell r="AC87">
            <v>15</v>
          </cell>
          <cell r="AD87">
            <v>0</v>
          </cell>
          <cell r="AE87">
            <v>17</v>
          </cell>
          <cell r="AF87">
            <v>0</v>
          </cell>
          <cell r="AG87">
            <v>16</v>
          </cell>
          <cell r="AH87">
            <v>0</v>
          </cell>
          <cell r="AI87">
            <v>19</v>
          </cell>
          <cell r="AJ87">
            <v>0</v>
          </cell>
          <cell r="AK87">
            <v>19</v>
          </cell>
          <cell r="AL87">
            <v>0</v>
          </cell>
          <cell r="AM87">
            <v>20</v>
          </cell>
          <cell r="AN87">
            <v>0</v>
          </cell>
          <cell r="AO87">
            <v>21</v>
          </cell>
          <cell r="AP87">
            <v>0</v>
          </cell>
          <cell r="AQ87">
            <v>19</v>
          </cell>
          <cell r="AR87">
            <v>0</v>
          </cell>
          <cell r="AS87">
            <v>22</v>
          </cell>
          <cell r="AT87">
            <v>0</v>
          </cell>
          <cell r="AU87">
            <v>15</v>
          </cell>
          <cell r="AV87">
            <v>0</v>
          </cell>
          <cell r="AW87">
            <v>12</v>
          </cell>
          <cell r="AX87">
            <v>0</v>
          </cell>
          <cell r="AY87" t="str">
            <v>15201</v>
          </cell>
          <cell r="AZ87">
            <v>15</v>
          </cell>
          <cell r="BA87">
            <v>15</v>
          </cell>
          <cell r="BB87">
            <v>17</v>
          </cell>
          <cell r="BC87">
            <v>16</v>
          </cell>
          <cell r="BD87">
            <v>19</v>
          </cell>
          <cell r="BE87">
            <v>19</v>
          </cell>
          <cell r="BF87">
            <v>20</v>
          </cell>
          <cell r="BG87">
            <v>21</v>
          </cell>
          <cell r="BH87">
            <v>19</v>
          </cell>
          <cell r="BI87">
            <v>22</v>
          </cell>
          <cell r="BJ87">
            <v>15</v>
          </cell>
          <cell r="BK87">
            <v>12</v>
          </cell>
          <cell r="BL87">
            <v>21</v>
          </cell>
        </row>
        <row r="88">
          <cell r="Z88" t="str">
            <v>15204</v>
          </cell>
          <cell r="AA88">
            <v>54</v>
          </cell>
          <cell r="AB88">
            <v>0</v>
          </cell>
          <cell r="AC88">
            <v>51</v>
          </cell>
          <cell r="AD88">
            <v>0</v>
          </cell>
          <cell r="AE88">
            <v>49</v>
          </cell>
          <cell r="AF88">
            <v>0</v>
          </cell>
          <cell r="AG88">
            <v>54</v>
          </cell>
          <cell r="AH88">
            <v>0</v>
          </cell>
          <cell r="AI88">
            <v>54</v>
          </cell>
          <cell r="AJ88">
            <v>0</v>
          </cell>
          <cell r="AK88">
            <v>54</v>
          </cell>
          <cell r="AL88">
            <v>0</v>
          </cell>
          <cell r="AM88">
            <v>60</v>
          </cell>
          <cell r="AN88">
            <v>0</v>
          </cell>
          <cell r="AO88">
            <v>60</v>
          </cell>
          <cell r="AP88">
            <v>0</v>
          </cell>
          <cell r="AQ88">
            <v>60</v>
          </cell>
          <cell r="AR88">
            <v>0</v>
          </cell>
          <cell r="AS88">
            <v>57</v>
          </cell>
          <cell r="AT88">
            <v>0</v>
          </cell>
          <cell r="AY88" t="str">
            <v>15204</v>
          </cell>
          <cell r="AZ88">
            <v>54</v>
          </cell>
          <cell r="BA88">
            <v>51</v>
          </cell>
          <cell r="BB88">
            <v>49</v>
          </cell>
          <cell r="BC88">
            <v>54</v>
          </cell>
          <cell r="BD88">
            <v>54</v>
          </cell>
          <cell r="BE88">
            <v>54</v>
          </cell>
          <cell r="BF88">
            <v>60</v>
          </cell>
          <cell r="BG88">
            <v>60</v>
          </cell>
          <cell r="BH88">
            <v>60</v>
          </cell>
          <cell r="BI88">
            <v>57</v>
          </cell>
          <cell r="BJ88">
            <v>0</v>
          </cell>
          <cell r="BK88">
            <v>0</v>
          </cell>
          <cell r="BL88">
            <v>55.3</v>
          </cell>
        </row>
        <row r="89">
          <cell r="Z89" t="str">
            <v>15206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Y89" t="str">
            <v>15206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Z90" t="str">
            <v>16020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Y90" t="str">
            <v>16020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</row>
        <row r="91">
          <cell r="Z91" t="str">
            <v>16046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Y91" t="str">
            <v>16046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</row>
        <row r="92">
          <cell r="Z92" t="str">
            <v>16048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Y92" t="str">
            <v>16048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</row>
        <row r="93">
          <cell r="Z93" t="str">
            <v>16049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Y93" t="str">
            <v>16049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Z94" t="str">
            <v>16050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Y94" t="str">
            <v>16050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</row>
        <row r="95">
          <cell r="Z95" t="str">
            <v>17001</v>
          </cell>
          <cell r="AA95">
            <v>22.66</v>
          </cell>
          <cell r="AB95">
            <v>0</v>
          </cell>
          <cell r="AC95">
            <v>46</v>
          </cell>
          <cell r="AD95">
            <v>0</v>
          </cell>
          <cell r="AE95">
            <v>52.67</v>
          </cell>
          <cell r="AF95">
            <v>2.8</v>
          </cell>
          <cell r="AG95">
            <v>59.01</v>
          </cell>
          <cell r="AH95">
            <v>1.8</v>
          </cell>
          <cell r="AI95">
            <v>54.33</v>
          </cell>
          <cell r="AJ95">
            <v>1</v>
          </cell>
          <cell r="AK95">
            <v>64.010000000000005</v>
          </cell>
          <cell r="AL95">
            <v>3.8</v>
          </cell>
          <cell r="AM95">
            <v>60.34</v>
          </cell>
          <cell r="AN95">
            <v>3</v>
          </cell>
          <cell r="AO95">
            <v>66.930000000000007</v>
          </cell>
          <cell r="AP95">
            <v>4</v>
          </cell>
          <cell r="AQ95">
            <v>72.81</v>
          </cell>
          <cell r="AR95">
            <v>2.8</v>
          </cell>
          <cell r="AS95">
            <v>75.150000000000006</v>
          </cell>
          <cell r="AT95">
            <v>2.8</v>
          </cell>
          <cell r="AU95">
            <v>47.13</v>
          </cell>
          <cell r="AV95">
            <v>1</v>
          </cell>
          <cell r="AW95">
            <v>28</v>
          </cell>
          <cell r="AX95">
            <v>0.33</v>
          </cell>
          <cell r="AY95" t="str">
            <v>17001</v>
          </cell>
          <cell r="AZ95">
            <v>22.66</v>
          </cell>
          <cell r="BA95">
            <v>46</v>
          </cell>
          <cell r="BB95">
            <v>55.47</v>
          </cell>
          <cell r="BC95">
            <v>60.809999999999995</v>
          </cell>
          <cell r="BD95">
            <v>55.33</v>
          </cell>
          <cell r="BE95">
            <v>67.81</v>
          </cell>
          <cell r="BF95">
            <v>63.34</v>
          </cell>
          <cell r="BG95">
            <v>70.930000000000007</v>
          </cell>
          <cell r="BH95">
            <v>75.61</v>
          </cell>
          <cell r="BI95">
            <v>77.95</v>
          </cell>
          <cell r="BJ95">
            <v>48.13</v>
          </cell>
          <cell r="BK95">
            <v>28.33</v>
          </cell>
          <cell r="BL95">
            <v>67.236999999999995</v>
          </cell>
        </row>
        <row r="96">
          <cell r="Z96" t="str">
            <v>17210</v>
          </cell>
          <cell r="AA96">
            <v>101</v>
          </cell>
          <cell r="AB96">
            <v>0</v>
          </cell>
          <cell r="AC96">
            <v>131.19999999999999</v>
          </cell>
          <cell r="AD96">
            <v>0</v>
          </cell>
          <cell r="AE96">
            <v>138.19999999999999</v>
          </cell>
          <cell r="AF96">
            <v>0</v>
          </cell>
          <cell r="AG96">
            <v>147.19999999999999</v>
          </cell>
          <cell r="AH96">
            <v>0</v>
          </cell>
          <cell r="AI96">
            <v>119</v>
          </cell>
          <cell r="AJ96">
            <v>0</v>
          </cell>
          <cell r="AK96">
            <v>132.72999999999999</v>
          </cell>
          <cell r="AL96">
            <v>0</v>
          </cell>
          <cell r="AM96">
            <v>145.72999999999999</v>
          </cell>
          <cell r="AN96">
            <v>0</v>
          </cell>
          <cell r="AO96">
            <v>144.72999999999999</v>
          </cell>
          <cell r="AP96">
            <v>0</v>
          </cell>
          <cell r="AQ96">
            <v>141.72999999999999</v>
          </cell>
          <cell r="AR96">
            <v>0</v>
          </cell>
          <cell r="AS96">
            <v>155.72999999999999</v>
          </cell>
          <cell r="AT96">
            <v>0</v>
          </cell>
          <cell r="AU96">
            <v>134</v>
          </cell>
          <cell r="AV96">
            <v>0</v>
          </cell>
          <cell r="AW96">
            <v>29</v>
          </cell>
          <cell r="AX96">
            <v>0</v>
          </cell>
          <cell r="AY96" t="str">
            <v>17210</v>
          </cell>
          <cell r="AZ96">
            <v>101</v>
          </cell>
          <cell r="BA96">
            <v>131.19999999999999</v>
          </cell>
          <cell r="BB96">
            <v>138.19999999999999</v>
          </cell>
          <cell r="BC96">
            <v>147.19999999999999</v>
          </cell>
          <cell r="BD96">
            <v>119</v>
          </cell>
          <cell r="BE96">
            <v>132.72999999999999</v>
          </cell>
          <cell r="BF96">
            <v>145.72999999999999</v>
          </cell>
          <cell r="BG96">
            <v>144.72999999999999</v>
          </cell>
          <cell r="BH96">
            <v>141.72999999999999</v>
          </cell>
          <cell r="BI96">
            <v>155.72999999999999</v>
          </cell>
          <cell r="BJ96">
            <v>134</v>
          </cell>
          <cell r="BK96">
            <v>29</v>
          </cell>
          <cell r="BL96">
            <v>152.02500000000001</v>
          </cell>
        </row>
        <row r="97">
          <cell r="Z97" t="str">
            <v>17216</v>
          </cell>
          <cell r="AA97">
            <v>15</v>
          </cell>
          <cell r="AB97">
            <v>0</v>
          </cell>
          <cell r="AC97">
            <v>16</v>
          </cell>
          <cell r="AD97">
            <v>0</v>
          </cell>
          <cell r="AE97">
            <v>18</v>
          </cell>
          <cell r="AF97">
            <v>0</v>
          </cell>
          <cell r="AG97">
            <v>17</v>
          </cell>
          <cell r="AH97">
            <v>0</v>
          </cell>
          <cell r="AI97">
            <v>18</v>
          </cell>
          <cell r="AJ97">
            <v>0</v>
          </cell>
          <cell r="AK97">
            <v>18</v>
          </cell>
          <cell r="AL97">
            <v>0</v>
          </cell>
          <cell r="AM97">
            <v>23</v>
          </cell>
          <cell r="AN97">
            <v>0</v>
          </cell>
          <cell r="AO97">
            <v>26</v>
          </cell>
          <cell r="AP97">
            <v>0</v>
          </cell>
          <cell r="AQ97">
            <v>29</v>
          </cell>
          <cell r="AR97">
            <v>0</v>
          </cell>
          <cell r="AS97">
            <v>27</v>
          </cell>
          <cell r="AT97">
            <v>0</v>
          </cell>
          <cell r="AU97">
            <v>26</v>
          </cell>
          <cell r="AV97">
            <v>0</v>
          </cell>
          <cell r="AW97">
            <v>21</v>
          </cell>
          <cell r="AX97">
            <v>0</v>
          </cell>
          <cell r="AY97" t="str">
            <v>17216</v>
          </cell>
          <cell r="AZ97">
            <v>15</v>
          </cell>
          <cell r="BA97">
            <v>16</v>
          </cell>
          <cell r="BB97">
            <v>18</v>
          </cell>
          <cell r="BC97">
            <v>17</v>
          </cell>
          <cell r="BD97">
            <v>18</v>
          </cell>
          <cell r="BE97">
            <v>18</v>
          </cell>
          <cell r="BF97">
            <v>23</v>
          </cell>
          <cell r="BG97">
            <v>26</v>
          </cell>
          <cell r="BH97">
            <v>29</v>
          </cell>
          <cell r="BI97">
            <v>27</v>
          </cell>
          <cell r="BJ97">
            <v>26</v>
          </cell>
          <cell r="BK97">
            <v>21</v>
          </cell>
          <cell r="BL97">
            <v>25.4</v>
          </cell>
        </row>
        <row r="98">
          <cell r="Z98" t="str">
            <v>17400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 t="str">
            <v>17400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</row>
        <row r="99">
          <cell r="Z99" t="str">
            <v>17401</v>
          </cell>
          <cell r="AA99">
            <v>179.33</v>
          </cell>
          <cell r="AB99">
            <v>0</v>
          </cell>
          <cell r="AC99">
            <v>178.33</v>
          </cell>
          <cell r="AD99">
            <v>0</v>
          </cell>
          <cell r="AE99">
            <v>196.33</v>
          </cell>
          <cell r="AF99">
            <v>0</v>
          </cell>
          <cell r="AG99">
            <v>197.33</v>
          </cell>
          <cell r="AH99">
            <v>0</v>
          </cell>
          <cell r="AI99">
            <v>189.32</v>
          </cell>
          <cell r="AJ99">
            <v>0</v>
          </cell>
          <cell r="AK99">
            <v>192.65</v>
          </cell>
          <cell r="AL99">
            <v>0</v>
          </cell>
          <cell r="AM99">
            <v>182.65</v>
          </cell>
          <cell r="AN99">
            <v>0</v>
          </cell>
          <cell r="AO99">
            <v>200.33</v>
          </cell>
          <cell r="AP99">
            <v>0</v>
          </cell>
          <cell r="AQ99">
            <v>210.33</v>
          </cell>
          <cell r="AR99">
            <v>0</v>
          </cell>
          <cell r="AS99">
            <v>190.33</v>
          </cell>
          <cell r="AT99">
            <v>0</v>
          </cell>
          <cell r="AU99">
            <v>52</v>
          </cell>
          <cell r="AV99">
            <v>0</v>
          </cell>
          <cell r="AW99">
            <v>36</v>
          </cell>
          <cell r="AX99">
            <v>0</v>
          </cell>
          <cell r="AY99" t="str">
            <v>17401</v>
          </cell>
          <cell r="AZ99">
            <v>179.33</v>
          </cell>
          <cell r="BA99">
            <v>178.33</v>
          </cell>
          <cell r="BB99">
            <v>196.33</v>
          </cell>
          <cell r="BC99">
            <v>197.33</v>
          </cell>
          <cell r="BD99">
            <v>189.32</v>
          </cell>
          <cell r="BE99">
            <v>192.65</v>
          </cell>
          <cell r="BF99">
            <v>182.65</v>
          </cell>
          <cell r="BG99">
            <v>200.33</v>
          </cell>
          <cell r="BH99">
            <v>210.33</v>
          </cell>
          <cell r="BI99">
            <v>190.33</v>
          </cell>
          <cell r="BJ99">
            <v>52</v>
          </cell>
          <cell r="BK99">
            <v>36</v>
          </cell>
          <cell r="BL99">
            <v>200.49299999999999</v>
          </cell>
        </row>
        <row r="100">
          <cell r="Z100" t="str">
            <v>17402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Y100" t="str">
            <v>17402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</row>
        <row r="101">
          <cell r="Z101" t="str">
            <v>17403</v>
          </cell>
          <cell r="AA101">
            <v>22</v>
          </cell>
          <cell r="AB101">
            <v>0</v>
          </cell>
          <cell r="AC101">
            <v>24</v>
          </cell>
          <cell r="AD101">
            <v>0</v>
          </cell>
          <cell r="AE101">
            <v>35</v>
          </cell>
          <cell r="AF101">
            <v>0</v>
          </cell>
          <cell r="AG101">
            <v>30</v>
          </cell>
          <cell r="AH101">
            <v>0</v>
          </cell>
          <cell r="AI101">
            <v>36</v>
          </cell>
          <cell r="AJ101">
            <v>0</v>
          </cell>
          <cell r="AK101">
            <v>41</v>
          </cell>
          <cell r="AL101">
            <v>0</v>
          </cell>
          <cell r="AM101">
            <v>50</v>
          </cell>
          <cell r="AN101">
            <v>0</v>
          </cell>
          <cell r="AO101">
            <v>42</v>
          </cell>
          <cell r="AP101">
            <v>0</v>
          </cell>
          <cell r="AQ101">
            <v>36</v>
          </cell>
          <cell r="AR101">
            <v>0</v>
          </cell>
          <cell r="AS101">
            <v>42</v>
          </cell>
          <cell r="AT101">
            <v>0</v>
          </cell>
          <cell r="AU101">
            <v>34</v>
          </cell>
          <cell r="AV101">
            <v>0</v>
          </cell>
          <cell r="AW101">
            <v>37</v>
          </cell>
          <cell r="AX101">
            <v>0</v>
          </cell>
          <cell r="AY101" t="str">
            <v>17403</v>
          </cell>
          <cell r="AZ101">
            <v>22</v>
          </cell>
          <cell r="BA101">
            <v>24</v>
          </cell>
          <cell r="BB101">
            <v>35</v>
          </cell>
          <cell r="BC101">
            <v>30</v>
          </cell>
          <cell r="BD101">
            <v>36</v>
          </cell>
          <cell r="BE101">
            <v>41</v>
          </cell>
          <cell r="BF101">
            <v>50</v>
          </cell>
          <cell r="BG101">
            <v>42</v>
          </cell>
          <cell r="BH101">
            <v>36</v>
          </cell>
          <cell r="BI101">
            <v>42</v>
          </cell>
          <cell r="BJ101">
            <v>34</v>
          </cell>
          <cell r="BK101">
            <v>37</v>
          </cell>
          <cell r="BL101">
            <v>42.9</v>
          </cell>
        </row>
        <row r="102">
          <cell r="Z102" t="str">
            <v>17404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Y102" t="str">
            <v>17404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</row>
        <row r="103">
          <cell r="Z103" t="str">
            <v>17405</v>
          </cell>
          <cell r="AA103">
            <v>25</v>
          </cell>
          <cell r="AB103">
            <v>0</v>
          </cell>
          <cell r="AC103">
            <v>19</v>
          </cell>
          <cell r="AD103">
            <v>0</v>
          </cell>
          <cell r="AE103">
            <v>20</v>
          </cell>
          <cell r="AF103">
            <v>0</v>
          </cell>
          <cell r="AG103">
            <v>23</v>
          </cell>
          <cell r="AH103">
            <v>0</v>
          </cell>
          <cell r="AI103">
            <v>21</v>
          </cell>
          <cell r="AJ103">
            <v>0</v>
          </cell>
          <cell r="AK103">
            <v>20</v>
          </cell>
          <cell r="AL103">
            <v>0</v>
          </cell>
          <cell r="AM103">
            <v>23</v>
          </cell>
          <cell r="AN103">
            <v>0</v>
          </cell>
          <cell r="AO103">
            <v>27</v>
          </cell>
          <cell r="AP103">
            <v>0</v>
          </cell>
          <cell r="AQ103">
            <v>28</v>
          </cell>
          <cell r="AR103">
            <v>0</v>
          </cell>
          <cell r="AS103">
            <v>33</v>
          </cell>
          <cell r="AT103">
            <v>0</v>
          </cell>
          <cell r="AU103">
            <v>30</v>
          </cell>
          <cell r="AV103">
            <v>0</v>
          </cell>
          <cell r="AW103">
            <v>26</v>
          </cell>
          <cell r="AX103">
            <v>0</v>
          </cell>
          <cell r="AY103" t="str">
            <v>17405</v>
          </cell>
          <cell r="AZ103">
            <v>25</v>
          </cell>
          <cell r="BA103">
            <v>19</v>
          </cell>
          <cell r="BB103">
            <v>20</v>
          </cell>
          <cell r="BC103">
            <v>23</v>
          </cell>
          <cell r="BD103">
            <v>21</v>
          </cell>
          <cell r="BE103">
            <v>20</v>
          </cell>
          <cell r="BF103">
            <v>23</v>
          </cell>
          <cell r="BG103">
            <v>27</v>
          </cell>
          <cell r="BH103">
            <v>28</v>
          </cell>
          <cell r="BI103">
            <v>33</v>
          </cell>
          <cell r="BJ103">
            <v>30</v>
          </cell>
          <cell r="BK103">
            <v>26</v>
          </cell>
          <cell r="BL103">
            <v>29.5</v>
          </cell>
        </row>
        <row r="104">
          <cell r="Z104" t="str">
            <v>17406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Y104" t="str">
            <v>17406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</row>
        <row r="105">
          <cell r="Z105" t="str">
            <v>17407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 t="str">
            <v>17407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</row>
        <row r="106">
          <cell r="Z106" t="str">
            <v>17408</v>
          </cell>
          <cell r="AA106">
            <v>67.75</v>
          </cell>
          <cell r="AB106">
            <v>5.4</v>
          </cell>
          <cell r="AC106">
            <v>55.08</v>
          </cell>
          <cell r="AD106">
            <v>6.2</v>
          </cell>
          <cell r="AE106">
            <v>51.55</v>
          </cell>
          <cell r="AF106">
            <v>4.4000000000000004</v>
          </cell>
          <cell r="AG106">
            <v>49.54</v>
          </cell>
          <cell r="AH106">
            <v>4.4000000000000004</v>
          </cell>
          <cell r="AI106">
            <v>51.87</v>
          </cell>
          <cell r="AJ106">
            <v>9.5</v>
          </cell>
          <cell r="AK106">
            <v>63.18</v>
          </cell>
          <cell r="AL106">
            <v>7.57</v>
          </cell>
          <cell r="AM106">
            <v>56.16</v>
          </cell>
          <cell r="AN106">
            <v>5.72</v>
          </cell>
          <cell r="AO106">
            <v>54.7</v>
          </cell>
          <cell r="AP106">
            <v>12.79</v>
          </cell>
          <cell r="AQ106">
            <v>59.36</v>
          </cell>
          <cell r="AR106">
            <v>10.72</v>
          </cell>
          <cell r="AS106">
            <v>60.03</v>
          </cell>
          <cell r="AT106">
            <v>7.32</v>
          </cell>
          <cell r="AU106">
            <v>26.99</v>
          </cell>
          <cell r="AV106">
            <v>2.98</v>
          </cell>
          <cell r="AW106">
            <v>19.66</v>
          </cell>
          <cell r="AX106">
            <v>2.5299999999999998</v>
          </cell>
          <cell r="AY106" t="str">
            <v>17408</v>
          </cell>
          <cell r="AZ106">
            <v>73.150000000000006</v>
          </cell>
          <cell r="BA106">
            <v>61.28</v>
          </cell>
          <cell r="BB106">
            <v>55.949999999999996</v>
          </cell>
          <cell r="BC106">
            <v>53.94</v>
          </cell>
          <cell r="BD106">
            <v>61.37</v>
          </cell>
          <cell r="BE106">
            <v>70.75</v>
          </cell>
          <cell r="BF106">
            <v>61.879999999999995</v>
          </cell>
          <cell r="BG106">
            <v>67.490000000000009</v>
          </cell>
          <cell r="BH106">
            <v>70.08</v>
          </cell>
          <cell r="BI106">
            <v>67.349999999999994</v>
          </cell>
          <cell r="BJ106">
            <v>29.97</v>
          </cell>
          <cell r="BK106">
            <v>22.19</v>
          </cell>
          <cell r="BL106">
            <v>69.540000000000006</v>
          </cell>
        </row>
        <row r="107">
          <cell r="Z107" t="str">
            <v>17409</v>
          </cell>
          <cell r="AA107">
            <v>24.81</v>
          </cell>
          <cell r="AB107">
            <v>5.54</v>
          </cell>
          <cell r="AC107">
            <v>28.8</v>
          </cell>
          <cell r="AD107">
            <v>5.01</v>
          </cell>
          <cell r="AE107">
            <v>24.67</v>
          </cell>
          <cell r="AF107">
            <v>4.68</v>
          </cell>
          <cell r="AG107">
            <v>20.34</v>
          </cell>
          <cell r="AH107">
            <v>4.68</v>
          </cell>
          <cell r="AI107">
            <v>28.22</v>
          </cell>
          <cell r="AJ107">
            <v>12.75</v>
          </cell>
          <cell r="AK107">
            <v>28.4</v>
          </cell>
          <cell r="AL107">
            <v>12.09</v>
          </cell>
          <cell r="AM107">
            <v>27.06</v>
          </cell>
          <cell r="AN107">
            <v>11.29</v>
          </cell>
          <cell r="AO107">
            <v>31.14</v>
          </cell>
          <cell r="AP107">
            <v>13.28</v>
          </cell>
          <cell r="AQ107">
            <v>29.01</v>
          </cell>
          <cell r="AR107">
            <v>13.28</v>
          </cell>
          <cell r="AS107">
            <v>20.34</v>
          </cell>
          <cell r="AT107">
            <v>12.16</v>
          </cell>
          <cell r="AU107">
            <v>5</v>
          </cell>
          <cell r="AV107">
            <v>1.79</v>
          </cell>
          <cell r="AW107">
            <v>3.92</v>
          </cell>
          <cell r="AX107">
            <v>0.66</v>
          </cell>
          <cell r="AY107" t="str">
            <v>17409</v>
          </cell>
          <cell r="AZ107">
            <v>30.349999999999998</v>
          </cell>
          <cell r="BA107">
            <v>33.81</v>
          </cell>
          <cell r="BB107">
            <v>29.35</v>
          </cell>
          <cell r="BC107">
            <v>25.02</v>
          </cell>
          <cell r="BD107">
            <v>40.97</v>
          </cell>
          <cell r="BE107">
            <v>40.489999999999995</v>
          </cell>
          <cell r="BF107">
            <v>38.349999999999994</v>
          </cell>
          <cell r="BG107">
            <v>44.42</v>
          </cell>
          <cell r="BH107">
            <v>42.29</v>
          </cell>
          <cell r="BI107">
            <v>32.5</v>
          </cell>
          <cell r="BJ107">
            <v>6.79</v>
          </cell>
          <cell r="BK107">
            <v>4.58</v>
          </cell>
          <cell r="BL107">
            <v>36.892000000000003</v>
          </cell>
        </row>
        <row r="108">
          <cell r="Z108" t="str">
            <v>17410</v>
          </cell>
          <cell r="AA108">
            <v>18</v>
          </cell>
          <cell r="AB108">
            <v>0</v>
          </cell>
          <cell r="AC108">
            <v>29</v>
          </cell>
          <cell r="AD108">
            <v>0</v>
          </cell>
          <cell r="AE108">
            <v>37</v>
          </cell>
          <cell r="AF108">
            <v>0</v>
          </cell>
          <cell r="AG108">
            <v>37</v>
          </cell>
          <cell r="AH108">
            <v>0</v>
          </cell>
          <cell r="AI108">
            <v>36</v>
          </cell>
          <cell r="AJ108">
            <v>0</v>
          </cell>
          <cell r="AK108">
            <v>35</v>
          </cell>
          <cell r="AL108">
            <v>0</v>
          </cell>
          <cell r="AM108">
            <v>40</v>
          </cell>
          <cell r="AN108">
            <v>0</v>
          </cell>
          <cell r="AO108">
            <v>36</v>
          </cell>
          <cell r="AP108">
            <v>0</v>
          </cell>
          <cell r="AQ108">
            <v>31</v>
          </cell>
          <cell r="AR108">
            <v>0</v>
          </cell>
          <cell r="AS108">
            <v>33</v>
          </cell>
          <cell r="AT108">
            <v>0</v>
          </cell>
          <cell r="AU108">
            <v>16</v>
          </cell>
          <cell r="AV108">
            <v>0</v>
          </cell>
          <cell r="AW108">
            <v>9</v>
          </cell>
          <cell r="AX108">
            <v>0</v>
          </cell>
          <cell r="AY108" t="str">
            <v>17410</v>
          </cell>
          <cell r="AZ108">
            <v>18</v>
          </cell>
          <cell r="BA108">
            <v>29</v>
          </cell>
          <cell r="BB108">
            <v>37</v>
          </cell>
          <cell r="BC108">
            <v>37</v>
          </cell>
          <cell r="BD108">
            <v>36</v>
          </cell>
          <cell r="BE108">
            <v>35</v>
          </cell>
          <cell r="BF108">
            <v>40</v>
          </cell>
          <cell r="BG108">
            <v>36</v>
          </cell>
          <cell r="BH108">
            <v>31</v>
          </cell>
          <cell r="BI108">
            <v>33</v>
          </cell>
          <cell r="BJ108">
            <v>16</v>
          </cell>
          <cell r="BK108">
            <v>9</v>
          </cell>
          <cell r="BL108">
            <v>35.700000000000003</v>
          </cell>
        </row>
        <row r="109">
          <cell r="Z109" t="str">
            <v>17411</v>
          </cell>
          <cell r="AA109">
            <v>13.99</v>
          </cell>
          <cell r="AB109">
            <v>1.65</v>
          </cell>
          <cell r="AC109">
            <v>15.32</v>
          </cell>
          <cell r="AD109">
            <v>1.98</v>
          </cell>
          <cell r="AE109">
            <v>15.32</v>
          </cell>
          <cell r="AF109">
            <v>1.65</v>
          </cell>
          <cell r="AG109">
            <v>18.32</v>
          </cell>
          <cell r="AH109">
            <v>1.65</v>
          </cell>
          <cell r="AI109">
            <v>10.33</v>
          </cell>
          <cell r="AJ109">
            <v>0</v>
          </cell>
          <cell r="AK109">
            <v>9.33</v>
          </cell>
          <cell r="AL109">
            <v>0</v>
          </cell>
          <cell r="AM109">
            <v>9.33</v>
          </cell>
          <cell r="AN109">
            <v>0</v>
          </cell>
          <cell r="AO109">
            <v>11</v>
          </cell>
          <cell r="AP109">
            <v>0</v>
          </cell>
          <cell r="AQ109">
            <v>9</v>
          </cell>
          <cell r="AR109">
            <v>0</v>
          </cell>
          <cell r="AS109">
            <v>8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 t="str">
            <v>17411</v>
          </cell>
          <cell r="AZ109">
            <v>15.64</v>
          </cell>
          <cell r="BA109">
            <v>17.3</v>
          </cell>
          <cell r="BB109">
            <v>16.97</v>
          </cell>
          <cell r="BC109">
            <v>19.97</v>
          </cell>
          <cell r="BD109">
            <v>10.33</v>
          </cell>
          <cell r="BE109">
            <v>9.33</v>
          </cell>
          <cell r="BF109">
            <v>9.33</v>
          </cell>
          <cell r="BG109">
            <v>11</v>
          </cell>
          <cell r="BH109">
            <v>9</v>
          </cell>
          <cell r="BI109">
            <v>8</v>
          </cell>
          <cell r="BJ109">
            <v>0</v>
          </cell>
          <cell r="BK109">
            <v>0</v>
          </cell>
          <cell r="BL109">
            <v>12.686999999999999</v>
          </cell>
        </row>
        <row r="110">
          <cell r="Z110" t="str">
            <v>17412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 t="str">
            <v>17412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</row>
        <row r="111">
          <cell r="Z111" t="str">
            <v>17414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 t="str">
            <v>17414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</row>
        <row r="112">
          <cell r="Z112" t="str">
            <v>17415</v>
          </cell>
          <cell r="AA112">
            <v>223.08</v>
          </cell>
          <cell r="AB112">
            <v>12.15</v>
          </cell>
          <cell r="AC112">
            <v>269.61</v>
          </cell>
          <cell r="AD112">
            <v>12.99</v>
          </cell>
          <cell r="AE112">
            <v>321.93</v>
          </cell>
          <cell r="AF112">
            <v>7.86</v>
          </cell>
          <cell r="AG112">
            <v>300.14999999999998</v>
          </cell>
          <cell r="AH112">
            <v>6.8</v>
          </cell>
          <cell r="AI112">
            <v>291.83</v>
          </cell>
          <cell r="AJ112">
            <v>11.24</v>
          </cell>
          <cell r="AK112">
            <v>326.07</v>
          </cell>
          <cell r="AL112">
            <v>9.7899999999999991</v>
          </cell>
          <cell r="AM112">
            <v>349.89</v>
          </cell>
          <cell r="AN112">
            <v>9.4600000000000009</v>
          </cell>
          <cell r="AO112">
            <v>392.25</v>
          </cell>
          <cell r="AP112">
            <v>19.739999999999998</v>
          </cell>
          <cell r="AQ112">
            <v>367.2</v>
          </cell>
          <cell r="AR112">
            <v>21.22</v>
          </cell>
          <cell r="AS112">
            <v>407.56</v>
          </cell>
          <cell r="AT112">
            <v>16.760000000000002</v>
          </cell>
          <cell r="AU112">
            <v>160.54</v>
          </cell>
          <cell r="AV112">
            <v>7.8</v>
          </cell>
          <cell r="AW112">
            <v>17.41</v>
          </cell>
          <cell r="AX112">
            <v>6.27</v>
          </cell>
          <cell r="AY112" t="str">
            <v>17415</v>
          </cell>
          <cell r="AZ112">
            <v>235.23000000000002</v>
          </cell>
          <cell r="BA112">
            <v>282.60000000000002</v>
          </cell>
          <cell r="BB112">
            <v>329.79</v>
          </cell>
          <cell r="BC112">
            <v>306.95</v>
          </cell>
          <cell r="BD112">
            <v>303.07</v>
          </cell>
          <cell r="BE112">
            <v>335.86</v>
          </cell>
          <cell r="BF112">
            <v>359.34999999999997</v>
          </cell>
          <cell r="BG112">
            <v>411.99</v>
          </cell>
          <cell r="BH112">
            <v>388.41999999999996</v>
          </cell>
          <cell r="BI112">
            <v>424.32</v>
          </cell>
          <cell r="BJ112">
            <v>168.34</v>
          </cell>
          <cell r="BK112">
            <v>23.68</v>
          </cell>
          <cell r="BL112">
            <v>356.96000000000004</v>
          </cell>
        </row>
        <row r="113">
          <cell r="Z113" t="str">
            <v>17417</v>
          </cell>
          <cell r="AA113">
            <v>5</v>
          </cell>
          <cell r="AB113">
            <v>0</v>
          </cell>
          <cell r="AC113">
            <v>5</v>
          </cell>
          <cell r="AD113">
            <v>0</v>
          </cell>
          <cell r="AE113">
            <v>6</v>
          </cell>
          <cell r="AF113">
            <v>0</v>
          </cell>
          <cell r="AG113">
            <v>9</v>
          </cell>
          <cell r="AH113">
            <v>0</v>
          </cell>
          <cell r="AI113">
            <v>7</v>
          </cell>
          <cell r="AJ113">
            <v>0</v>
          </cell>
          <cell r="AK113">
            <v>10</v>
          </cell>
          <cell r="AL113">
            <v>0</v>
          </cell>
          <cell r="AM113">
            <v>12</v>
          </cell>
          <cell r="AN113">
            <v>0</v>
          </cell>
          <cell r="AO113">
            <v>15</v>
          </cell>
          <cell r="AP113">
            <v>0</v>
          </cell>
          <cell r="AQ113">
            <v>12</v>
          </cell>
          <cell r="AR113">
            <v>0</v>
          </cell>
          <cell r="AS113">
            <v>12</v>
          </cell>
          <cell r="AT113">
            <v>0</v>
          </cell>
          <cell r="AU113">
            <v>8</v>
          </cell>
          <cell r="AV113">
            <v>0</v>
          </cell>
          <cell r="AW113">
            <v>7</v>
          </cell>
          <cell r="AX113">
            <v>0</v>
          </cell>
          <cell r="AY113" t="str">
            <v>17417</v>
          </cell>
          <cell r="AZ113">
            <v>5</v>
          </cell>
          <cell r="BA113">
            <v>5</v>
          </cell>
          <cell r="BB113">
            <v>6</v>
          </cell>
          <cell r="BC113">
            <v>9</v>
          </cell>
          <cell r="BD113">
            <v>7</v>
          </cell>
          <cell r="BE113">
            <v>10</v>
          </cell>
          <cell r="BF113">
            <v>12</v>
          </cell>
          <cell r="BG113">
            <v>15</v>
          </cell>
          <cell r="BH113">
            <v>12</v>
          </cell>
          <cell r="BI113">
            <v>12</v>
          </cell>
          <cell r="BJ113">
            <v>8</v>
          </cell>
          <cell r="BK113">
            <v>7</v>
          </cell>
          <cell r="BL113">
            <v>10.8</v>
          </cell>
        </row>
        <row r="114">
          <cell r="Z114" t="str">
            <v>17902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Y114" t="str">
            <v>17902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Z115" t="str">
            <v>17903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Y115" t="str">
            <v>17903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</row>
        <row r="116">
          <cell r="Z116" t="str">
            <v>17905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Y116" t="str">
            <v>17905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</row>
        <row r="117">
          <cell r="Z117" t="str">
            <v>17908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Y117" t="str">
            <v>17908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</row>
        <row r="118">
          <cell r="Z118" t="str">
            <v>17910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Y118" t="str">
            <v>17910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</row>
        <row r="119">
          <cell r="Z119" t="str">
            <v>17911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Y119" t="str">
            <v>17911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</row>
        <row r="120">
          <cell r="Z120" t="str">
            <v>17916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Y120" t="str">
            <v>17916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</row>
        <row r="121">
          <cell r="Z121" t="str">
            <v>17937</v>
          </cell>
          <cell r="AA121">
            <v>242.03</v>
          </cell>
          <cell r="AB121">
            <v>39.980000000000004</v>
          </cell>
          <cell r="AC121">
            <v>407.70000000000005</v>
          </cell>
          <cell r="AD121">
            <v>40.379999999999988</v>
          </cell>
          <cell r="AE121">
            <v>452.18</v>
          </cell>
          <cell r="AF121">
            <v>35.869999999999997</v>
          </cell>
          <cell r="AG121">
            <v>435.44000000000005</v>
          </cell>
          <cell r="AH121">
            <v>34.47</v>
          </cell>
          <cell r="AI121">
            <v>445.33999999999992</v>
          </cell>
          <cell r="AJ121">
            <v>49.949999999999996</v>
          </cell>
          <cell r="AK121">
            <v>460.16000000000008</v>
          </cell>
          <cell r="AL121">
            <v>36.43</v>
          </cell>
          <cell r="AM121">
            <v>458.38000000000005</v>
          </cell>
          <cell r="AN121">
            <v>35.97</v>
          </cell>
          <cell r="AO121">
            <v>463.44000000000011</v>
          </cell>
          <cell r="AP121">
            <v>51.78</v>
          </cell>
          <cell r="AQ121">
            <v>489.7000000000001</v>
          </cell>
          <cell r="AR121">
            <v>45.13</v>
          </cell>
          <cell r="AS121">
            <v>450.92000000000007</v>
          </cell>
          <cell r="AT121">
            <v>31.189999999999998</v>
          </cell>
          <cell r="AU121">
            <v>93.47</v>
          </cell>
          <cell r="AV121">
            <v>8.75</v>
          </cell>
          <cell r="AW121">
            <v>79.899999999999991</v>
          </cell>
          <cell r="AX121">
            <v>5.81</v>
          </cell>
          <cell r="AY121" t="str">
            <v>17937</v>
          </cell>
          <cell r="AZ121">
            <v>282.01</v>
          </cell>
          <cell r="BA121">
            <v>448.08000000000004</v>
          </cell>
          <cell r="BB121">
            <v>488.05</v>
          </cell>
          <cell r="BC121">
            <v>469.91000000000008</v>
          </cell>
          <cell r="BD121">
            <v>495.28999999999991</v>
          </cell>
          <cell r="BE121">
            <v>496.59000000000009</v>
          </cell>
          <cell r="BF121">
            <v>494.35</v>
          </cell>
          <cell r="BG121">
            <v>515.22000000000014</v>
          </cell>
          <cell r="BH121">
            <v>534.83000000000015</v>
          </cell>
          <cell r="BI121">
            <v>482.11000000000007</v>
          </cell>
          <cell r="BJ121">
            <v>102.22</v>
          </cell>
          <cell r="BK121">
            <v>85.71</v>
          </cell>
          <cell r="BL121">
            <v>489.43700000000007</v>
          </cell>
        </row>
        <row r="122">
          <cell r="Z122" t="str">
            <v>17941</v>
          </cell>
          <cell r="AA122">
            <v>44</v>
          </cell>
          <cell r="AB122">
            <v>0</v>
          </cell>
          <cell r="AC122">
            <v>43.34</v>
          </cell>
          <cell r="AD122">
            <v>9.66</v>
          </cell>
          <cell r="AE122">
            <v>51</v>
          </cell>
          <cell r="AF122">
            <v>4</v>
          </cell>
          <cell r="AG122">
            <v>54</v>
          </cell>
          <cell r="AH122">
            <v>0</v>
          </cell>
          <cell r="AI122">
            <v>40</v>
          </cell>
          <cell r="AJ122">
            <v>4.46</v>
          </cell>
          <cell r="AK122">
            <v>72</v>
          </cell>
          <cell r="AL122">
            <v>1.8</v>
          </cell>
          <cell r="AM122">
            <v>104</v>
          </cell>
          <cell r="AN122">
            <v>4.8</v>
          </cell>
          <cell r="AO122">
            <v>95</v>
          </cell>
          <cell r="AP122">
            <v>0</v>
          </cell>
          <cell r="AQ122">
            <v>117.1</v>
          </cell>
          <cell r="AR122">
            <v>4.5199999999999996</v>
          </cell>
          <cell r="AS122">
            <v>139.75</v>
          </cell>
          <cell r="AT122">
            <v>8.5599999999999987</v>
          </cell>
          <cell r="AU122">
            <v>115.17999999999999</v>
          </cell>
          <cell r="AV122">
            <v>12.23</v>
          </cell>
          <cell r="AW122">
            <v>102.1</v>
          </cell>
          <cell r="AX122">
            <v>6.12</v>
          </cell>
          <cell r="AY122" t="str">
            <v>17941</v>
          </cell>
          <cell r="AZ122">
            <v>44</v>
          </cell>
          <cell r="BA122">
            <v>53</v>
          </cell>
          <cell r="BB122">
            <v>55</v>
          </cell>
          <cell r="BC122">
            <v>54</v>
          </cell>
          <cell r="BD122">
            <v>44.46</v>
          </cell>
          <cell r="BE122">
            <v>73.8</v>
          </cell>
          <cell r="BF122">
            <v>108.8</v>
          </cell>
          <cell r="BG122">
            <v>95</v>
          </cell>
          <cell r="BH122">
            <v>121.61999999999999</v>
          </cell>
          <cell r="BI122">
            <v>148.31</v>
          </cell>
          <cell r="BJ122">
            <v>127.41</v>
          </cell>
          <cell r="BK122">
            <v>108.22</v>
          </cell>
          <cell r="BL122">
            <v>103.36199999999999</v>
          </cell>
        </row>
        <row r="123">
          <cell r="Z123" t="str">
            <v>18100</v>
          </cell>
          <cell r="AA123">
            <v>22.65</v>
          </cell>
          <cell r="AB123">
            <v>0</v>
          </cell>
          <cell r="AC123">
            <v>26.65</v>
          </cell>
          <cell r="AD123">
            <v>0</v>
          </cell>
          <cell r="AE123">
            <v>40.65</v>
          </cell>
          <cell r="AF123">
            <v>0</v>
          </cell>
          <cell r="AG123">
            <v>44</v>
          </cell>
          <cell r="AH123">
            <v>0</v>
          </cell>
          <cell r="AI123">
            <v>46</v>
          </cell>
          <cell r="AJ123">
            <v>0</v>
          </cell>
          <cell r="AK123">
            <v>45</v>
          </cell>
          <cell r="AL123">
            <v>0</v>
          </cell>
          <cell r="AM123">
            <v>46</v>
          </cell>
          <cell r="AN123">
            <v>0</v>
          </cell>
          <cell r="AO123">
            <v>51</v>
          </cell>
          <cell r="AP123">
            <v>0</v>
          </cell>
          <cell r="AQ123">
            <v>50</v>
          </cell>
          <cell r="AR123">
            <v>0</v>
          </cell>
          <cell r="AS123">
            <v>48</v>
          </cell>
          <cell r="AT123">
            <v>0</v>
          </cell>
          <cell r="AU123">
            <v>38</v>
          </cell>
          <cell r="AV123">
            <v>0</v>
          </cell>
          <cell r="AW123">
            <v>29</v>
          </cell>
          <cell r="AX123">
            <v>0</v>
          </cell>
          <cell r="AY123" t="str">
            <v>18100</v>
          </cell>
          <cell r="AZ123">
            <v>22.65</v>
          </cell>
          <cell r="BA123">
            <v>26.65</v>
          </cell>
          <cell r="BB123">
            <v>40.65</v>
          </cell>
          <cell r="BC123">
            <v>44</v>
          </cell>
          <cell r="BD123">
            <v>46</v>
          </cell>
          <cell r="BE123">
            <v>45</v>
          </cell>
          <cell r="BF123">
            <v>46</v>
          </cell>
          <cell r="BG123">
            <v>51</v>
          </cell>
          <cell r="BH123">
            <v>50</v>
          </cell>
          <cell r="BI123">
            <v>48</v>
          </cell>
          <cell r="BJ123">
            <v>38</v>
          </cell>
          <cell r="BK123">
            <v>29</v>
          </cell>
          <cell r="BL123">
            <v>48.695</v>
          </cell>
        </row>
        <row r="124">
          <cell r="Z124" t="str">
            <v>18303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 t="str">
            <v>18303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</row>
        <row r="125">
          <cell r="Z125" t="str">
            <v>18400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 t="str">
            <v>18400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</row>
        <row r="126">
          <cell r="Z126" t="str">
            <v>18401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 t="str">
            <v>18401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</row>
        <row r="127">
          <cell r="Z127" t="str">
            <v>18402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 t="str">
            <v>18402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</row>
        <row r="128">
          <cell r="Z128" t="str">
            <v>18901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Y128" t="str">
            <v>18901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</row>
        <row r="129">
          <cell r="Z129" t="str">
            <v>18902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Y129" t="str">
            <v>18902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</row>
        <row r="130">
          <cell r="Z130" t="str">
            <v>19007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Y130" t="str">
            <v>19007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</row>
        <row r="131">
          <cell r="Z131" t="str">
            <v>19028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Y131" t="str">
            <v>19028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</row>
        <row r="132">
          <cell r="Z132" t="str">
            <v>19400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Y132" t="str">
            <v>19400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</row>
        <row r="133">
          <cell r="Z133" t="str">
            <v>19401</v>
          </cell>
          <cell r="AA133">
            <v>2</v>
          </cell>
          <cell r="AB133">
            <v>0</v>
          </cell>
          <cell r="AC133">
            <v>2</v>
          </cell>
          <cell r="AD133">
            <v>0</v>
          </cell>
          <cell r="AE133">
            <v>2</v>
          </cell>
          <cell r="AF133">
            <v>0</v>
          </cell>
          <cell r="AG133">
            <v>2</v>
          </cell>
          <cell r="AH133">
            <v>0</v>
          </cell>
          <cell r="AI133">
            <v>3</v>
          </cell>
          <cell r="AJ133">
            <v>0</v>
          </cell>
          <cell r="AK133">
            <v>4</v>
          </cell>
          <cell r="AL133">
            <v>0</v>
          </cell>
          <cell r="AM133">
            <v>4</v>
          </cell>
          <cell r="AN133">
            <v>0</v>
          </cell>
          <cell r="AO133">
            <v>5</v>
          </cell>
          <cell r="AP133">
            <v>0</v>
          </cell>
          <cell r="AQ133">
            <v>7</v>
          </cell>
          <cell r="AR133">
            <v>0</v>
          </cell>
          <cell r="AS133">
            <v>9</v>
          </cell>
          <cell r="AT133">
            <v>0</v>
          </cell>
          <cell r="AY133" t="str">
            <v>19401</v>
          </cell>
          <cell r="AZ133">
            <v>2</v>
          </cell>
          <cell r="BA133">
            <v>2</v>
          </cell>
          <cell r="BB133">
            <v>2</v>
          </cell>
          <cell r="BC133">
            <v>2</v>
          </cell>
          <cell r="BD133">
            <v>3</v>
          </cell>
          <cell r="BE133">
            <v>4</v>
          </cell>
          <cell r="BF133">
            <v>4</v>
          </cell>
          <cell r="BG133">
            <v>5</v>
          </cell>
          <cell r="BH133">
            <v>7</v>
          </cell>
          <cell r="BI133">
            <v>9</v>
          </cell>
          <cell r="BJ133">
            <v>0</v>
          </cell>
          <cell r="BK133">
            <v>0</v>
          </cell>
          <cell r="BL133">
            <v>4</v>
          </cell>
        </row>
        <row r="134">
          <cell r="Z134" t="str">
            <v>19403</v>
          </cell>
          <cell r="AA134">
            <v>0</v>
          </cell>
          <cell r="AB134">
            <v>0</v>
          </cell>
          <cell r="AC134">
            <v>1</v>
          </cell>
          <cell r="AD134">
            <v>0</v>
          </cell>
          <cell r="AE134">
            <v>3</v>
          </cell>
          <cell r="AF134">
            <v>0</v>
          </cell>
          <cell r="AG134">
            <v>4</v>
          </cell>
          <cell r="AH134">
            <v>0</v>
          </cell>
          <cell r="AI134">
            <v>4</v>
          </cell>
          <cell r="AJ134">
            <v>0</v>
          </cell>
          <cell r="AK134">
            <v>4</v>
          </cell>
          <cell r="AL134">
            <v>0</v>
          </cell>
          <cell r="AM134">
            <v>3</v>
          </cell>
          <cell r="AN134">
            <v>0</v>
          </cell>
          <cell r="AO134">
            <v>1</v>
          </cell>
          <cell r="AP134">
            <v>0</v>
          </cell>
          <cell r="AQ134">
            <v>2</v>
          </cell>
          <cell r="AR134">
            <v>0</v>
          </cell>
          <cell r="AS134">
            <v>3</v>
          </cell>
          <cell r="AT134">
            <v>0</v>
          </cell>
          <cell r="AY134" t="str">
            <v>19403</v>
          </cell>
          <cell r="AZ134">
            <v>0</v>
          </cell>
          <cell r="BA134">
            <v>1</v>
          </cell>
          <cell r="BB134">
            <v>3</v>
          </cell>
          <cell r="BC134">
            <v>4</v>
          </cell>
          <cell r="BD134">
            <v>4</v>
          </cell>
          <cell r="BE134">
            <v>4</v>
          </cell>
          <cell r="BF134">
            <v>3</v>
          </cell>
          <cell r="BG134">
            <v>1</v>
          </cell>
          <cell r="BH134">
            <v>2</v>
          </cell>
          <cell r="BI134">
            <v>3</v>
          </cell>
          <cell r="BJ134">
            <v>0</v>
          </cell>
          <cell r="BK134">
            <v>0</v>
          </cell>
          <cell r="BL134">
            <v>2.5</v>
          </cell>
        </row>
        <row r="135">
          <cell r="Z135" t="str">
            <v>19404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Y135" t="str">
            <v>19404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</row>
        <row r="136">
          <cell r="Z136" t="str">
            <v>20094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Y136" t="str">
            <v>20094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</row>
        <row r="137">
          <cell r="Z137" t="str">
            <v>20400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Y137" t="str">
            <v>20400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</row>
        <row r="138">
          <cell r="Z138" t="str">
            <v>20401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Y138" t="str">
            <v>20401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</row>
        <row r="139">
          <cell r="Z139" t="str">
            <v>20402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Y139" t="str">
            <v>20402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</row>
        <row r="140">
          <cell r="Z140" t="str">
            <v>20403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Y140" t="str">
            <v>20403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</row>
        <row r="141">
          <cell r="Z141" t="str">
            <v>20404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Y141" t="str">
            <v>20404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</row>
        <row r="142">
          <cell r="Z142" t="str">
            <v>20405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Y142" t="str">
            <v>20405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</row>
        <row r="143">
          <cell r="Z143" t="str">
            <v>20406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Y143" t="str">
            <v>20406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</row>
        <row r="144">
          <cell r="Z144" t="str">
            <v>21014</v>
          </cell>
          <cell r="AA144">
            <v>5</v>
          </cell>
          <cell r="AB144">
            <v>0</v>
          </cell>
          <cell r="AC144">
            <v>3</v>
          </cell>
          <cell r="AD144">
            <v>0</v>
          </cell>
          <cell r="AE144">
            <v>3</v>
          </cell>
          <cell r="AF144">
            <v>0</v>
          </cell>
          <cell r="AG144">
            <v>2</v>
          </cell>
          <cell r="AH144">
            <v>0</v>
          </cell>
          <cell r="AI144">
            <v>1</v>
          </cell>
          <cell r="AJ144">
            <v>0</v>
          </cell>
          <cell r="AK144">
            <v>3</v>
          </cell>
          <cell r="AL144">
            <v>0</v>
          </cell>
          <cell r="AM144">
            <v>2</v>
          </cell>
          <cell r="AN144">
            <v>0</v>
          </cell>
          <cell r="AO144">
            <v>3</v>
          </cell>
          <cell r="AP144">
            <v>0</v>
          </cell>
          <cell r="AQ144">
            <v>3</v>
          </cell>
          <cell r="AR144">
            <v>0</v>
          </cell>
          <cell r="AS144">
            <v>3</v>
          </cell>
          <cell r="AT144">
            <v>0</v>
          </cell>
          <cell r="AU144">
            <v>3</v>
          </cell>
          <cell r="AV144">
            <v>0</v>
          </cell>
          <cell r="AW144">
            <v>2</v>
          </cell>
          <cell r="AX144">
            <v>0</v>
          </cell>
          <cell r="AY144" t="str">
            <v>21014</v>
          </cell>
          <cell r="AZ144">
            <v>5</v>
          </cell>
          <cell r="BA144">
            <v>3</v>
          </cell>
          <cell r="BB144">
            <v>3</v>
          </cell>
          <cell r="BC144">
            <v>2</v>
          </cell>
          <cell r="BD144">
            <v>1</v>
          </cell>
          <cell r="BE144">
            <v>3</v>
          </cell>
          <cell r="BF144">
            <v>2</v>
          </cell>
          <cell r="BG144">
            <v>3</v>
          </cell>
          <cell r="BH144">
            <v>3</v>
          </cell>
          <cell r="BI144">
            <v>3</v>
          </cell>
          <cell r="BJ144">
            <v>3</v>
          </cell>
          <cell r="BK144">
            <v>2</v>
          </cell>
          <cell r="BL144">
            <v>3.3</v>
          </cell>
        </row>
        <row r="145">
          <cell r="Z145" t="str">
            <v>21036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Y145" t="str">
            <v>21036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</row>
        <row r="146">
          <cell r="Z146" t="str">
            <v>21206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Y146" t="str">
            <v>21206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</row>
        <row r="147">
          <cell r="Z147" t="str">
            <v>21214</v>
          </cell>
          <cell r="AA147">
            <v>1</v>
          </cell>
          <cell r="AB147">
            <v>0</v>
          </cell>
          <cell r="AC147">
            <v>1</v>
          </cell>
          <cell r="AD147">
            <v>0</v>
          </cell>
          <cell r="AE147">
            <v>1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1</v>
          </cell>
          <cell r="AP147">
            <v>0</v>
          </cell>
          <cell r="AQ147">
            <v>0</v>
          </cell>
          <cell r="AR147">
            <v>0</v>
          </cell>
          <cell r="AS147">
            <v>1</v>
          </cell>
          <cell r="AT147">
            <v>0</v>
          </cell>
          <cell r="AU147">
            <v>0</v>
          </cell>
          <cell r="AV147">
            <v>0</v>
          </cell>
          <cell r="AY147" t="str">
            <v>21214</v>
          </cell>
          <cell r="AZ147">
            <v>1</v>
          </cell>
          <cell r="BA147">
            <v>1</v>
          </cell>
          <cell r="BB147">
            <v>1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1</v>
          </cell>
          <cell r="BH147">
            <v>0</v>
          </cell>
          <cell r="BI147">
            <v>1</v>
          </cell>
          <cell r="BJ147">
            <v>0</v>
          </cell>
          <cell r="BK147">
            <v>0</v>
          </cell>
          <cell r="BL147">
            <v>0.5</v>
          </cell>
        </row>
        <row r="148">
          <cell r="Z148" t="str">
            <v>21226</v>
          </cell>
          <cell r="AA148">
            <v>2</v>
          </cell>
          <cell r="AB148">
            <v>0</v>
          </cell>
          <cell r="AC148">
            <v>3</v>
          </cell>
          <cell r="AD148">
            <v>0</v>
          </cell>
          <cell r="AE148">
            <v>3</v>
          </cell>
          <cell r="AF148">
            <v>0</v>
          </cell>
          <cell r="AG148">
            <v>3</v>
          </cell>
          <cell r="AH148">
            <v>0</v>
          </cell>
          <cell r="AI148">
            <v>3</v>
          </cell>
          <cell r="AJ148">
            <v>0</v>
          </cell>
          <cell r="AK148">
            <v>3</v>
          </cell>
          <cell r="AL148">
            <v>0</v>
          </cell>
          <cell r="AM148">
            <v>5</v>
          </cell>
          <cell r="AN148">
            <v>0</v>
          </cell>
          <cell r="AO148">
            <v>6</v>
          </cell>
          <cell r="AP148">
            <v>0</v>
          </cell>
          <cell r="AQ148">
            <v>3</v>
          </cell>
          <cell r="AR148">
            <v>0</v>
          </cell>
          <cell r="AS148">
            <v>2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0</v>
          </cell>
          <cell r="AY148" t="str">
            <v>21226</v>
          </cell>
          <cell r="AZ148">
            <v>2</v>
          </cell>
          <cell r="BA148">
            <v>3</v>
          </cell>
          <cell r="BB148">
            <v>3</v>
          </cell>
          <cell r="BC148">
            <v>3</v>
          </cell>
          <cell r="BD148">
            <v>3</v>
          </cell>
          <cell r="BE148">
            <v>3</v>
          </cell>
          <cell r="BF148">
            <v>5</v>
          </cell>
          <cell r="BG148">
            <v>6</v>
          </cell>
          <cell r="BH148">
            <v>3</v>
          </cell>
          <cell r="BI148">
            <v>2</v>
          </cell>
          <cell r="BJ148">
            <v>1</v>
          </cell>
          <cell r="BK148">
            <v>0</v>
          </cell>
          <cell r="BL148">
            <v>3.4</v>
          </cell>
        </row>
        <row r="149">
          <cell r="Z149" t="str">
            <v>21232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</v>
          </cell>
          <cell r="AR149">
            <v>0</v>
          </cell>
          <cell r="AS149">
            <v>1</v>
          </cell>
          <cell r="AT149">
            <v>0</v>
          </cell>
          <cell r="AY149" t="str">
            <v>21232</v>
          </cell>
          <cell r="AZ149">
            <v>1</v>
          </cell>
          <cell r="BA149">
            <v>0</v>
          </cell>
          <cell r="BB149">
            <v>0</v>
          </cell>
          <cell r="BC149">
            <v>1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1</v>
          </cell>
          <cell r="BI149">
            <v>1</v>
          </cell>
          <cell r="BJ149">
            <v>0</v>
          </cell>
          <cell r="BK149">
            <v>0</v>
          </cell>
          <cell r="BL149">
            <v>0.4</v>
          </cell>
        </row>
        <row r="150">
          <cell r="Z150" t="str">
            <v>21234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Y150" t="str">
            <v>21234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</row>
        <row r="151">
          <cell r="Z151" t="str">
            <v>21237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Y151" t="str">
            <v>21237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</row>
        <row r="152">
          <cell r="Z152" t="str">
            <v>21300</v>
          </cell>
          <cell r="AA152">
            <v>0</v>
          </cell>
          <cell r="AB152">
            <v>0</v>
          </cell>
          <cell r="AC152">
            <v>2</v>
          </cell>
          <cell r="AD152">
            <v>0</v>
          </cell>
          <cell r="AE152">
            <v>2</v>
          </cell>
          <cell r="AF152">
            <v>0</v>
          </cell>
          <cell r="AG152">
            <v>2</v>
          </cell>
          <cell r="AH152">
            <v>0</v>
          </cell>
          <cell r="AI152">
            <v>1</v>
          </cell>
          <cell r="AJ152">
            <v>0</v>
          </cell>
          <cell r="AK152">
            <v>1</v>
          </cell>
          <cell r="AL152">
            <v>0</v>
          </cell>
          <cell r="AM152">
            <v>2</v>
          </cell>
          <cell r="AN152">
            <v>0</v>
          </cell>
          <cell r="AO152">
            <v>3</v>
          </cell>
          <cell r="AP152">
            <v>0</v>
          </cell>
          <cell r="AQ152">
            <v>4</v>
          </cell>
          <cell r="AR152">
            <v>0</v>
          </cell>
          <cell r="AS152">
            <v>4</v>
          </cell>
          <cell r="AT152">
            <v>0</v>
          </cell>
          <cell r="AU152">
            <v>3</v>
          </cell>
          <cell r="AV152">
            <v>0</v>
          </cell>
          <cell r="AW152">
            <v>1</v>
          </cell>
          <cell r="AX152">
            <v>0</v>
          </cell>
          <cell r="AY152" t="str">
            <v>21300</v>
          </cell>
          <cell r="AZ152">
            <v>0</v>
          </cell>
          <cell r="BA152">
            <v>2</v>
          </cell>
          <cell r="BB152">
            <v>2</v>
          </cell>
          <cell r="BC152">
            <v>2</v>
          </cell>
          <cell r="BD152">
            <v>1</v>
          </cell>
          <cell r="BE152">
            <v>1</v>
          </cell>
          <cell r="BF152">
            <v>2</v>
          </cell>
          <cell r="BG152">
            <v>3</v>
          </cell>
          <cell r="BH152">
            <v>4</v>
          </cell>
          <cell r="BI152">
            <v>4</v>
          </cell>
          <cell r="BJ152">
            <v>3</v>
          </cell>
          <cell r="BK152">
            <v>1</v>
          </cell>
          <cell r="BL152">
            <v>2.5</v>
          </cell>
        </row>
        <row r="153">
          <cell r="Z153" t="str">
            <v>21301</v>
          </cell>
          <cell r="AA153">
            <v>2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</v>
          </cell>
          <cell r="AL153">
            <v>0</v>
          </cell>
          <cell r="AM153">
            <v>1</v>
          </cell>
          <cell r="AN153">
            <v>0</v>
          </cell>
          <cell r="AO153">
            <v>1</v>
          </cell>
          <cell r="AP153">
            <v>0</v>
          </cell>
          <cell r="AQ153">
            <v>1</v>
          </cell>
          <cell r="AR153">
            <v>0</v>
          </cell>
          <cell r="AS153">
            <v>1</v>
          </cell>
          <cell r="AT153">
            <v>0</v>
          </cell>
          <cell r="AY153" t="str">
            <v>21301</v>
          </cell>
          <cell r="AZ153">
            <v>2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1</v>
          </cell>
          <cell r="BF153">
            <v>1</v>
          </cell>
          <cell r="BG153">
            <v>1</v>
          </cell>
          <cell r="BH153">
            <v>1</v>
          </cell>
          <cell r="BI153">
            <v>1</v>
          </cell>
          <cell r="BJ153">
            <v>0</v>
          </cell>
          <cell r="BK153">
            <v>0</v>
          </cell>
          <cell r="BL153">
            <v>0.7</v>
          </cell>
        </row>
        <row r="154">
          <cell r="Z154" t="str">
            <v>21302</v>
          </cell>
          <cell r="AA154">
            <v>11</v>
          </cell>
          <cell r="AB154">
            <v>0</v>
          </cell>
          <cell r="AC154">
            <v>7</v>
          </cell>
          <cell r="AD154">
            <v>0</v>
          </cell>
          <cell r="AE154">
            <v>10</v>
          </cell>
          <cell r="AF154">
            <v>0</v>
          </cell>
          <cell r="AG154">
            <v>10</v>
          </cell>
          <cell r="AH154">
            <v>0</v>
          </cell>
          <cell r="AI154">
            <v>7</v>
          </cell>
          <cell r="AJ154">
            <v>0</v>
          </cell>
          <cell r="AK154">
            <v>6</v>
          </cell>
          <cell r="AL154">
            <v>0</v>
          </cell>
          <cell r="AM154">
            <v>9</v>
          </cell>
          <cell r="AN154">
            <v>0</v>
          </cell>
          <cell r="AO154">
            <v>13</v>
          </cell>
          <cell r="AP154">
            <v>0</v>
          </cell>
          <cell r="AQ154">
            <v>12</v>
          </cell>
          <cell r="AR154">
            <v>0</v>
          </cell>
          <cell r="AS154">
            <v>15</v>
          </cell>
          <cell r="AT154">
            <v>0</v>
          </cell>
          <cell r="AU154">
            <v>13</v>
          </cell>
          <cell r="AV154">
            <v>0</v>
          </cell>
          <cell r="AY154" t="str">
            <v>21302</v>
          </cell>
          <cell r="AZ154">
            <v>11</v>
          </cell>
          <cell r="BA154">
            <v>7</v>
          </cell>
          <cell r="BB154">
            <v>10</v>
          </cell>
          <cell r="BC154">
            <v>10</v>
          </cell>
          <cell r="BD154">
            <v>7</v>
          </cell>
          <cell r="BE154">
            <v>6</v>
          </cell>
          <cell r="BF154">
            <v>9</v>
          </cell>
          <cell r="BG154">
            <v>13</v>
          </cell>
          <cell r="BH154">
            <v>12</v>
          </cell>
          <cell r="BI154">
            <v>15</v>
          </cell>
          <cell r="BJ154">
            <v>13</v>
          </cell>
          <cell r="BK154">
            <v>0</v>
          </cell>
          <cell r="BL154">
            <v>11.3</v>
          </cell>
        </row>
        <row r="155">
          <cell r="Z155" t="str">
            <v>21303</v>
          </cell>
          <cell r="AA155">
            <v>0</v>
          </cell>
          <cell r="AB155">
            <v>0</v>
          </cell>
          <cell r="AC155">
            <v>1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Y155" t="str">
            <v>21303</v>
          </cell>
          <cell r="AZ155">
            <v>0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0.1</v>
          </cell>
        </row>
        <row r="156">
          <cell r="Z156" t="str">
            <v>21401</v>
          </cell>
          <cell r="AA156">
            <v>10</v>
          </cell>
          <cell r="AB156">
            <v>0</v>
          </cell>
          <cell r="AC156">
            <v>8</v>
          </cell>
          <cell r="AD156">
            <v>0</v>
          </cell>
          <cell r="AE156">
            <v>16</v>
          </cell>
          <cell r="AF156">
            <v>0</v>
          </cell>
          <cell r="AG156">
            <v>14</v>
          </cell>
          <cell r="AH156">
            <v>0</v>
          </cell>
          <cell r="AI156">
            <v>15</v>
          </cell>
          <cell r="AJ156">
            <v>0</v>
          </cell>
          <cell r="AK156">
            <v>23</v>
          </cell>
          <cell r="AL156">
            <v>0</v>
          </cell>
          <cell r="AM156">
            <v>25.38</v>
          </cell>
          <cell r="AN156">
            <v>0</v>
          </cell>
          <cell r="AO156">
            <v>19</v>
          </cell>
          <cell r="AP156">
            <v>0</v>
          </cell>
          <cell r="AQ156">
            <v>21</v>
          </cell>
          <cell r="AR156">
            <v>0</v>
          </cell>
          <cell r="AS156">
            <v>19</v>
          </cell>
          <cell r="AT156">
            <v>0</v>
          </cell>
          <cell r="AU156">
            <v>18</v>
          </cell>
          <cell r="AV156">
            <v>0</v>
          </cell>
          <cell r="AY156" t="str">
            <v>21401</v>
          </cell>
          <cell r="AZ156">
            <v>10</v>
          </cell>
          <cell r="BA156">
            <v>8</v>
          </cell>
          <cell r="BB156">
            <v>16</v>
          </cell>
          <cell r="BC156">
            <v>14</v>
          </cell>
          <cell r="BD156">
            <v>15</v>
          </cell>
          <cell r="BE156">
            <v>23</v>
          </cell>
          <cell r="BF156">
            <v>25.38</v>
          </cell>
          <cell r="BG156">
            <v>19</v>
          </cell>
          <cell r="BH156">
            <v>21</v>
          </cell>
          <cell r="BI156">
            <v>19</v>
          </cell>
          <cell r="BJ156">
            <v>18</v>
          </cell>
          <cell r="BK156">
            <v>0</v>
          </cell>
          <cell r="BL156">
            <v>18.838000000000001</v>
          </cell>
        </row>
        <row r="157">
          <cell r="Z157" t="str">
            <v>22008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Y157" t="str">
            <v>22008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</row>
        <row r="158">
          <cell r="Z158" t="str">
            <v>22009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Y158" t="str">
            <v>22009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</row>
        <row r="159">
          <cell r="Z159" t="str">
            <v>22017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Y159" t="str">
            <v>22017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</row>
        <row r="160">
          <cell r="Z160" t="str">
            <v>22073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Y160" t="str">
            <v>22073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</row>
        <row r="161">
          <cell r="Z161" t="str">
            <v>22105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Y161" t="str">
            <v>22105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</row>
        <row r="162">
          <cell r="Z162" t="str">
            <v>22200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Y162" t="str">
            <v>22200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</row>
        <row r="163">
          <cell r="Z163" t="str">
            <v>22204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Y163" t="str">
            <v>22204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</row>
        <row r="164">
          <cell r="Z164" t="str">
            <v>22207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Y164" t="str">
            <v>22207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</row>
        <row r="165">
          <cell r="Z165" t="str">
            <v>23042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Y165" t="str">
            <v>23042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</row>
        <row r="166">
          <cell r="Z166" t="str">
            <v>23054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Y166" t="str">
            <v>23054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</row>
        <row r="167">
          <cell r="Z167" t="str">
            <v>23309</v>
          </cell>
          <cell r="AA167">
            <v>34</v>
          </cell>
          <cell r="AB167">
            <v>0</v>
          </cell>
          <cell r="AC167">
            <v>32</v>
          </cell>
          <cell r="AD167">
            <v>0</v>
          </cell>
          <cell r="AE167">
            <v>65</v>
          </cell>
          <cell r="AF167">
            <v>0</v>
          </cell>
          <cell r="AG167">
            <v>57</v>
          </cell>
          <cell r="AH167">
            <v>0</v>
          </cell>
          <cell r="AI167">
            <v>56</v>
          </cell>
          <cell r="AJ167">
            <v>0</v>
          </cell>
          <cell r="AK167">
            <v>60</v>
          </cell>
          <cell r="AL167">
            <v>0</v>
          </cell>
          <cell r="AM167">
            <v>54</v>
          </cell>
          <cell r="AN167">
            <v>0</v>
          </cell>
          <cell r="AO167">
            <v>60</v>
          </cell>
          <cell r="AP167">
            <v>0</v>
          </cell>
          <cell r="AQ167">
            <v>62</v>
          </cell>
          <cell r="AR167">
            <v>0</v>
          </cell>
          <cell r="AS167">
            <v>54</v>
          </cell>
          <cell r="AT167">
            <v>0</v>
          </cell>
          <cell r="AY167" t="str">
            <v>23309</v>
          </cell>
          <cell r="AZ167">
            <v>34</v>
          </cell>
          <cell r="BA167">
            <v>32</v>
          </cell>
          <cell r="BB167">
            <v>65</v>
          </cell>
          <cell r="BC167">
            <v>57</v>
          </cell>
          <cell r="BD167">
            <v>56</v>
          </cell>
          <cell r="BE167">
            <v>60</v>
          </cell>
          <cell r="BF167">
            <v>54</v>
          </cell>
          <cell r="BG167">
            <v>60</v>
          </cell>
          <cell r="BH167">
            <v>62</v>
          </cell>
          <cell r="BI167">
            <v>54</v>
          </cell>
          <cell r="BJ167">
            <v>0</v>
          </cell>
          <cell r="BK167">
            <v>0</v>
          </cell>
          <cell r="BL167">
            <v>53.4</v>
          </cell>
        </row>
        <row r="168">
          <cell r="Z168" t="str">
            <v>23311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</v>
          </cell>
          <cell r="AL168">
            <v>0</v>
          </cell>
          <cell r="AM168">
            <v>1</v>
          </cell>
          <cell r="AN168">
            <v>0</v>
          </cell>
          <cell r="AO168">
            <v>3</v>
          </cell>
          <cell r="AP168">
            <v>0</v>
          </cell>
          <cell r="AQ168">
            <v>3</v>
          </cell>
          <cell r="AR168">
            <v>0</v>
          </cell>
          <cell r="AS168">
            <v>2</v>
          </cell>
          <cell r="AT168">
            <v>0</v>
          </cell>
          <cell r="AU168">
            <v>2</v>
          </cell>
          <cell r="AV168">
            <v>0</v>
          </cell>
          <cell r="AW168">
            <v>2</v>
          </cell>
          <cell r="AX168">
            <v>0</v>
          </cell>
          <cell r="AY168" t="str">
            <v>23311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F168">
            <v>1</v>
          </cell>
          <cell r="BG168">
            <v>3</v>
          </cell>
          <cell r="BH168">
            <v>3</v>
          </cell>
          <cell r="BI168">
            <v>2</v>
          </cell>
          <cell r="BJ168">
            <v>2</v>
          </cell>
          <cell r="BK168">
            <v>2</v>
          </cell>
          <cell r="BL168">
            <v>1.4</v>
          </cell>
        </row>
        <row r="169">
          <cell r="Z169" t="str">
            <v>23402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Y169" t="str">
            <v>23402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</row>
        <row r="170">
          <cell r="Z170" t="str">
            <v>23403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 t="str">
            <v>23403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</row>
        <row r="171">
          <cell r="Z171" t="str">
            <v>23404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Y171" t="str">
            <v>23404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</row>
        <row r="172">
          <cell r="Z172" t="str">
            <v>24014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Y172" t="str">
            <v>24014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</row>
        <row r="173">
          <cell r="Z173" t="str">
            <v>24019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 t="str">
            <v>24019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</row>
        <row r="174">
          <cell r="Z174" t="str">
            <v>24105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Y174" t="str">
            <v>24105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</row>
        <row r="175">
          <cell r="Z175" t="str">
            <v>24111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Y175" t="str">
            <v>24111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</row>
        <row r="176">
          <cell r="Z176" t="str">
            <v>24122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 t="str">
            <v>24122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</row>
        <row r="177">
          <cell r="Z177" t="str">
            <v>24350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Y177" t="str">
            <v>24350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</row>
        <row r="178">
          <cell r="Z178" t="str">
            <v>24404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Y178" t="str">
            <v>24404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</row>
        <row r="179">
          <cell r="Z179" t="str">
            <v>24410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Y179" t="str">
            <v>24410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</row>
        <row r="180">
          <cell r="Z180" t="str">
            <v>25101</v>
          </cell>
          <cell r="AA180">
            <v>5</v>
          </cell>
          <cell r="AB180">
            <v>0</v>
          </cell>
          <cell r="AC180">
            <v>5</v>
          </cell>
          <cell r="AD180">
            <v>0</v>
          </cell>
          <cell r="AE180">
            <v>7</v>
          </cell>
          <cell r="AF180">
            <v>0</v>
          </cell>
          <cell r="AG180">
            <v>6</v>
          </cell>
          <cell r="AH180">
            <v>0</v>
          </cell>
          <cell r="AI180">
            <v>6</v>
          </cell>
          <cell r="AJ180">
            <v>0</v>
          </cell>
          <cell r="AK180">
            <v>6</v>
          </cell>
          <cell r="AL180">
            <v>0</v>
          </cell>
          <cell r="AM180">
            <v>7</v>
          </cell>
          <cell r="AN180">
            <v>0</v>
          </cell>
          <cell r="AO180">
            <v>4</v>
          </cell>
          <cell r="AP180">
            <v>0</v>
          </cell>
          <cell r="AQ180">
            <v>1</v>
          </cell>
          <cell r="AR180">
            <v>0</v>
          </cell>
          <cell r="AS180">
            <v>4</v>
          </cell>
          <cell r="AT180">
            <v>0</v>
          </cell>
          <cell r="AY180" t="str">
            <v>25101</v>
          </cell>
          <cell r="AZ180">
            <v>5</v>
          </cell>
          <cell r="BA180">
            <v>5</v>
          </cell>
          <cell r="BB180">
            <v>7</v>
          </cell>
          <cell r="BC180">
            <v>6</v>
          </cell>
          <cell r="BD180">
            <v>6</v>
          </cell>
          <cell r="BE180">
            <v>6</v>
          </cell>
          <cell r="BF180">
            <v>7</v>
          </cell>
          <cell r="BG180">
            <v>4</v>
          </cell>
          <cell r="BH180">
            <v>1</v>
          </cell>
          <cell r="BI180">
            <v>4</v>
          </cell>
          <cell r="BJ180">
            <v>0</v>
          </cell>
          <cell r="BK180">
            <v>0</v>
          </cell>
          <cell r="BL180">
            <v>5.0999999999999996</v>
          </cell>
        </row>
        <row r="181">
          <cell r="Z181" t="str">
            <v>25116</v>
          </cell>
          <cell r="AA181">
            <v>1</v>
          </cell>
          <cell r="AB181">
            <v>0</v>
          </cell>
          <cell r="AC181">
            <v>1</v>
          </cell>
          <cell r="AD181">
            <v>0</v>
          </cell>
          <cell r="AE181">
            <v>2</v>
          </cell>
          <cell r="AF181">
            <v>0</v>
          </cell>
          <cell r="AG181">
            <v>3</v>
          </cell>
          <cell r="AH181">
            <v>0</v>
          </cell>
          <cell r="AI181">
            <v>0</v>
          </cell>
          <cell r="AJ181">
            <v>0</v>
          </cell>
          <cell r="AK181">
            <v>2</v>
          </cell>
          <cell r="AL181">
            <v>0</v>
          </cell>
          <cell r="AM181">
            <v>3</v>
          </cell>
          <cell r="AN181">
            <v>0</v>
          </cell>
          <cell r="AO181">
            <v>4</v>
          </cell>
          <cell r="AP181">
            <v>0</v>
          </cell>
          <cell r="AQ181">
            <v>2</v>
          </cell>
          <cell r="AR181">
            <v>0</v>
          </cell>
          <cell r="AS181">
            <v>4</v>
          </cell>
          <cell r="AT181">
            <v>0</v>
          </cell>
          <cell r="AY181" t="str">
            <v>25116</v>
          </cell>
          <cell r="AZ181">
            <v>1</v>
          </cell>
          <cell r="BA181">
            <v>1</v>
          </cell>
          <cell r="BB181">
            <v>2</v>
          </cell>
          <cell r="BC181">
            <v>3</v>
          </cell>
          <cell r="BD181">
            <v>0</v>
          </cell>
          <cell r="BE181">
            <v>2</v>
          </cell>
          <cell r="BF181">
            <v>3</v>
          </cell>
          <cell r="BG181">
            <v>4</v>
          </cell>
          <cell r="BH181">
            <v>2</v>
          </cell>
          <cell r="BI181">
            <v>4</v>
          </cell>
          <cell r="BJ181">
            <v>0</v>
          </cell>
          <cell r="BK181">
            <v>0</v>
          </cell>
          <cell r="BL181">
            <v>2.2000000000000002</v>
          </cell>
        </row>
        <row r="182">
          <cell r="Z182" t="str">
            <v>25118</v>
          </cell>
          <cell r="AA182">
            <v>1</v>
          </cell>
          <cell r="AB182">
            <v>0</v>
          </cell>
          <cell r="AC182">
            <v>1</v>
          </cell>
          <cell r="AD182">
            <v>0</v>
          </cell>
          <cell r="AE182">
            <v>1</v>
          </cell>
          <cell r="AF182">
            <v>0</v>
          </cell>
          <cell r="AG182">
            <v>1</v>
          </cell>
          <cell r="AH182">
            <v>0</v>
          </cell>
          <cell r="AI182">
            <v>1</v>
          </cell>
          <cell r="AJ182">
            <v>0</v>
          </cell>
          <cell r="AK182">
            <v>1</v>
          </cell>
          <cell r="AL182">
            <v>0</v>
          </cell>
          <cell r="AM182">
            <v>1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1</v>
          </cell>
          <cell r="AT182">
            <v>0</v>
          </cell>
          <cell r="AY182" t="str">
            <v>25118</v>
          </cell>
          <cell r="AZ182">
            <v>1</v>
          </cell>
          <cell r="BA182">
            <v>1</v>
          </cell>
          <cell r="BB182">
            <v>1</v>
          </cell>
          <cell r="BC182">
            <v>1</v>
          </cell>
          <cell r="BD182">
            <v>1</v>
          </cell>
          <cell r="BE182">
            <v>1</v>
          </cell>
          <cell r="BF182">
            <v>1</v>
          </cell>
          <cell r="BG182">
            <v>0</v>
          </cell>
          <cell r="BH182">
            <v>0</v>
          </cell>
          <cell r="BI182">
            <v>1</v>
          </cell>
          <cell r="BJ182">
            <v>0</v>
          </cell>
          <cell r="BK182">
            <v>0</v>
          </cell>
          <cell r="BL182">
            <v>0.8</v>
          </cell>
        </row>
        <row r="183">
          <cell r="Z183" t="str">
            <v>25155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Y183" t="str">
            <v>25155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</row>
        <row r="184">
          <cell r="Z184" t="str">
            <v>25160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Y184" t="str">
            <v>25160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</row>
        <row r="185">
          <cell r="Z185" t="str">
            <v>25200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Y185" t="str">
            <v>25200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</row>
        <row r="186">
          <cell r="Z186" t="str">
            <v>26056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Y186" t="str">
            <v>26056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</row>
        <row r="187">
          <cell r="Z187" t="str">
            <v>26059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Y187" t="str">
            <v>26059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</row>
        <row r="188">
          <cell r="Z188" t="str">
            <v>26070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Y188" t="str">
            <v>26070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</row>
        <row r="189">
          <cell r="Z189" t="str">
            <v>27001</v>
          </cell>
          <cell r="AA189">
            <v>14</v>
          </cell>
          <cell r="AB189">
            <v>0</v>
          </cell>
          <cell r="AC189">
            <v>14</v>
          </cell>
          <cell r="AD189">
            <v>0</v>
          </cell>
          <cell r="AE189">
            <v>20</v>
          </cell>
          <cell r="AF189">
            <v>0</v>
          </cell>
          <cell r="AG189">
            <v>16</v>
          </cell>
          <cell r="AH189">
            <v>0</v>
          </cell>
          <cell r="AI189">
            <v>15</v>
          </cell>
          <cell r="AJ189">
            <v>0</v>
          </cell>
          <cell r="AK189">
            <v>13</v>
          </cell>
          <cell r="AL189">
            <v>0</v>
          </cell>
          <cell r="AM189">
            <v>13</v>
          </cell>
          <cell r="AN189">
            <v>0</v>
          </cell>
          <cell r="AO189">
            <v>13</v>
          </cell>
          <cell r="AP189">
            <v>0</v>
          </cell>
          <cell r="AQ189">
            <v>10</v>
          </cell>
          <cell r="AR189">
            <v>0</v>
          </cell>
          <cell r="AS189">
            <v>8</v>
          </cell>
          <cell r="AT189">
            <v>0</v>
          </cell>
          <cell r="AU189">
            <v>3</v>
          </cell>
          <cell r="AV189">
            <v>0</v>
          </cell>
          <cell r="AW189">
            <v>3</v>
          </cell>
          <cell r="AX189">
            <v>0</v>
          </cell>
          <cell r="AY189" t="str">
            <v>27001</v>
          </cell>
          <cell r="AZ189">
            <v>14</v>
          </cell>
          <cell r="BA189">
            <v>14</v>
          </cell>
          <cell r="BB189">
            <v>20</v>
          </cell>
          <cell r="BC189">
            <v>16</v>
          </cell>
          <cell r="BD189">
            <v>15</v>
          </cell>
          <cell r="BE189">
            <v>13</v>
          </cell>
          <cell r="BF189">
            <v>13</v>
          </cell>
          <cell r="BG189">
            <v>13</v>
          </cell>
          <cell r="BH189">
            <v>10</v>
          </cell>
          <cell r="BI189">
            <v>8</v>
          </cell>
          <cell r="BJ189">
            <v>3</v>
          </cell>
          <cell r="BK189">
            <v>3</v>
          </cell>
          <cell r="BL189">
            <v>14.2</v>
          </cell>
        </row>
        <row r="190">
          <cell r="Z190" t="str">
            <v>27003</v>
          </cell>
          <cell r="AA190">
            <v>57</v>
          </cell>
          <cell r="AB190">
            <v>0</v>
          </cell>
          <cell r="AC190">
            <v>66</v>
          </cell>
          <cell r="AD190">
            <v>0</v>
          </cell>
          <cell r="AE190">
            <v>88</v>
          </cell>
          <cell r="AF190">
            <v>0</v>
          </cell>
          <cell r="AG190">
            <v>92</v>
          </cell>
          <cell r="AH190">
            <v>0</v>
          </cell>
          <cell r="AI190">
            <v>71</v>
          </cell>
          <cell r="AJ190">
            <v>0</v>
          </cell>
          <cell r="AK190">
            <v>75</v>
          </cell>
          <cell r="AL190">
            <v>0</v>
          </cell>
          <cell r="AM190">
            <v>80</v>
          </cell>
          <cell r="AN190">
            <v>0</v>
          </cell>
          <cell r="AO190">
            <v>77</v>
          </cell>
          <cell r="AP190">
            <v>0</v>
          </cell>
          <cell r="AQ190">
            <v>78</v>
          </cell>
          <cell r="AR190">
            <v>0</v>
          </cell>
          <cell r="AS190">
            <v>85</v>
          </cell>
          <cell r="AT190">
            <v>0</v>
          </cell>
          <cell r="AU190">
            <v>0</v>
          </cell>
          <cell r="AV190">
            <v>0</v>
          </cell>
          <cell r="AY190" t="str">
            <v>27003</v>
          </cell>
          <cell r="AZ190">
            <v>57</v>
          </cell>
          <cell r="BA190">
            <v>66</v>
          </cell>
          <cell r="BB190">
            <v>88</v>
          </cell>
          <cell r="BC190">
            <v>92</v>
          </cell>
          <cell r="BD190">
            <v>71</v>
          </cell>
          <cell r="BE190">
            <v>75</v>
          </cell>
          <cell r="BF190">
            <v>80</v>
          </cell>
          <cell r="BG190">
            <v>77</v>
          </cell>
          <cell r="BH190">
            <v>78</v>
          </cell>
          <cell r="BI190">
            <v>85</v>
          </cell>
          <cell r="BJ190">
            <v>0</v>
          </cell>
          <cell r="BK190">
            <v>0</v>
          </cell>
          <cell r="BL190">
            <v>76.900000000000006</v>
          </cell>
        </row>
        <row r="191">
          <cell r="Z191" t="str">
            <v>27010</v>
          </cell>
          <cell r="AA191">
            <v>218.59</v>
          </cell>
          <cell r="AB191">
            <v>9.4499999999999993</v>
          </cell>
          <cell r="AC191">
            <v>257.48</v>
          </cell>
          <cell r="AD191">
            <v>8.4600000000000009</v>
          </cell>
          <cell r="AE191">
            <v>277.64999999999998</v>
          </cell>
          <cell r="AF191">
            <v>8.99</v>
          </cell>
          <cell r="AG191">
            <v>257.43</v>
          </cell>
          <cell r="AH191">
            <v>7.93</v>
          </cell>
          <cell r="AI191">
            <v>239.08</v>
          </cell>
          <cell r="AJ191">
            <v>7.07</v>
          </cell>
          <cell r="AK191">
            <v>262.07</v>
          </cell>
          <cell r="AL191">
            <v>8.7200000000000006</v>
          </cell>
          <cell r="AM191">
            <v>266.14</v>
          </cell>
          <cell r="AN191">
            <v>8.7200000000000006</v>
          </cell>
          <cell r="AO191">
            <v>305.01</v>
          </cell>
          <cell r="AP191">
            <v>13.1</v>
          </cell>
          <cell r="AQ191">
            <v>299.60000000000002</v>
          </cell>
          <cell r="AR191">
            <v>12.9</v>
          </cell>
          <cell r="AS191">
            <v>301.10000000000002</v>
          </cell>
          <cell r="AT191">
            <v>11.24</v>
          </cell>
          <cell r="AU191">
            <v>75.569999999999993</v>
          </cell>
          <cell r="AV191">
            <v>0.73</v>
          </cell>
          <cell r="AW191">
            <v>54.05</v>
          </cell>
          <cell r="AX191">
            <v>0.53</v>
          </cell>
          <cell r="AY191" t="str">
            <v>27010</v>
          </cell>
          <cell r="AZ191">
            <v>228.04</v>
          </cell>
          <cell r="BA191">
            <v>265.94</v>
          </cell>
          <cell r="BB191">
            <v>286.64</v>
          </cell>
          <cell r="BC191">
            <v>265.36</v>
          </cell>
          <cell r="BD191">
            <v>246.15</v>
          </cell>
          <cell r="BE191">
            <v>270.79000000000002</v>
          </cell>
          <cell r="BF191">
            <v>274.86</v>
          </cell>
          <cell r="BG191">
            <v>318.11</v>
          </cell>
          <cell r="BH191">
            <v>312.5</v>
          </cell>
          <cell r="BI191">
            <v>312.34000000000003</v>
          </cell>
          <cell r="BJ191">
            <v>76.3</v>
          </cell>
          <cell r="BK191">
            <v>54.58</v>
          </cell>
          <cell r="BL191">
            <v>291.16100000000006</v>
          </cell>
        </row>
        <row r="192">
          <cell r="Z192" t="str">
            <v>27019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Y192" t="str">
            <v>27019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</row>
        <row r="193">
          <cell r="Z193" t="str">
            <v>27083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 t="str">
            <v>27083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</row>
        <row r="194">
          <cell r="Z194" t="str">
            <v>27320</v>
          </cell>
          <cell r="AA194">
            <v>11</v>
          </cell>
          <cell r="AB194">
            <v>0</v>
          </cell>
          <cell r="AC194">
            <v>11</v>
          </cell>
          <cell r="AD194">
            <v>0</v>
          </cell>
          <cell r="AE194">
            <v>11</v>
          </cell>
          <cell r="AF194">
            <v>0</v>
          </cell>
          <cell r="AG194">
            <v>13</v>
          </cell>
          <cell r="AH194">
            <v>0</v>
          </cell>
          <cell r="AI194">
            <v>16</v>
          </cell>
          <cell r="AJ194">
            <v>0</v>
          </cell>
          <cell r="AK194">
            <v>19</v>
          </cell>
          <cell r="AL194">
            <v>0</v>
          </cell>
          <cell r="AM194">
            <v>18</v>
          </cell>
          <cell r="AN194">
            <v>0</v>
          </cell>
          <cell r="AO194">
            <v>24</v>
          </cell>
          <cell r="AP194">
            <v>0</v>
          </cell>
          <cell r="AQ194">
            <v>16</v>
          </cell>
          <cell r="AR194">
            <v>0</v>
          </cell>
          <cell r="AS194">
            <v>17</v>
          </cell>
          <cell r="AT194">
            <v>0</v>
          </cell>
          <cell r="AU194">
            <v>12</v>
          </cell>
          <cell r="AV194">
            <v>0</v>
          </cell>
          <cell r="AW194">
            <v>7</v>
          </cell>
          <cell r="AX194">
            <v>0</v>
          </cell>
          <cell r="AY194" t="str">
            <v>27320</v>
          </cell>
          <cell r="AZ194">
            <v>11</v>
          </cell>
          <cell r="BA194">
            <v>11</v>
          </cell>
          <cell r="BB194">
            <v>11</v>
          </cell>
          <cell r="BC194">
            <v>13</v>
          </cell>
          <cell r="BD194">
            <v>16</v>
          </cell>
          <cell r="BE194">
            <v>19</v>
          </cell>
          <cell r="BF194">
            <v>18</v>
          </cell>
          <cell r="BG194">
            <v>24</v>
          </cell>
          <cell r="BH194">
            <v>16</v>
          </cell>
          <cell r="BI194">
            <v>17</v>
          </cell>
          <cell r="BJ194">
            <v>12</v>
          </cell>
          <cell r="BK194">
            <v>7</v>
          </cell>
          <cell r="BL194">
            <v>17.5</v>
          </cell>
        </row>
        <row r="195">
          <cell r="Z195" t="str">
            <v>27343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Y195" t="str">
            <v>27343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</row>
        <row r="196">
          <cell r="Z196" t="str">
            <v>27344</v>
          </cell>
          <cell r="AA196">
            <v>7</v>
          </cell>
          <cell r="AB196">
            <v>0</v>
          </cell>
          <cell r="AC196">
            <v>9</v>
          </cell>
          <cell r="AD196">
            <v>0</v>
          </cell>
          <cell r="AE196">
            <v>9</v>
          </cell>
          <cell r="AF196">
            <v>0</v>
          </cell>
          <cell r="AG196">
            <v>11</v>
          </cell>
          <cell r="AH196">
            <v>0</v>
          </cell>
          <cell r="AI196">
            <v>11</v>
          </cell>
          <cell r="AJ196">
            <v>0</v>
          </cell>
          <cell r="AK196">
            <v>9</v>
          </cell>
          <cell r="AL196">
            <v>0</v>
          </cell>
          <cell r="AM196">
            <v>10</v>
          </cell>
          <cell r="AN196">
            <v>0</v>
          </cell>
          <cell r="AO196">
            <v>9</v>
          </cell>
          <cell r="AP196">
            <v>0</v>
          </cell>
          <cell r="AQ196">
            <v>8</v>
          </cell>
          <cell r="AR196">
            <v>0</v>
          </cell>
          <cell r="AS196">
            <v>10</v>
          </cell>
          <cell r="AT196">
            <v>0</v>
          </cell>
          <cell r="AU196">
            <v>6</v>
          </cell>
          <cell r="AV196">
            <v>0</v>
          </cell>
          <cell r="AW196">
            <v>3</v>
          </cell>
          <cell r="AX196">
            <v>0</v>
          </cell>
          <cell r="AY196" t="str">
            <v>27344</v>
          </cell>
          <cell r="AZ196">
            <v>7</v>
          </cell>
          <cell r="BA196">
            <v>9</v>
          </cell>
          <cell r="BB196">
            <v>9</v>
          </cell>
          <cell r="BC196">
            <v>11</v>
          </cell>
          <cell r="BD196">
            <v>11</v>
          </cell>
          <cell r="BE196">
            <v>9</v>
          </cell>
          <cell r="BF196">
            <v>10</v>
          </cell>
          <cell r="BG196">
            <v>9</v>
          </cell>
          <cell r="BH196">
            <v>8</v>
          </cell>
          <cell r="BI196">
            <v>10</v>
          </cell>
          <cell r="BJ196">
            <v>6</v>
          </cell>
          <cell r="BK196">
            <v>3</v>
          </cell>
          <cell r="BL196">
            <v>10.199999999999999</v>
          </cell>
        </row>
        <row r="197">
          <cell r="Z197" t="str">
            <v>27400</v>
          </cell>
          <cell r="AA197">
            <v>220</v>
          </cell>
          <cell r="AB197">
            <v>0</v>
          </cell>
          <cell r="AC197">
            <v>205</v>
          </cell>
          <cell r="AD197">
            <v>0</v>
          </cell>
          <cell r="AE197">
            <v>228</v>
          </cell>
          <cell r="AF197">
            <v>0</v>
          </cell>
          <cell r="AG197">
            <v>230</v>
          </cell>
          <cell r="AH197">
            <v>0</v>
          </cell>
          <cell r="AI197">
            <v>226</v>
          </cell>
          <cell r="AJ197">
            <v>0</v>
          </cell>
          <cell r="AK197">
            <v>217</v>
          </cell>
          <cell r="AL197">
            <v>0</v>
          </cell>
          <cell r="AM197">
            <v>229</v>
          </cell>
          <cell r="AN197">
            <v>0</v>
          </cell>
          <cell r="AO197">
            <v>229</v>
          </cell>
          <cell r="AP197">
            <v>0</v>
          </cell>
          <cell r="AQ197">
            <v>236</v>
          </cell>
          <cell r="AR197">
            <v>0</v>
          </cell>
          <cell r="AS197">
            <v>226</v>
          </cell>
          <cell r="AT197">
            <v>0</v>
          </cell>
          <cell r="AY197" t="str">
            <v>27400</v>
          </cell>
          <cell r="AZ197">
            <v>220</v>
          </cell>
          <cell r="BA197">
            <v>205</v>
          </cell>
          <cell r="BB197">
            <v>228</v>
          </cell>
          <cell r="BC197">
            <v>230</v>
          </cell>
          <cell r="BD197">
            <v>226</v>
          </cell>
          <cell r="BE197">
            <v>217</v>
          </cell>
          <cell r="BF197">
            <v>229</v>
          </cell>
          <cell r="BG197">
            <v>229</v>
          </cell>
          <cell r="BH197">
            <v>236</v>
          </cell>
          <cell r="BI197">
            <v>226</v>
          </cell>
          <cell r="BJ197">
            <v>0</v>
          </cell>
          <cell r="BK197">
            <v>0</v>
          </cell>
          <cell r="BL197">
            <v>224.6</v>
          </cell>
        </row>
        <row r="198">
          <cell r="Z198" t="str">
            <v>27401</v>
          </cell>
          <cell r="AA198">
            <v>19.440000000000001</v>
          </cell>
          <cell r="AB198">
            <v>3.63</v>
          </cell>
          <cell r="AC198">
            <v>19.440000000000001</v>
          </cell>
          <cell r="AD198">
            <v>3.63</v>
          </cell>
          <cell r="AE198">
            <v>19.100000000000001</v>
          </cell>
          <cell r="AF198">
            <v>3.3</v>
          </cell>
          <cell r="AG198">
            <v>15.41</v>
          </cell>
          <cell r="AH198">
            <v>2.31</v>
          </cell>
          <cell r="AI198">
            <v>16.93</v>
          </cell>
          <cell r="AJ198">
            <v>0</v>
          </cell>
          <cell r="AK198">
            <v>16.600000000000001</v>
          </cell>
          <cell r="AL198">
            <v>0</v>
          </cell>
          <cell r="AM198">
            <v>15.93</v>
          </cell>
          <cell r="AN198">
            <v>0</v>
          </cell>
          <cell r="AO198">
            <v>19.16</v>
          </cell>
          <cell r="AP198">
            <v>2.31</v>
          </cell>
          <cell r="AQ198">
            <v>16.62</v>
          </cell>
          <cell r="AR198">
            <v>1.98</v>
          </cell>
          <cell r="AS198">
            <v>15.29</v>
          </cell>
          <cell r="AT198">
            <v>1.98</v>
          </cell>
          <cell r="AU198">
            <v>2.27</v>
          </cell>
          <cell r="AV198">
            <v>0</v>
          </cell>
          <cell r="AW198">
            <v>1.6</v>
          </cell>
          <cell r="AX198">
            <v>0</v>
          </cell>
          <cell r="AY198" t="str">
            <v>27401</v>
          </cell>
          <cell r="AZ198">
            <v>23.07</v>
          </cell>
          <cell r="BA198">
            <v>23.07</v>
          </cell>
          <cell r="BB198">
            <v>22.400000000000002</v>
          </cell>
          <cell r="BC198">
            <v>17.72</v>
          </cell>
          <cell r="BD198">
            <v>16.93</v>
          </cell>
          <cell r="BE198">
            <v>16.600000000000001</v>
          </cell>
          <cell r="BF198">
            <v>15.93</v>
          </cell>
          <cell r="BG198">
            <v>21.47</v>
          </cell>
          <cell r="BH198">
            <v>18.600000000000001</v>
          </cell>
          <cell r="BI198">
            <v>17.27</v>
          </cell>
          <cell r="BJ198">
            <v>2.27</v>
          </cell>
          <cell r="BK198">
            <v>1.6</v>
          </cell>
          <cell r="BL198">
            <v>19.693000000000001</v>
          </cell>
        </row>
        <row r="199">
          <cell r="Z199" t="str">
            <v>27402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Y199" t="str">
            <v>27402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</row>
        <row r="200">
          <cell r="Z200" t="str">
            <v>27403</v>
          </cell>
          <cell r="AA200">
            <v>52</v>
          </cell>
          <cell r="AB200">
            <v>0</v>
          </cell>
          <cell r="AC200">
            <v>341</v>
          </cell>
          <cell r="AD200">
            <v>0</v>
          </cell>
          <cell r="AE200">
            <v>365</v>
          </cell>
          <cell r="AF200">
            <v>0</v>
          </cell>
          <cell r="AG200">
            <v>360</v>
          </cell>
          <cell r="AH200">
            <v>0</v>
          </cell>
          <cell r="AI200">
            <v>349</v>
          </cell>
          <cell r="AJ200">
            <v>0</v>
          </cell>
          <cell r="AK200">
            <v>348</v>
          </cell>
          <cell r="AL200">
            <v>0</v>
          </cell>
          <cell r="AM200">
            <v>367</v>
          </cell>
          <cell r="AN200">
            <v>0</v>
          </cell>
          <cell r="AO200">
            <v>392</v>
          </cell>
          <cell r="AP200">
            <v>0</v>
          </cell>
          <cell r="AQ200">
            <v>382</v>
          </cell>
          <cell r="AR200">
            <v>0</v>
          </cell>
          <cell r="AS200">
            <v>375</v>
          </cell>
          <cell r="AT200">
            <v>0</v>
          </cell>
          <cell r="AU200">
            <v>270</v>
          </cell>
          <cell r="AV200">
            <v>0</v>
          </cell>
          <cell r="AW200">
            <v>117</v>
          </cell>
          <cell r="AX200">
            <v>0</v>
          </cell>
          <cell r="AY200" t="str">
            <v>27403</v>
          </cell>
          <cell r="AZ200">
            <v>52</v>
          </cell>
          <cell r="BA200">
            <v>341</v>
          </cell>
          <cell r="BB200">
            <v>365</v>
          </cell>
          <cell r="BC200">
            <v>360</v>
          </cell>
          <cell r="BD200">
            <v>349</v>
          </cell>
          <cell r="BE200">
            <v>348</v>
          </cell>
          <cell r="BF200">
            <v>367</v>
          </cell>
          <cell r="BG200">
            <v>392</v>
          </cell>
          <cell r="BH200">
            <v>382</v>
          </cell>
          <cell r="BI200">
            <v>375</v>
          </cell>
          <cell r="BJ200">
            <v>270</v>
          </cell>
          <cell r="BK200">
            <v>117</v>
          </cell>
          <cell r="BL200">
            <v>371.8</v>
          </cell>
        </row>
        <row r="201">
          <cell r="Z201" t="str">
            <v>27404</v>
          </cell>
          <cell r="AA201">
            <v>24</v>
          </cell>
          <cell r="AB201">
            <v>0</v>
          </cell>
          <cell r="AC201">
            <v>39</v>
          </cell>
          <cell r="AD201">
            <v>0</v>
          </cell>
          <cell r="AE201">
            <v>43</v>
          </cell>
          <cell r="AF201">
            <v>0</v>
          </cell>
          <cell r="AG201">
            <v>44</v>
          </cell>
          <cell r="AH201">
            <v>0</v>
          </cell>
          <cell r="AI201">
            <v>39</v>
          </cell>
          <cell r="AJ201">
            <v>0</v>
          </cell>
          <cell r="AK201">
            <v>36</v>
          </cell>
          <cell r="AL201">
            <v>0</v>
          </cell>
          <cell r="AM201">
            <v>37</v>
          </cell>
          <cell r="AN201">
            <v>0</v>
          </cell>
          <cell r="AO201">
            <v>30</v>
          </cell>
          <cell r="AP201">
            <v>0</v>
          </cell>
          <cell r="AQ201">
            <v>30</v>
          </cell>
          <cell r="AR201">
            <v>0</v>
          </cell>
          <cell r="AS201">
            <v>32</v>
          </cell>
          <cell r="AT201">
            <v>0</v>
          </cell>
          <cell r="AU201">
            <v>22</v>
          </cell>
          <cell r="AV201">
            <v>0</v>
          </cell>
          <cell r="AW201">
            <v>16</v>
          </cell>
          <cell r="AX201">
            <v>0</v>
          </cell>
          <cell r="AY201" t="str">
            <v>27404</v>
          </cell>
          <cell r="AZ201">
            <v>24</v>
          </cell>
          <cell r="BA201">
            <v>39</v>
          </cell>
          <cell r="BB201">
            <v>43</v>
          </cell>
          <cell r="BC201">
            <v>44</v>
          </cell>
          <cell r="BD201">
            <v>39</v>
          </cell>
          <cell r="BE201">
            <v>36</v>
          </cell>
          <cell r="BF201">
            <v>37</v>
          </cell>
          <cell r="BG201">
            <v>30</v>
          </cell>
          <cell r="BH201">
            <v>30</v>
          </cell>
          <cell r="BI201">
            <v>32</v>
          </cell>
          <cell r="BJ201">
            <v>22</v>
          </cell>
          <cell r="BK201">
            <v>16</v>
          </cell>
          <cell r="BL201">
            <v>39.200000000000003</v>
          </cell>
        </row>
        <row r="202">
          <cell r="Z202" t="str">
            <v>27416</v>
          </cell>
          <cell r="AA202">
            <v>16</v>
          </cell>
          <cell r="AB202">
            <v>0</v>
          </cell>
          <cell r="AC202">
            <v>19</v>
          </cell>
          <cell r="AD202">
            <v>0</v>
          </cell>
          <cell r="AE202">
            <v>20</v>
          </cell>
          <cell r="AF202">
            <v>0</v>
          </cell>
          <cell r="AG202">
            <v>26</v>
          </cell>
          <cell r="AH202">
            <v>0</v>
          </cell>
          <cell r="AI202">
            <v>24</v>
          </cell>
          <cell r="AJ202">
            <v>0</v>
          </cell>
          <cell r="AK202">
            <v>23</v>
          </cell>
          <cell r="AL202">
            <v>0</v>
          </cell>
          <cell r="AM202">
            <v>28</v>
          </cell>
          <cell r="AN202">
            <v>0</v>
          </cell>
          <cell r="AO202">
            <v>27</v>
          </cell>
          <cell r="AP202">
            <v>0</v>
          </cell>
          <cell r="AQ202">
            <v>29</v>
          </cell>
          <cell r="AR202">
            <v>0</v>
          </cell>
          <cell r="AS202">
            <v>23</v>
          </cell>
          <cell r="AT202">
            <v>0</v>
          </cell>
          <cell r="AU202">
            <v>10</v>
          </cell>
          <cell r="AV202">
            <v>0</v>
          </cell>
          <cell r="AW202">
            <v>4</v>
          </cell>
          <cell r="AX202">
            <v>0</v>
          </cell>
          <cell r="AY202" t="str">
            <v>27416</v>
          </cell>
          <cell r="AZ202">
            <v>16</v>
          </cell>
          <cell r="BA202">
            <v>19</v>
          </cell>
          <cell r="BB202">
            <v>20</v>
          </cell>
          <cell r="BC202">
            <v>26</v>
          </cell>
          <cell r="BD202">
            <v>24</v>
          </cell>
          <cell r="BE202">
            <v>23</v>
          </cell>
          <cell r="BF202">
            <v>28</v>
          </cell>
          <cell r="BG202">
            <v>27</v>
          </cell>
          <cell r="BH202">
            <v>29</v>
          </cell>
          <cell r="BI202">
            <v>23</v>
          </cell>
          <cell r="BJ202">
            <v>10</v>
          </cell>
          <cell r="BK202">
            <v>4</v>
          </cell>
          <cell r="BL202">
            <v>24.9</v>
          </cell>
        </row>
        <row r="203">
          <cell r="Z203" t="str">
            <v>27417</v>
          </cell>
          <cell r="AA203">
            <v>16.600000000000001</v>
          </cell>
          <cell r="AB203">
            <v>0</v>
          </cell>
          <cell r="AC203">
            <v>14</v>
          </cell>
          <cell r="AD203">
            <v>0</v>
          </cell>
          <cell r="AE203">
            <v>15.6</v>
          </cell>
          <cell r="AF203">
            <v>0</v>
          </cell>
          <cell r="AG203">
            <v>17</v>
          </cell>
          <cell r="AH203">
            <v>0</v>
          </cell>
          <cell r="AI203">
            <v>17</v>
          </cell>
          <cell r="AJ203">
            <v>0</v>
          </cell>
          <cell r="AK203">
            <v>17</v>
          </cell>
          <cell r="AL203">
            <v>0</v>
          </cell>
          <cell r="AM203">
            <v>19</v>
          </cell>
          <cell r="AN203">
            <v>0</v>
          </cell>
          <cell r="AO203">
            <v>21</v>
          </cell>
          <cell r="AP203">
            <v>0</v>
          </cell>
          <cell r="AQ203">
            <v>18</v>
          </cell>
          <cell r="AR203">
            <v>0</v>
          </cell>
          <cell r="AS203">
            <v>21</v>
          </cell>
          <cell r="AT203">
            <v>0</v>
          </cell>
          <cell r="AY203" t="str">
            <v>27417</v>
          </cell>
          <cell r="AZ203">
            <v>16.600000000000001</v>
          </cell>
          <cell r="BA203">
            <v>14</v>
          </cell>
          <cell r="BB203">
            <v>15.6</v>
          </cell>
          <cell r="BC203">
            <v>17</v>
          </cell>
          <cell r="BD203">
            <v>17</v>
          </cell>
          <cell r="BE203">
            <v>17</v>
          </cell>
          <cell r="BF203">
            <v>19</v>
          </cell>
          <cell r="BG203">
            <v>21</v>
          </cell>
          <cell r="BH203">
            <v>18</v>
          </cell>
          <cell r="BI203">
            <v>21</v>
          </cell>
          <cell r="BJ203">
            <v>0</v>
          </cell>
          <cell r="BK203">
            <v>0</v>
          </cell>
          <cell r="BL203">
            <v>17.619999999999997</v>
          </cell>
        </row>
        <row r="204">
          <cell r="Z204" t="str">
            <v>27901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Y204" t="str">
            <v>27901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</row>
        <row r="205">
          <cell r="Z205" t="str">
            <v>27905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Y205" t="str">
            <v>27905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</row>
        <row r="206">
          <cell r="Z206" t="str">
            <v>27931</v>
          </cell>
          <cell r="AA206">
            <v>2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Y206" t="str">
            <v>27931</v>
          </cell>
          <cell r="AZ206">
            <v>2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0.2</v>
          </cell>
        </row>
        <row r="207">
          <cell r="Z207" t="str">
            <v>27932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Y207" t="str">
            <v>27932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</row>
        <row r="208">
          <cell r="Z208" t="str">
            <v>28137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Y208" t="str">
            <v>28137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</row>
        <row r="209">
          <cell r="Z209" t="str">
            <v>28144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Y209" t="str">
            <v>28144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</row>
        <row r="210">
          <cell r="Z210" t="str">
            <v>28149</v>
          </cell>
          <cell r="AA210">
            <v>3</v>
          </cell>
          <cell r="AB210">
            <v>0</v>
          </cell>
          <cell r="AC210">
            <v>2</v>
          </cell>
          <cell r="AD210">
            <v>0</v>
          </cell>
          <cell r="AE210">
            <v>2</v>
          </cell>
          <cell r="AF210">
            <v>0</v>
          </cell>
          <cell r="AG210">
            <v>3</v>
          </cell>
          <cell r="AH210">
            <v>0</v>
          </cell>
          <cell r="AI210">
            <v>3</v>
          </cell>
          <cell r="AJ210">
            <v>0</v>
          </cell>
          <cell r="AK210">
            <v>2</v>
          </cell>
          <cell r="AL210">
            <v>0</v>
          </cell>
          <cell r="AM210">
            <v>2</v>
          </cell>
          <cell r="AN210">
            <v>0</v>
          </cell>
          <cell r="AO210">
            <v>2</v>
          </cell>
          <cell r="AP210">
            <v>0</v>
          </cell>
          <cell r="AQ210">
            <v>2</v>
          </cell>
          <cell r="AR210">
            <v>0</v>
          </cell>
          <cell r="AS210">
            <v>3</v>
          </cell>
          <cell r="AT210">
            <v>0</v>
          </cell>
          <cell r="AU210">
            <v>3</v>
          </cell>
          <cell r="AV210">
            <v>0</v>
          </cell>
          <cell r="AW210">
            <v>3</v>
          </cell>
          <cell r="AX210">
            <v>0</v>
          </cell>
          <cell r="AY210" t="str">
            <v>28149</v>
          </cell>
          <cell r="AZ210">
            <v>3</v>
          </cell>
          <cell r="BA210">
            <v>2</v>
          </cell>
          <cell r="BB210">
            <v>2</v>
          </cell>
          <cell r="BC210">
            <v>3</v>
          </cell>
          <cell r="BD210">
            <v>3</v>
          </cell>
          <cell r="BE210">
            <v>2</v>
          </cell>
          <cell r="BF210">
            <v>2</v>
          </cell>
          <cell r="BG210">
            <v>2</v>
          </cell>
          <cell r="BH210">
            <v>2</v>
          </cell>
          <cell r="BI210">
            <v>3</v>
          </cell>
          <cell r="BJ210">
            <v>3</v>
          </cell>
          <cell r="BK210">
            <v>3</v>
          </cell>
          <cell r="BL210">
            <v>3</v>
          </cell>
        </row>
        <row r="211">
          <cell r="Z211" t="str">
            <v>29011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Y211" t="str">
            <v>29011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</row>
        <row r="212">
          <cell r="Z212" t="str">
            <v>29100</v>
          </cell>
          <cell r="AA212">
            <v>0</v>
          </cell>
          <cell r="AB212">
            <v>0</v>
          </cell>
          <cell r="AC212">
            <v>11.67</v>
          </cell>
          <cell r="AD212">
            <v>0.33</v>
          </cell>
          <cell r="AE212">
            <v>12.67</v>
          </cell>
          <cell r="AF212">
            <v>0.33</v>
          </cell>
          <cell r="AG212">
            <v>12.67</v>
          </cell>
          <cell r="AH212">
            <v>0.33</v>
          </cell>
          <cell r="AI212">
            <v>10</v>
          </cell>
          <cell r="AJ212">
            <v>0</v>
          </cell>
          <cell r="AK212">
            <v>10</v>
          </cell>
          <cell r="AL212">
            <v>0</v>
          </cell>
          <cell r="AM212">
            <v>11</v>
          </cell>
          <cell r="AN212">
            <v>0</v>
          </cell>
          <cell r="AO212">
            <v>8</v>
          </cell>
          <cell r="AP212">
            <v>0</v>
          </cell>
          <cell r="AQ212">
            <v>8</v>
          </cell>
          <cell r="AR212">
            <v>0</v>
          </cell>
          <cell r="AS212">
            <v>8</v>
          </cell>
          <cell r="AT212">
            <v>0</v>
          </cell>
          <cell r="AU212">
            <v>4</v>
          </cell>
          <cell r="AV212">
            <v>0</v>
          </cell>
          <cell r="AW212">
            <v>1.33</v>
          </cell>
          <cell r="AX212">
            <v>0</v>
          </cell>
          <cell r="AY212" t="str">
            <v>29100</v>
          </cell>
          <cell r="AZ212">
            <v>0</v>
          </cell>
          <cell r="BA212">
            <v>12</v>
          </cell>
          <cell r="BB212">
            <v>13</v>
          </cell>
          <cell r="BC212">
            <v>13</v>
          </cell>
          <cell r="BD212">
            <v>10</v>
          </cell>
          <cell r="BE212">
            <v>10</v>
          </cell>
          <cell r="BF212">
            <v>11</v>
          </cell>
          <cell r="BG212">
            <v>8</v>
          </cell>
          <cell r="BH212">
            <v>8</v>
          </cell>
          <cell r="BI212">
            <v>8</v>
          </cell>
          <cell r="BJ212">
            <v>4</v>
          </cell>
          <cell r="BK212">
            <v>1.33</v>
          </cell>
          <cell r="BL212">
            <v>9.8330000000000002</v>
          </cell>
        </row>
        <row r="213">
          <cell r="Z213" t="str">
            <v>29101</v>
          </cell>
          <cell r="AA213">
            <v>0</v>
          </cell>
          <cell r="AB213">
            <v>0</v>
          </cell>
          <cell r="AC213">
            <v>7.67</v>
          </cell>
          <cell r="AD213">
            <v>0.33</v>
          </cell>
          <cell r="AE213">
            <v>7.67</v>
          </cell>
          <cell r="AF213">
            <v>0.33</v>
          </cell>
          <cell r="AG213">
            <v>7.67</v>
          </cell>
          <cell r="AH213">
            <v>0.33</v>
          </cell>
          <cell r="AI213">
            <v>5</v>
          </cell>
          <cell r="AJ213">
            <v>0</v>
          </cell>
          <cell r="AK213">
            <v>5</v>
          </cell>
          <cell r="AL213">
            <v>0</v>
          </cell>
          <cell r="AM213">
            <v>5</v>
          </cell>
          <cell r="AN213">
            <v>0</v>
          </cell>
          <cell r="AO213">
            <v>0.33</v>
          </cell>
          <cell r="AP213">
            <v>0</v>
          </cell>
          <cell r="AQ213">
            <v>0.33</v>
          </cell>
          <cell r="AR213">
            <v>0</v>
          </cell>
          <cell r="AS213">
            <v>0.33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 t="str">
            <v>29101</v>
          </cell>
          <cell r="AZ213">
            <v>0</v>
          </cell>
          <cell r="BA213">
            <v>8</v>
          </cell>
          <cell r="BB213">
            <v>8</v>
          </cell>
          <cell r="BC213">
            <v>8</v>
          </cell>
          <cell r="BD213">
            <v>5</v>
          </cell>
          <cell r="BE213">
            <v>5</v>
          </cell>
          <cell r="BF213">
            <v>5</v>
          </cell>
          <cell r="BG213">
            <v>0.33</v>
          </cell>
          <cell r="BH213">
            <v>0.33</v>
          </cell>
          <cell r="BI213">
            <v>0.33</v>
          </cell>
          <cell r="BJ213">
            <v>0</v>
          </cell>
          <cell r="BK213">
            <v>0</v>
          </cell>
          <cell r="BL213">
            <v>3.9989999999999997</v>
          </cell>
        </row>
        <row r="214">
          <cell r="Z214" t="str">
            <v>29103</v>
          </cell>
          <cell r="AA214">
            <v>7</v>
          </cell>
          <cell r="AB214">
            <v>0</v>
          </cell>
          <cell r="AC214">
            <v>7.33</v>
          </cell>
          <cell r="AD214">
            <v>0.66</v>
          </cell>
          <cell r="AE214">
            <v>8.33</v>
          </cell>
          <cell r="AF214">
            <v>0.66</v>
          </cell>
          <cell r="AG214">
            <v>8.33</v>
          </cell>
          <cell r="AH214">
            <v>0.66</v>
          </cell>
          <cell r="AI214">
            <v>6</v>
          </cell>
          <cell r="AJ214">
            <v>0</v>
          </cell>
          <cell r="AK214">
            <v>6</v>
          </cell>
          <cell r="AL214">
            <v>0</v>
          </cell>
          <cell r="AM214">
            <v>6</v>
          </cell>
          <cell r="AN214">
            <v>0</v>
          </cell>
          <cell r="AO214">
            <v>5</v>
          </cell>
          <cell r="AP214">
            <v>0</v>
          </cell>
          <cell r="AQ214">
            <v>10</v>
          </cell>
          <cell r="AR214">
            <v>0</v>
          </cell>
          <cell r="AS214">
            <v>4</v>
          </cell>
          <cell r="AT214">
            <v>0</v>
          </cell>
          <cell r="AU214">
            <v>2</v>
          </cell>
          <cell r="AV214">
            <v>0</v>
          </cell>
          <cell r="AW214">
            <v>2</v>
          </cell>
          <cell r="AX214">
            <v>0</v>
          </cell>
          <cell r="AY214" t="str">
            <v>29103</v>
          </cell>
          <cell r="AZ214">
            <v>7</v>
          </cell>
          <cell r="BA214">
            <v>7.99</v>
          </cell>
          <cell r="BB214">
            <v>8.99</v>
          </cell>
          <cell r="BC214">
            <v>8.99</v>
          </cell>
          <cell r="BD214">
            <v>6</v>
          </cell>
          <cell r="BE214">
            <v>6</v>
          </cell>
          <cell r="BF214">
            <v>6</v>
          </cell>
          <cell r="BG214">
            <v>5</v>
          </cell>
          <cell r="BH214">
            <v>10</v>
          </cell>
          <cell r="BI214">
            <v>4</v>
          </cell>
          <cell r="BJ214">
            <v>2</v>
          </cell>
          <cell r="BK214">
            <v>2</v>
          </cell>
          <cell r="BL214">
            <v>7.3970000000000002</v>
          </cell>
        </row>
        <row r="215">
          <cell r="Z215" t="str">
            <v>29311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Y215" t="str">
            <v>29311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</row>
        <row r="216">
          <cell r="Z216" t="str">
            <v>29317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Y216" t="str">
            <v>29317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</row>
        <row r="217">
          <cell r="Z217" t="str">
            <v>29320</v>
          </cell>
          <cell r="AA217">
            <v>17</v>
          </cell>
          <cell r="AB217">
            <v>0</v>
          </cell>
          <cell r="AC217">
            <v>27.34</v>
          </cell>
          <cell r="AD217">
            <v>0.66</v>
          </cell>
          <cell r="AE217">
            <v>40.340000000000003</v>
          </cell>
          <cell r="AF217">
            <v>0.66</v>
          </cell>
          <cell r="AG217">
            <v>39.340000000000003</v>
          </cell>
          <cell r="AH217">
            <v>0.66</v>
          </cell>
          <cell r="AI217">
            <v>38</v>
          </cell>
          <cell r="AJ217">
            <v>0</v>
          </cell>
          <cell r="AK217">
            <v>46</v>
          </cell>
          <cell r="AL217">
            <v>0</v>
          </cell>
          <cell r="AM217">
            <v>47</v>
          </cell>
          <cell r="AN217">
            <v>0</v>
          </cell>
          <cell r="AO217">
            <v>50</v>
          </cell>
          <cell r="AP217">
            <v>0</v>
          </cell>
          <cell r="AQ217">
            <v>51</v>
          </cell>
          <cell r="AR217">
            <v>0</v>
          </cell>
          <cell r="AS217">
            <v>49</v>
          </cell>
          <cell r="AT217">
            <v>0</v>
          </cell>
          <cell r="AY217" t="str">
            <v>29320</v>
          </cell>
          <cell r="AZ217">
            <v>17</v>
          </cell>
          <cell r="BA217">
            <v>28</v>
          </cell>
          <cell r="BB217">
            <v>41</v>
          </cell>
          <cell r="BC217">
            <v>40</v>
          </cell>
          <cell r="BD217">
            <v>38</v>
          </cell>
          <cell r="BE217">
            <v>46</v>
          </cell>
          <cell r="BF217">
            <v>47</v>
          </cell>
          <cell r="BG217">
            <v>50</v>
          </cell>
          <cell r="BH217">
            <v>51</v>
          </cell>
          <cell r="BI217">
            <v>49</v>
          </cell>
          <cell r="BJ217">
            <v>0</v>
          </cell>
          <cell r="BK217">
            <v>0</v>
          </cell>
          <cell r="BL217">
            <v>40.700000000000003</v>
          </cell>
        </row>
        <row r="218">
          <cell r="Z218" t="str">
            <v>30303</v>
          </cell>
          <cell r="AA218">
            <v>11</v>
          </cell>
          <cell r="AB218">
            <v>0</v>
          </cell>
          <cell r="AC218">
            <v>12</v>
          </cell>
          <cell r="AD218">
            <v>0</v>
          </cell>
          <cell r="AE218">
            <v>12</v>
          </cell>
          <cell r="AF218">
            <v>0</v>
          </cell>
          <cell r="AG218">
            <v>11</v>
          </cell>
          <cell r="AH218">
            <v>0</v>
          </cell>
          <cell r="AI218">
            <v>11</v>
          </cell>
          <cell r="AJ218">
            <v>0</v>
          </cell>
          <cell r="AK218">
            <v>11</v>
          </cell>
          <cell r="AL218">
            <v>0</v>
          </cell>
          <cell r="AM218">
            <v>10</v>
          </cell>
          <cell r="AN218">
            <v>0</v>
          </cell>
          <cell r="AO218">
            <v>11</v>
          </cell>
          <cell r="AP218">
            <v>0</v>
          </cell>
          <cell r="AQ218">
            <v>9</v>
          </cell>
          <cell r="AR218">
            <v>0</v>
          </cell>
          <cell r="AS218">
            <v>9</v>
          </cell>
          <cell r="AT218">
            <v>0</v>
          </cell>
          <cell r="AU218">
            <v>2</v>
          </cell>
          <cell r="AV218">
            <v>0</v>
          </cell>
          <cell r="AW218">
            <v>1</v>
          </cell>
          <cell r="AX218">
            <v>0</v>
          </cell>
          <cell r="AY218" t="str">
            <v>30303</v>
          </cell>
          <cell r="AZ218">
            <v>11</v>
          </cell>
          <cell r="BA218">
            <v>12</v>
          </cell>
          <cell r="BB218">
            <v>12</v>
          </cell>
          <cell r="BC218">
            <v>11</v>
          </cell>
          <cell r="BD218">
            <v>11</v>
          </cell>
          <cell r="BE218">
            <v>11</v>
          </cell>
          <cell r="BF218">
            <v>10</v>
          </cell>
          <cell r="BG218">
            <v>11</v>
          </cell>
          <cell r="BH218">
            <v>9</v>
          </cell>
          <cell r="BI218">
            <v>9</v>
          </cell>
          <cell r="BJ218">
            <v>2</v>
          </cell>
          <cell r="BK218">
            <v>1</v>
          </cell>
          <cell r="BL218">
            <v>11</v>
          </cell>
        </row>
        <row r="219">
          <cell r="Z219" t="str">
            <v>31002</v>
          </cell>
          <cell r="AA219">
            <v>85</v>
          </cell>
          <cell r="AB219">
            <v>0</v>
          </cell>
          <cell r="AC219">
            <v>106</v>
          </cell>
          <cell r="AD219">
            <v>0</v>
          </cell>
          <cell r="AE219">
            <v>128</v>
          </cell>
          <cell r="AF219">
            <v>0</v>
          </cell>
          <cell r="AG219">
            <v>150</v>
          </cell>
          <cell r="AH219">
            <v>0</v>
          </cell>
          <cell r="AI219">
            <v>152</v>
          </cell>
          <cell r="AJ219">
            <v>0</v>
          </cell>
          <cell r="AK219">
            <v>146</v>
          </cell>
          <cell r="AL219">
            <v>0</v>
          </cell>
          <cell r="AM219">
            <v>143</v>
          </cell>
          <cell r="AN219">
            <v>0</v>
          </cell>
          <cell r="AO219">
            <v>174.66</v>
          </cell>
          <cell r="AP219">
            <v>0</v>
          </cell>
          <cell r="AQ219">
            <v>170.66</v>
          </cell>
          <cell r="AR219">
            <v>0</v>
          </cell>
          <cell r="AS219">
            <v>170.66</v>
          </cell>
          <cell r="AT219">
            <v>0</v>
          </cell>
          <cell r="AU219">
            <v>90.91</v>
          </cell>
          <cell r="AV219">
            <v>0</v>
          </cell>
          <cell r="AW219">
            <v>59.15</v>
          </cell>
          <cell r="AX219">
            <v>0</v>
          </cell>
          <cell r="AY219" t="str">
            <v>31002</v>
          </cell>
          <cell r="AZ219">
            <v>85</v>
          </cell>
          <cell r="BA219">
            <v>106</v>
          </cell>
          <cell r="BB219">
            <v>128</v>
          </cell>
          <cell r="BC219">
            <v>150</v>
          </cell>
          <cell r="BD219">
            <v>152</v>
          </cell>
          <cell r="BE219">
            <v>146</v>
          </cell>
          <cell r="BF219">
            <v>143</v>
          </cell>
          <cell r="BG219">
            <v>174.66</v>
          </cell>
          <cell r="BH219">
            <v>170.66</v>
          </cell>
          <cell r="BI219">
            <v>170.66</v>
          </cell>
          <cell r="BJ219">
            <v>90.91</v>
          </cell>
          <cell r="BK219">
            <v>59.15</v>
          </cell>
          <cell r="BL219">
            <v>157.60400000000004</v>
          </cell>
        </row>
        <row r="220">
          <cell r="Z220" t="str">
            <v>31004</v>
          </cell>
          <cell r="AA220">
            <v>0</v>
          </cell>
          <cell r="AB220">
            <v>0</v>
          </cell>
          <cell r="AC220">
            <v>8.33</v>
          </cell>
          <cell r="AD220">
            <v>3.65</v>
          </cell>
          <cell r="AE220">
            <v>8.33</v>
          </cell>
          <cell r="AF220">
            <v>3.65</v>
          </cell>
          <cell r="AG220">
            <v>8.32</v>
          </cell>
          <cell r="AH220">
            <v>3.32</v>
          </cell>
          <cell r="AI220">
            <v>11.33</v>
          </cell>
          <cell r="AJ220">
            <v>7.69</v>
          </cell>
          <cell r="AK220">
            <v>12.12</v>
          </cell>
          <cell r="AL220">
            <v>7.89</v>
          </cell>
          <cell r="AM220">
            <v>12.32</v>
          </cell>
          <cell r="AN220">
            <v>7.37</v>
          </cell>
          <cell r="AO220">
            <v>21.31</v>
          </cell>
          <cell r="AP220">
            <v>6.97</v>
          </cell>
          <cell r="AQ220">
            <v>21.18</v>
          </cell>
          <cell r="AR220">
            <v>6.96</v>
          </cell>
          <cell r="AS220">
            <v>21.88</v>
          </cell>
          <cell r="AT220">
            <v>5.83</v>
          </cell>
          <cell r="AU220">
            <v>1.99</v>
          </cell>
          <cell r="AV220">
            <v>2.02</v>
          </cell>
          <cell r="AW220">
            <v>1.99</v>
          </cell>
          <cell r="AX220">
            <v>1.19</v>
          </cell>
          <cell r="AY220" t="str">
            <v>31004</v>
          </cell>
          <cell r="AZ220">
            <v>0</v>
          </cell>
          <cell r="BA220">
            <v>11.98</v>
          </cell>
          <cell r="BB220">
            <v>11.98</v>
          </cell>
          <cell r="BC220">
            <v>11.64</v>
          </cell>
          <cell r="BD220">
            <v>19.02</v>
          </cell>
          <cell r="BE220">
            <v>20.009999999999998</v>
          </cell>
          <cell r="BF220">
            <v>19.690000000000001</v>
          </cell>
          <cell r="BG220">
            <v>28.279999999999998</v>
          </cell>
          <cell r="BH220">
            <v>28.14</v>
          </cell>
          <cell r="BI220">
            <v>27.71</v>
          </cell>
          <cell r="BJ220">
            <v>4.01</v>
          </cell>
          <cell r="BK220">
            <v>3.1799999999999997</v>
          </cell>
          <cell r="BL220">
            <v>18.564</v>
          </cell>
        </row>
        <row r="221">
          <cell r="Z221" t="str">
            <v>31006</v>
          </cell>
          <cell r="AA221">
            <v>54</v>
          </cell>
          <cell r="AB221">
            <v>0</v>
          </cell>
          <cell r="AC221">
            <v>55</v>
          </cell>
          <cell r="AD221">
            <v>0</v>
          </cell>
          <cell r="AE221">
            <v>59</v>
          </cell>
          <cell r="AF221">
            <v>0</v>
          </cell>
          <cell r="AG221">
            <v>59</v>
          </cell>
          <cell r="AH221">
            <v>0</v>
          </cell>
          <cell r="AI221">
            <v>59</v>
          </cell>
          <cell r="AJ221">
            <v>0</v>
          </cell>
          <cell r="AK221">
            <v>57</v>
          </cell>
          <cell r="AL221">
            <v>0</v>
          </cell>
          <cell r="AM221">
            <v>67</v>
          </cell>
          <cell r="AN221">
            <v>0</v>
          </cell>
          <cell r="AO221">
            <v>68</v>
          </cell>
          <cell r="AP221">
            <v>0</v>
          </cell>
          <cell r="AQ221">
            <v>64</v>
          </cell>
          <cell r="AR221">
            <v>0</v>
          </cell>
          <cell r="AS221">
            <v>66</v>
          </cell>
          <cell r="AT221">
            <v>0</v>
          </cell>
          <cell r="AU221">
            <v>46</v>
          </cell>
          <cell r="AV221">
            <v>0</v>
          </cell>
          <cell r="AW221">
            <v>42</v>
          </cell>
          <cell r="AX221">
            <v>0</v>
          </cell>
          <cell r="AY221" t="str">
            <v>31006</v>
          </cell>
          <cell r="AZ221">
            <v>54</v>
          </cell>
          <cell r="BA221">
            <v>55</v>
          </cell>
          <cell r="BB221">
            <v>59</v>
          </cell>
          <cell r="BC221">
            <v>59</v>
          </cell>
          <cell r="BD221">
            <v>59</v>
          </cell>
          <cell r="BE221">
            <v>57</v>
          </cell>
          <cell r="BF221">
            <v>67</v>
          </cell>
          <cell r="BG221">
            <v>68</v>
          </cell>
          <cell r="BH221">
            <v>64</v>
          </cell>
          <cell r="BI221">
            <v>66</v>
          </cell>
          <cell r="BJ221">
            <v>46</v>
          </cell>
          <cell r="BK221">
            <v>42</v>
          </cell>
          <cell r="BL221">
            <v>69.599999999999994</v>
          </cell>
        </row>
        <row r="222">
          <cell r="Z222" t="str">
            <v>31015</v>
          </cell>
          <cell r="AA222">
            <v>132.22</v>
          </cell>
          <cell r="AB222">
            <v>0</v>
          </cell>
          <cell r="AC222">
            <v>129.81</v>
          </cell>
          <cell r="AD222">
            <v>0</v>
          </cell>
          <cell r="AE222">
            <v>121.87</v>
          </cell>
          <cell r="AF222">
            <v>0</v>
          </cell>
          <cell r="AG222">
            <v>85.6</v>
          </cell>
          <cell r="AH222">
            <v>0</v>
          </cell>
          <cell r="AI222">
            <v>124.77</v>
          </cell>
          <cell r="AJ222">
            <v>0</v>
          </cell>
          <cell r="AK222">
            <v>145.47</v>
          </cell>
          <cell r="AL222">
            <v>0</v>
          </cell>
          <cell r="AM222">
            <v>118.44</v>
          </cell>
          <cell r="AN222">
            <v>0</v>
          </cell>
          <cell r="AO222">
            <v>143.56</v>
          </cell>
          <cell r="AP222">
            <v>0</v>
          </cell>
          <cell r="AQ222">
            <v>137.49</v>
          </cell>
          <cell r="AR222">
            <v>0</v>
          </cell>
          <cell r="AS222">
            <v>112.16</v>
          </cell>
          <cell r="AT222">
            <v>0</v>
          </cell>
          <cell r="AU222">
            <v>0</v>
          </cell>
          <cell r="AV222">
            <v>0</v>
          </cell>
          <cell r="AY222" t="str">
            <v>31015</v>
          </cell>
          <cell r="AZ222">
            <v>132.22</v>
          </cell>
          <cell r="BA222">
            <v>129.81</v>
          </cell>
          <cell r="BB222">
            <v>121.87</v>
          </cell>
          <cell r="BC222">
            <v>85.6</v>
          </cell>
          <cell r="BD222">
            <v>124.77</v>
          </cell>
          <cell r="BE222">
            <v>145.47</v>
          </cell>
          <cell r="BF222">
            <v>118.44</v>
          </cell>
          <cell r="BG222">
            <v>143.56</v>
          </cell>
          <cell r="BH222">
            <v>137.49</v>
          </cell>
          <cell r="BI222">
            <v>112.16</v>
          </cell>
          <cell r="BJ222">
            <v>0</v>
          </cell>
          <cell r="BK222">
            <v>0</v>
          </cell>
          <cell r="BL222">
            <v>125.13900000000001</v>
          </cell>
        </row>
        <row r="223">
          <cell r="Z223" t="str">
            <v>31016</v>
          </cell>
          <cell r="AA223">
            <v>30</v>
          </cell>
          <cell r="AB223">
            <v>0</v>
          </cell>
          <cell r="AC223">
            <v>41</v>
          </cell>
          <cell r="AD223">
            <v>0</v>
          </cell>
          <cell r="AE223">
            <v>44</v>
          </cell>
          <cell r="AF223">
            <v>0</v>
          </cell>
          <cell r="AG223">
            <v>44</v>
          </cell>
          <cell r="AH223">
            <v>0</v>
          </cell>
          <cell r="AI223">
            <v>44</v>
          </cell>
          <cell r="AJ223">
            <v>0</v>
          </cell>
          <cell r="AK223">
            <v>56</v>
          </cell>
          <cell r="AL223">
            <v>0</v>
          </cell>
          <cell r="AM223">
            <v>52</v>
          </cell>
          <cell r="AN223">
            <v>0</v>
          </cell>
          <cell r="AO223">
            <v>64</v>
          </cell>
          <cell r="AP223">
            <v>0</v>
          </cell>
          <cell r="AQ223">
            <v>59</v>
          </cell>
          <cell r="AR223">
            <v>0</v>
          </cell>
          <cell r="AS223">
            <v>54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 t="str">
            <v>31016</v>
          </cell>
          <cell r="AZ223">
            <v>30</v>
          </cell>
          <cell r="BA223">
            <v>41</v>
          </cell>
          <cell r="BB223">
            <v>44</v>
          </cell>
          <cell r="BC223">
            <v>44</v>
          </cell>
          <cell r="BD223">
            <v>44</v>
          </cell>
          <cell r="BE223">
            <v>56</v>
          </cell>
          <cell r="BF223">
            <v>52</v>
          </cell>
          <cell r="BG223">
            <v>64</v>
          </cell>
          <cell r="BH223">
            <v>59</v>
          </cell>
          <cell r="BI223">
            <v>54</v>
          </cell>
          <cell r="BJ223">
            <v>0</v>
          </cell>
          <cell r="BK223">
            <v>0</v>
          </cell>
          <cell r="BL223">
            <v>48.8</v>
          </cell>
        </row>
        <row r="224">
          <cell r="Z224" t="str">
            <v>31025</v>
          </cell>
          <cell r="AA224">
            <v>88</v>
          </cell>
          <cell r="AB224">
            <v>0</v>
          </cell>
          <cell r="AC224">
            <v>110.67</v>
          </cell>
          <cell r="AD224">
            <v>0</v>
          </cell>
          <cell r="AE224">
            <v>115.67</v>
          </cell>
          <cell r="AF224">
            <v>0</v>
          </cell>
          <cell r="AG224">
            <v>118.67</v>
          </cell>
          <cell r="AH224">
            <v>0</v>
          </cell>
          <cell r="AI224">
            <v>95.76</v>
          </cell>
          <cell r="AJ224">
            <v>4.71</v>
          </cell>
          <cell r="AK224">
            <v>134.35</v>
          </cell>
          <cell r="AL224">
            <v>4.71</v>
          </cell>
          <cell r="AM224">
            <v>128.02000000000001</v>
          </cell>
          <cell r="AN224">
            <v>4.05</v>
          </cell>
          <cell r="AO224">
            <v>158.61000000000001</v>
          </cell>
          <cell r="AP224">
            <v>6.95</v>
          </cell>
          <cell r="AQ224">
            <v>149.58000000000001</v>
          </cell>
          <cell r="AR224">
            <v>6.62</v>
          </cell>
          <cell r="AS224">
            <v>137.06</v>
          </cell>
          <cell r="AT224">
            <v>5.29</v>
          </cell>
          <cell r="AU224">
            <v>11.31</v>
          </cell>
          <cell r="AV224">
            <v>2.13</v>
          </cell>
          <cell r="AW224">
            <v>9.64</v>
          </cell>
          <cell r="AX224">
            <v>2.46</v>
          </cell>
          <cell r="AY224" t="str">
            <v>31025</v>
          </cell>
          <cell r="AZ224">
            <v>88</v>
          </cell>
          <cell r="BA224">
            <v>110.67</v>
          </cell>
          <cell r="BB224">
            <v>115.67</v>
          </cell>
          <cell r="BC224">
            <v>118.67</v>
          </cell>
          <cell r="BD224">
            <v>100.47</v>
          </cell>
          <cell r="BE224">
            <v>139.06</v>
          </cell>
          <cell r="BF224">
            <v>132.07000000000002</v>
          </cell>
          <cell r="BG224">
            <v>165.56</v>
          </cell>
          <cell r="BH224">
            <v>156.20000000000002</v>
          </cell>
          <cell r="BI224">
            <v>142.35</v>
          </cell>
          <cell r="BJ224">
            <v>13.440000000000001</v>
          </cell>
          <cell r="BK224">
            <v>12.100000000000001</v>
          </cell>
          <cell r="BL224">
            <v>129.42599999999999</v>
          </cell>
        </row>
        <row r="225">
          <cell r="Z225" t="str">
            <v>31063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Y225" t="str">
            <v>31063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</row>
        <row r="226">
          <cell r="Z226" t="str">
            <v>31103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 t="str">
            <v>31103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</row>
        <row r="227">
          <cell r="Z227" t="str">
            <v>31201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7.08</v>
          </cell>
          <cell r="AJ227">
            <v>2.2400000000000002</v>
          </cell>
          <cell r="AK227">
            <v>1.32</v>
          </cell>
          <cell r="AL227">
            <v>1.91</v>
          </cell>
          <cell r="AM227">
            <v>6.07</v>
          </cell>
          <cell r="AN227">
            <v>1.92</v>
          </cell>
          <cell r="AO227">
            <v>7.11</v>
          </cell>
          <cell r="AP227">
            <v>1.99</v>
          </cell>
          <cell r="AQ227">
            <v>6.98</v>
          </cell>
          <cell r="AR227">
            <v>1</v>
          </cell>
          <cell r="AS227">
            <v>5.97</v>
          </cell>
          <cell r="AT227">
            <v>0.66</v>
          </cell>
          <cell r="AU227">
            <v>2.65</v>
          </cell>
          <cell r="AV227">
            <v>0.67</v>
          </cell>
          <cell r="AW227">
            <v>2.72</v>
          </cell>
          <cell r="AX227">
            <v>1</v>
          </cell>
          <cell r="AY227" t="str">
            <v>31201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9.32</v>
          </cell>
          <cell r="BE227">
            <v>3.23</v>
          </cell>
          <cell r="BF227">
            <v>7.99</v>
          </cell>
          <cell r="BG227">
            <v>9.1</v>
          </cell>
          <cell r="BH227">
            <v>7.98</v>
          </cell>
          <cell r="BI227">
            <v>6.63</v>
          </cell>
          <cell r="BJ227">
            <v>3.32</v>
          </cell>
          <cell r="BK227">
            <v>3.72</v>
          </cell>
          <cell r="BL227">
            <v>5.1290000000000004</v>
          </cell>
        </row>
        <row r="228">
          <cell r="Z228" t="str">
            <v>31306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</v>
          </cell>
          <cell r="AJ228">
            <v>1</v>
          </cell>
          <cell r="AK228">
            <v>1</v>
          </cell>
          <cell r="AL228">
            <v>2</v>
          </cell>
          <cell r="AM228">
            <v>1</v>
          </cell>
          <cell r="AN228">
            <v>2</v>
          </cell>
          <cell r="AO228">
            <v>1.47</v>
          </cell>
          <cell r="AP228">
            <v>1.06</v>
          </cell>
          <cell r="AQ228">
            <v>1.47</v>
          </cell>
          <cell r="AR228">
            <v>1.06</v>
          </cell>
          <cell r="AS228">
            <v>0.66</v>
          </cell>
          <cell r="AT228">
            <v>1.06</v>
          </cell>
          <cell r="AU228">
            <v>1</v>
          </cell>
          <cell r="AV228">
            <v>0</v>
          </cell>
          <cell r="AW228">
            <v>1</v>
          </cell>
          <cell r="AX228">
            <v>0</v>
          </cell>
          <cell r="AY228" t="str">
            <v>31306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2</v>
          </cell>
          <cell r="BE228">
            <v>3</v>
          </cell>
          <cell r="BF228">
            <v>3</v>
          </cell>
          <cell r="BG228">
            <v>2.5300000000000002</v>
          </cell>
          <cell r="BH228">
            <v>2.5300000000000002</v>
          </cell>
          <cell r="BI228">
            <v>1.7200000000000002</v>
          </cell>
          <cell r="BJ228">
            <v>1</v>
          </cell>
          <cell r="BK228">
            <v>1</v>
          </cell>
          <cell r="BL228">
            <v>1.6780000000000002</v>
          </cell>
        </row>
        <row r="229">
          <cell r="Z229" t="str">
            <v>31311</v>
          </cell>
          <cell r="AA229">
            <v>9</v>
          </cell>
          <cell r="AB229">
            <v>0</v>
          </cell>
          <cell r="AC229">
            <v>11</v>
          </cell>
          <cell r="AD229">
            <v>0</v>
          </cell>
          <cell r="AE229">
            <v>9</v>
          </cell>
          <cell r="AF229">
            <v>0</v>
          </cell>
          <cell r="AG229">
            <v>12</v>
          </cell>
          <cell r="AH229">
            <v>0</v>
          </cell>
          <cell r="AI229">
            <v>13</v>
          </cell>
          <cell r="AJ229">
            <v>0</v>
          </cell>
          <cell r="AK229">
            <v>15</v>
          </cell>
          <cell r="AL229">
            <v>0</v>
          </cell>
          <cell r="AM229">
            <v>13</v>
          </cell>
          <cell r="AN229">
            <v>0</v>
          </cell>
          <cell r="AO229">
            <v>16</v>
          </cell>
          <cell r="AP229">
            <v>0</v>
          </cell>
          <cell r="AQ229">
            <v>16</v>
          </cell>
          <cell r="AR229">
            <v>0</v>
          </cell>
          <cell r="AS229">
            <v>17</v>
          </cell>
          <cell r="AT229">
            <v>0</v>
          </cell>
          <cell r="AY229" t="str">
            <v>31311</v>
          </cell>
          <cell r="AZ229">
            <v>9</v>
          </cell>
          <cell r="BA229">
            <v>11</v>
          </cell>
          <cell r="BB229">
            <v>9</v>
          </cell>
          <cell r="BC229">
            <v>12</v>
          </cell>
          <cell r="BD229">
            <v>13</v>
          </cell>
          <cell r="BE229">
            <v>15</v>
          </cell>
          <cell r="BF229">
            <v>13</v>
          </cell>
          <cell r="BG229">
            <v>16</v>
          </cell>
          <cell r="BH229">
            <v>16</v>
          </cell>
          <cell r="BI229">
            <v>17</v>
          </cell>
          <cell r="BJ229">
            <v>0</v>
          </cell>
          <cell r="BK229">
            <v>0</v>
          </cell>
          <cell r="BL229">
            <v>13.1</v>
          </cell>
        </row>
        <row r="230">
          <cell r="Z230" t="str">
            <v>31330</v>
          </cell>
          <cell r="AA230">
            <v>0</v>
          </cell>
          <cell r="AB230">
            <v>0</v>
          </cell>
          <cell r="AC230">
            <v>2.34</v>
          </cell>
          <cell r="AD230">
            <v>0.66</v>
          </cell>
          <cell r="AE230">
            <v>2.34</v>
          </cell>
          <cell r="AF230">
            <v>0.66</v>
          </cell>
          <cell r="AG230">
            <v>1.47</v>
          </cell>
          <cell r="AH230">
            <v>0.53</v>
          </cell>
          <cell r="AI230">
            <v>3.33</v>
          </cell>
          <cell r="AJ230">
            <v>0.46</v>
          </cell>
          <cell r="AK230">
            <v>2.13</v>
          </cell>
          <cell r="AL230">
            <v>0.33</v>
          </cell>
          <cell r="AM230">
            <v>2.13</v>
          </cell>
          <cell r="AN230">
            <v>0.33</v>
          </cell>
          <cell r="AO230">
            <v>3</v>
          </cell>
          <cell r="AP230">
            <v>1</v>
          </cell>
          <cell r="AQ230">
            <v>3</v>
          </cell>
          <cell r="AR230">
            <v>1</v>
          </cell>
          <cell r="AS230">
            <v>0</v>
          </cell>
          <cell r="AT230">
            <v>0</v>
          </cell>
          <cell r="AY230" t="str">
            <v>31330</v>
          </cell>
          <cell r="AZ230">
            <v>0</v>
          </cell>
          <cell r="BA230">
            <v>3</v>
          </cell>
          <cell r="BB230">
            <v>3</v>
          </cell>
          <cell r="BC230">
            <v>2</v>
          </cell>
          <cell r="BD230">
            <v>3.79</v>
          </cell>
          <cell r="BE230">
            <v>2.46</v>
          </cell>
          <cell r="BF230">
            <v>2.46</v>
          </cell>
          <cell r="BG230">
            <v>4</v>
          </cell>
          <cell r="BH230">
            <v>4</v>
          </cell>
          <cell r="BI230">
            <v>0</v>
          </cell>
          <cell r="BJ230">
            <v>0</v>
          </cell>
          <cell r="BK230">
            <v>0</v>
          </cell>
          <cell r="BL230">
            <v>2.4710000000000001</v>
          </cell>
        </row>
        <row r="231">
          <cell r="Z231" t="str">
            <v>31332</v>
          </cell>
          <cell r="AA231">
            <v>52.87</v>
          </cell>
          <cell r="AB231">
            <v>0</v>
          </cell>
          <cell r="AC231">
            <v>37</v>
          </cell>
          <cell r="AD231">
            <v>0</v>
          </cell>
          <cell r="AE231">
            <v>36</v>
          </cell>
          <cell r="AF231">
            <v>0</v>
          </cell>
          <cell r="AG231">
            <v>43</v>
          </cell>
          <cell r="AH231">
            <v>0</v>
          </cell>
          <cell r="AI231">
            <v>48</v>
          </cell>
          <cell r="AJ231">
            <v>0</v>
          </cell>
          <cell r="AK231">
            <v>54</v>
          </cell>
          <cell r="AL231">
            <v>0</v>
          </cell>
          <cell r="AM231">
            <v>56</v>
          </cell>
          <cell r="AN231">
            <v>0</v>
          </cell>
          <cell r="AO231">
            <v>56</v>
          </cell>
          <cell r="AP231">
            <v>0</v>
          </cell>
          <cell r="AQ231">
            <v>58</v>
          </cell>
          <cell r="AR231">
            <v>0</v>
          </cell>
          <cell r="AS231">
            <v>40</v>
          </cell>
          <cell r="AT231">
            <v>0</v>
          </cell>
          <cell r="AU231">
            <v>6</v>
          </cell>
          <cell r="AV231">
            <v>0</v>
          </cell>
          <cell r="AW231">
            <v>8</v>
          </cell>
          <cell r="AX231">
            <v>0</v>
          </cell>
          <cell r="AY231" t="str">
            <v>31332</v>
          </cell>
          <cell r="AZ231">
            <v>52.87</v>
          </cell>
          <cell r="BA231">
            <v>37</v>
          </cell>
          <cell r="BB231">
            <v>36</v>
          </cell>
          <cell r="BC231">
            <v>43</v>
          </cell>
          <cell r="BD231">
            <v>48</v>
          </cell>
          <cell r="BE231">
            <v>54</v>
          </cell>
          <cell r="BF231">
            <v>56</v>
          </cell>
          <cell r="BG231">
            <v>56</v>
          </cell>
          <cell r="BH231">
            <v>58</v>
          </cell>
          <cell r="BI231">
            <v>40</v>
          </cell>
          <cell r="BJ231">
            <v>6</v>
          </cell>
          <cell r="BK231">
            <v>8</v>
          </cell>
          <cell r="BL231">
            <v>49.487000000000002</v>
          </cell>
        </row>
        <row r="232">
          <cell r="Z232" t="str">
            <v>31401</v>
          </cell>
          <cell r="AA232">
            <v>8</v>
          </cell>
          <cell r="AB232">
            <v>0</v>
          </cell>
          <cell r="AC232">
            <v>13</v>
          </cell>
          <cell r="AD232">
            <v>0</v>
          </cell>
          <cell r="AE232">
            <v>16</v>
          </cell>
          <cell r="AF232">
            <v>0</v>
          </cell>
          <cell r="AG232">
            <v>16</v>
          </cell>
          <cell r="AH232">
            <v>0</v>
          </cell>
          <cell r="AI232">
            <v>18</v>
          </cell>
          <cell r="AJ232">
            <v>1.32</v>
          </cell>
          <cell r="AK232">
            <v>20</v>
          </cell>
          <cell r="AL232">
            <v>1.32</v>
          </cell>
          <cell r="AM232">
            <v>22</v>
          </cell>
          <cell r="AN232">
            <v>1.32</v>
          </cell>
          <cell r="AO232">
            <v>29</v>
          </cell>
          <cell r="AP232">
            <v>0.46</v>
          </cell>
          <cell r="AQ232">
            <v>29</v>
          </cell>
          <cell r="AR232">
            <v>0.46</v>
          </cell>
          <cell r="AS232">
            <v>16.760000000000002</v>
          </cell>
          <cell r="AT232">
            <v>0.46</v>
          </cell>
          <cell r="AU232">
            <v>0.66</v>
          </cell>
          <cell r="AV232">
            <v>0.33</v>
          </cell>
          <cell r="AW232">
            <v>1.66</v>
          </cell>
          <cell r="AX232">
            <v>0.33</v>
          </cell>
          <cell r="AY232" t="str">
            <v>31401</v>
          </cell>
          <cell r="AZ232">
            <v>8</v>
          </cell>
          <cell r="BA232">
            <v>13</v>
          </cell>
          <cell r="BB232">
            <v>16</v>
          </cell>
          <cell r="BC232">
            <v>16</v>
          </cell>
          <cell r="BD232">
            <v>19.32</v>
          </cell>
          <cell r="BE232">
            <v>21.32</v>
          </cell>
          <cell r="BF232">
            <v>23.32</v>
          </cell>
          <cell r="BG232">
            <v>29.46</v>
          </cell>
          <cell r="BH232">
            <v>29.46</v>
          </cell>
          <cell r="BI232">
            <v>17.220000000000002</v>
          </cell>
          <cell r="BJ232">
            <v>0.99</v>
          </cell>
          <cell r="BK232">
            <v>1.99</v>
          </cell>
          <cell r="BL232">
            <v>19.608000000000001</v>
          </cell>
        </row>
        <row r="233">
          <cell r="Z233" t="str">
            <v>32081</v>
          </cell>
          <cell r="AA233">
            <v>86.99</v>
          </cell>
          <cell r="AB233">
            <v>0.68</v>
          </cell>
          <cell r="AC233">
            <v>109.98</v>
          </cell>
          <cell r="AD233">
            <v>0.68</v>
          </cell>
          <cell r="AE233">
            <v>119.18</v>
          </cell>
          <cell r="AF233">
            <v>0.68</v>
          </cell>
          <cell r="AG233">
            <v>119.18</v>
          </cell>
          <cell r="AH233">
            <v>0.68</v>
          </cell>
          <cell r="AI233">
            <v>116.48</v>
          </cell>
          <cell r="AJ233">
            <v>0</v>
          </cell>
          <cell r="AK233">
            <v>131.28</v>
          </cell>
          <cell r="AL233">
            <v>0</v>
          </cell>
          <cell r="AM233">
            <v>127.75</v>
          </cell>
          <cell r="AN233">
            <v>0</v>
          </cell>
          <cell r="AO233">
            <v>133.34</v>
          </cell>
          <cell r="AP233">
            <v>0</v>
          </cell>
          <cell r="AQ233">
            <v>130.5</v>
          </cell>
          <cell r="AR233">
            <v>0</v>
          </cell>
          <cell r="AS233">
            <v>143.38999999999999</v>
          </cell>
          <cell r="AT233">
            <v>0</v>
          </cell>
          <cell r="AU233">
            <v>33</v>
          </cell>
          <cell r="AV233">
            <v>0</v>
          </cell>
          <cell r="AW233">
            <v>28</v>
          </cell>
          <cell r="AX233">
            <v>0</v>
          </cell>
          <cell r="AY233" t="str">
            <v>32081</v>
          </cell>
          <cell r="AZ233">
            <v>87.67</v>
          </cell>
          <cell r="BA233">
            <v>110.66000000000001</v>
          </cell>
          <cell r="BB233">
            <v>119.86000000000001</v>
          </cell>
          <cell r="BC233">
            <v>119.86000000000001</v>
          </cell>
          <cell r="BD233">
            <v>116.48</v>
          </cell>
          <cell r="BE233">
            <v>131.28</v>
          </cell>
          <cell r="BF233">
            <v>127.75</v>
          </cell>
          <cell r="BG233">
            <v>133.34</v>
          </cell>
          <cell r="BH233">
            <v>130.5</v>
          </cell>
          <cell r="BI233">
            <v>143.38999999999999</v>
          </cell>
          <cell r="BJ233">
            <v>33</v>
          </cell>
          <cell r="BK233">
            <v>28</v>
          </cell>
          <cell r="BL233">
            <v>128.179</v>
          </cell>
        </row>
        <row r="234">
          <cell r="Z234" t="str">
            <v>32123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Y234" t="str">
            <v>32123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</row>
        <row r="235">
          <cell r="Z235" t="str">
            <v>32312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Y235" t="str">
            <v>32312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</row>
        <row r="236">
          <cell r="Z236" t="str">
            <v>32325</v>
          </cell>
          <cell r="AA236">
            <v>1</v>
          </cell>
          <cell r="AB236">
            <v>0</v>
          </cell>
          <cell r="AC236">
            <v>0.66</v>
          </cell>
          <cell r="AD236">
            <v>0.03</v>
          </cell>
          <cell r="AE236">
            <v>1.66</v>
          </cell>
          <cell r="AF236">
            <v>0.34</v>
          </cell>
          <cell r="AG236">
            <v>2.66</v>
          </cell>
          <cell r="AH236">
            <v>0.34</v>
          </cell>
          <cell r="AI236">
            <v>1</v>
          </cell>
          <cell r="AJ236">
            <v>0</v>
          </cell>
          <cell r="AK236">
            <v>1</v>
          </cell>
          <cell r="AL236">
            <v>0</v>
          </cell>
          <cell r="AM236">
            <v>2</v>
          </cell>
          <cell r="AN236">
            <v>0</v>
          </cell>
          <cell r="AO236">
            <v>2</v>
          </cell>
          <cell r="AP236">
            <v>0</v>
          </cell>
          <cell r="AQ236">
            <v>3</v>
          </cell>
          <cell r="AR236">
            <v>0</v>
          </cell>
          <cell r="AS236">
            <v>2</v>
          </cell>
          <cell r="AT236">
            <v>0</v>
          </cell>
          <cell r="AY236" t="str">
            <v>32325</v>
          </cell>
          <cell r="AZ236">
            <v>1</v>
          </cell>
          <cell r="BA236">
            <v>0.69000000000000006</v>
          </cell>
          <cell r="BB236">
            <v>2</v>
          </cell>
          <cell r="BC236">
            <v>3</v>
          </cell>
          <cell r="BD236">
            <v>1</v>
          </cell>
          <cell r="BE236">
            <v>1</v>
          </cell>
          <cell r="BF236">
            <v>2</v>
          </cell>
          <cell r="BG236">
            <v>2</v>
          </cell>
          <cell r="BH236">
            <v>3</v>
          </cell>
          <cell r="BI236">
            <v>2</v>
          </cell>
          <cell r="BJ236">
            <v>0</v>
          </cell>
          <cell r="BK236">
            <v>0</v>
          </cell>
          <cell r="BL236">
            <v>1.7689999999999997</v>
          </cell>
        </row>
        <row r="237">
          <cell r="Z237" t="str">
            <v>32326</v>
          </cell>
          <cell r="AA237">
            <v>2</v>
          </cell>
          <cell r="AB237">
            <v>0</v>
          </cell>
          <cell r="AC237">
            <v>1</v>
          </cell>
          <cell r="AD237">
            <v>0</v>
          </cell>
          <cell r="AE237">
            <v>2</v>
          </cell>
          <cell r="AF237">
            <v>0</v>
          </cell>
          <cell r="AG237">
            <v>2</v>
          </cell>
          <cell r="AH237">
            <v>0</v>
          </cell>
          <cell r="AI237">
            <v>2</v>
          </cell>
          <cell r="AJ237">
            <v>0</v>
          </cell>
          <cell r="AK237">
            <v>1</v>
          </cell>
          <cell r="AL237">
            <v>0</v>
          </cell>
          <cell r="AM237">
            <v>1</v>
          </cell>
          <cell r="AN237">
            <v>0</v>
          </cell>
          <cell r="AO237">
            <v>1</v>
          </cell>
          <cell r="AP237">
            <v>0</v>
          </cell>
          <cell r="AQ237">
            <v>0</v>
          </cell>
          <cell r="AR237">
            <v>0</v>
          </cell>
          <cell r="AS237">
            <v>2</v>
          </cell>
          <cell r="AT237">
            <v>0</v>
          </cell>
          <cell r="AU237">
            <v>1</v>
          </cell>
          <cell r="AV237">
            <v>0</v>
          </cell>
          <cell r="AY237" t="str">
            <v>32326</v>
          </cell>
          <cell r="AZ237">
            <v>2</v>
          </cell>
          <cell r="BA237">
            <v>1</v>
          </cell>
          <cell r="BB237">
            <v>2</v>
          </cell>
          <cell r="BC237">
            <v>2</v>
          </cell>
          <cell r="BD237">
            <v>2</v>
          </cell>
          <cell r="BE237">
            <v>1</v>
          </cell>
          <cell r="BF237">
            <v>1</v>
          </cell>
          <cell r="BG237">
            <v>1</v>
          </cell>
          <cell r="BH237">
            <v>0</v>
          </cell>
          <cell r="BI237">
            <v>2</v>
          </cell>
          <cell r="BJ237">
            <v>1</v>
          </cell>
          <cell r="BK237">
            <v>0</v>
          </cell>
          <cell r="BL237">
            <v>1.5</v>
          </cell>
        </row>
        <row r="238">
          <cell r="Z238" t="str">
            <v>32354</v>
          </cell>
          <cell r="AA238">
            <v>12.33</v>
          </cell>
          <cell r="AB238">
            <v>0</v>
          </cell>
          <cell r="AC238">
            <v>17.66</v>
          </cell>
          <cell r="AD238">
            <v>0</v>
          </cell>
          <cell r="AE238">
            <v>17.66</v>
          </cell>
          <cell r="AF238">
            <v>0</v>
          </cell>
          <cell r="AG238">
            <v>19.66</v>
          </cell>
          <cell r="AH238">
            <v>0</v>
          </cell>
          <cell r="AI238">
            <v>13.67</v>
          </cell>
          <cell r="AJ238">
            <v>1</v>
          </cell>
          <cell r="AK238">
            <v>15.67</v>
          </cell>
          <cell r="AL238">
            <v>1</v>
          </cell>
          <cell r="AM238">
            <v>11.99</v>
          </cell>
          <cell r="AN238">
            <v>0.67</v>
          </cell>
          <cell r="AO238">
            <v>19.78</v>
          </cell>
          <cell r="AP238">
            <v>0</v>
          </cell>
          <cell r="AQ238">
            <v>17.440000000000001</v>
          </cell>
          <cell r="AR238">
            <v>0</v>
          </cell>
          <cell r="AS238">
            <v>15.45</v>
          </cell>
          <cell r="AT238">
            <v>0</v>
          </cell>
          <cell r="AU238">
            <v>6</v>
          </cell>
          <cell r="AV238">
            <v>0</v>
          </cell>
          <cell r="AW238">
            <v>1</v>
          </cell>
          <cell r="AX238">
            <v>0</v>
          </cell>
          <cell r="AY238" t="str">
            <v>32354</v>
          </cell>
          <cell r="AZ238">
            <v>12.33</v>
          </cell>
          <cell r="BA238">
            <v>17.66</v>
          </cell>
          <cell r="BB238">
            <v>17.66</v>
          </cell>
          <cell r="BC238">
            <v>19.66</v>
          </cell>
          <cell r="BD238">
            <v>14.67</v>
          </cell>
          <cell r="BE238">
            <v>16.670000000000002</v>
          </cell>
          <cell r="BF238">
            <v>12.66</v>
          </cell>
          <cell r="BG238">
            <v>19.78</v>
          </cell>
          <cell r="BH238">
            <v>17.440000000000001</v>
          </cell>
          <cell r="BI238">
            <v>15.45</v>
          </cell>
          <cell r="BJ238">
            <v>6</v>
          </cell>
          <cell r="BK238">
            <v>1</v>
          </cell>
          <cell r="BL238">
            <v>17.097999999999999</v>
          </cell>
        </row>
        <row r="239">
          <cell r="Z239" t="str">
            <v>32356</v>
          </cell>
          <cell r="AA239">
            <v>71</v>
          </cell>
          <cell r="AB239">
            <v>0</v>
          </cell>
          <cell r="AC239">
            <v>70</v>
          </cell>
          <cell r="AD239">
            <v>0</v>
          </cell>
          <cell r="AE239">
            <v>76</v>
          </cell>
          <cell r="AF239">
            <v>0</v>
          </cell>
          <cell r="AG239">
            <v>93</v>
          </cell>
          <cell r="AH239">
            <v>0</v>
          </cell>
          <cell r="AI239">
            <v>93.33</v>
          </cell>
          <cell r="AJ239">
            <v>0.67</v>
          </cell>
          <cell r="AK239">
            <v>109.33</v>
          </cell>
          <cell r="AL239">
            <v>0.34</v>
          </cell>
          <cell r="AM239">
            <v>116</v>
          </cell>
          <cell r="AN239">
            <v>0.34</v>
          </cell>
          <cell r="AO239">
            <v>113</v>
          </cell>
          <cell r="AP239">
            <v>0.35</v>
          </cell>
          <cell r="AQ239">
            <v>109.39</v>
          </cell>
          <cell r="AR239">
            <v>0</v>
          </cell>
          <cell r="AS239">
            <v>93.39</v>
          </cell>
          <cell r="AT239">
            <v>0</v>
          </cell>
          <cell r="AU239">
            <v>37</v>
          </cell>
          <cell r="AV239">
            <v>0</v>
          </cell>
          <cell r="AW239">
            <v>27</v>
          </cell>
          <cell r="AX239">
            <v>0</v>
          </cell>
          <cell r="AY239" t="str">
            <v>32356</v>
          </cell>
          <cell r="AZ239">
            <v>71</v>
          </cell>
          <cell r="BA239">
            <v>70</v>
          </cell>
          <cell r="BB239">
            <v>76</v>
          </cell>
          <cell r="BC239">
            <v>93</v>
          </cell>
          <cell r="BD239">
            <v>94</v>
          </cell>
          <cell r="BE239">
            <v>109.67</v>
          </cell>
          <cell r="BF239">
            <v>116.34</v>
          </cell>
          <cell r="BG239">
            <v>113.35</v>
          </cell>
          <cell r="BH239">
            <v>109.39</v>
          </cell>
          <cell r="BI239">
            <v>93.39</v>
          </cell>
          <cell r="BJ239">
            <v>37</v>
          </cell>
          <cell r="BK239">
            <v>27</v>
          </cell>
          <cell r="BL239">
            <v>101.014</v>
          </cell>
        </row>
        <row r="240">
          <cell r="Z240" t="str">
            <v>32358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Y240" t="str">
            <v>32358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</row>
        <row r="241">
          <cell r="Z241" t="str">
            <v>32360</v>
          </cell>
          <cell r="AA241">
            <v>3</v>
          </cell>
          <cell r="AB241">
            <v>0</v>
          </cell>
          <cell r="AC241">
            <v>9.93</v>
          </cell>
          <cell r="AD241">
            <v>0.34</v>
          </cell>
          <cell r="AE241">
            <v>15.93</v>
          </cell>
          <cell r="AF241">
            <v>0.34</v>
          </cell>
          <cell r="AG241">
            <v>14.93</v>
          </cell>
          <cell r="AH241">
            <v>0.34</v>
          </cell>
          <cell r="AI241">
            <v>12.27</v>
          </cell>
          <cell r="AJ241">
            <v>0</v>
          </cell>
          <cell r="AK241">
            <v>7.93</v>
          </cell>
          <cell r="AL241">
            <v>1.34</v>
          </cell>
          <cell r="AM241">
            <v>8.27</v>
          </cell>
          <cell r="AN241">
            <v>1</v>
          </cell>
          <cell r="AO241">
            <v>8.27</v>
          </cell>
          <cell r="AP241">
            <v>0</v>
          </cell>
          <cell r="AQ241">
            <v>11</v>
          </cell>
          <cell r="AR241">
            <v>0</v>
          </cell>
          <cell r="AS241">
            <v>12</v>
          </cell>
          <cell r="AT241">
            <v>0</v>
          </cell>
          <cell r="AU241">
            <v>3</v>
          </cell>
          <cell r="AV241">
            <v>0</v>
          </cell>
          <cell r="AY241" t="str">
            <v>32360</v>
          </cell>
          <cell r="AZ241">
            <v>3</v>
          </cell>
          <cell r="BA241">
            <v>10.27</v>
          </cell>
          <cell r="BB241">
            <v>16.27</v>
          </cell>
          <cell r="BC241">
            <v>15.27</v>
          </cell>
          <cell r="BD241">
            <v>12.27</v>
          </cell>
          <cell r="BE241">
            <v>9.27</v>
          </cell>
          <cell r="BF241">
            <v>9.27</v>
          </cell>
          <cell r="BG241">
            <v>8.27</v>
          </cell>
          <cell r="BH241">
            <v>11</v>
          </cell>
          <cell r="BI241">
            <v>12</v>
          </cell>
          <cell r="BJ241">
            <v>3</v>
          </cell>
          <cell r="BK241">
            <v>0</v>
          </cell>
          <cell r="BL241">
            <v>10.988999999999999</v>
          </cell>
        </row>
        <row r="242">
          <cell r="Z242" t="str">
            <v>32361</v>
          </cell>
          <cell r="AA242">
            <v>6</v>
          </cell>
          <cell r="AB242">
            <v>0</v>
          </cell>
          <cell r="AC242">
            <v>6</v>
          </cell>
          <cell r="AD242">
            <v>0</v>
          </cell>
          <cell r="AE242">
            <v>7</v>
          </cell>
          <cell r="AF242">
            <v>0</v>
          </cell>
          <cell r="AG242">
            <v>7</v>
          </cell>
          <cell r="AH242">
            <v>0</v>
          </cell>
          <cell r="AI242">
            <v>7</v>
          </cell>
          <cell r="AJ242">
            <v>0</v>
          </cell>
          <cell r="AK242">
            <v>12</v>
          </cell>
          <cell r="AL242">
            <v>0</v>
          </cell>
          <cell r="AM242">
            <v>16</v>
          </cell>
          <cell r="AN242">
            <v>0</v>
          </cell>
          <cell r="AO242">
            <v>17</v>
          </cell>
          <cell r="AP242">
            <v>0</v>
          </cell>
          <cell r="AQ242">
            <v>12</v>
          </cell>
          <cell r="AR242">
            <v>0</v>
          </cell>
          <cell r="AS242">
            <v>9</v>
          </cell>
          <cell r="AT242">
            <v>0</v>
          </cell>
          <cell r="AY242" t="str">
            <v>32361</v>
          </cell>
          <cell r="AZ242">
            <v>6</v>
          </cell>
          <cell r="BA242">
            <v>6</v>
          </cell>
          <cell r="BB242">
            <v>7</v>
          </cell>
          <cell r="BC242">
            <v>7</v>
          </cell>
          <cell r="BD242">
            <v>7</v>
          </cell>
          <cell r="BE242">
            <v>12</v>
          </cell>
          <cell r="BF242">
            <v>16</v>
          </cell>
          <cell r="BG242">
            <v>17</v>
          </cell>
          <cell r="BH242">
            <v>12</v>
          </cell>
          <cell r="BI242">
            <v>9</v>
          </cell>
          <cell r="BJ242">
            <v>0</v>
          </cell>
          <cell r="BK242">
            <v>0</v>
          </cell>
          <cell r="BL242">
            <v>9.9</v>
          </cell>
        </row>
        <row r="243">
          <cell r="Z243" t="str">
            <v>32362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Y243" t="str">
            <v>32362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</row>
        <row r="244">
          <cell r="Z244" t="str">
            <v>32363</v>
          </cell>
          <cell r="AA244">
            <v>4</v>
          </cell>
          <cell r="AB244">
            <v>0</v>
          </cell>
          <cell r="AC244">
            <v>8</v>
          </cell>
          <cell r="AD244">
            <v>0</v>
          </cell>
          <cell r="AE244">
            <v>10</v>
          </cell>
          <cell r="AF244">
            <v>0</v>
          </cell>
          <cell r="AG244">
            <v>10</v>
          </cell>
          <cell r="AH244">
            <v>0</v>
          </cell>
          <cell r="AI244">
            <v>12</v>
          </cell>
          <cell r="AJ244">
            <v>0</v>
          </cell>
          <cell r="AK244">
            <v>6</v>
          </cell>
          <cell r="AL244">
            <v>0</v>
          </cell>
          <cell r="AM244">
            <v>6</v>
          </cell>
          <cell r="AN244">
            <v>0</v>
          </cell>
          <cell r="AO244">
            <v>5</v>
          </cell>
          <cell r="AP244">
            <v>0</v>
          </cell>
          <cell r="AQ244">
            <v>6</v>
          </cell>
          <cell r="AR244">
            <v>0</v>
          </cell>
          <cell r="AS244">
            <v>4</v>
          </cell>
          <cell r="AT244">
            <v>0</v>
          </cell>
          <cell r="AY244" t="str">
            <v>32363</v>
          </cell>
          <cell r="AZ244">
            <v>4</v>
          </cell>
          <cell r="BA244">
            <v>8</v>
          </cell>
          <cell r="BB244">
            <v>10</v>
          </cell>
          <cell r="BC244">
            <v>10</v>
          </cell>
          <cell r="BD244">
            <v>12</v>
          </cell>
          <cell r="BE244">
            <v>6</v>
          </cell>
          <cell r="BF244">
            <v>6</v>
          </cell>
          <cell r="BG244">
            <v>5</v>
          </cell>
          <cell r="BH244">
            <v>6</v>
          </cell>
          <cell r="BI244">
            <v>4</v>
          </cell>
          <cell r="BJ244">
            <v>0</v>
          </cell>
          <cell r="BK244">
            <v>0</v>
          </cell>
          <cell r="BL244">
            <v>7.1</v>
          </cell>
        </row>
        <row r="245">
          <cell r="Z245" t="str">
            <v>32414</v>
          </cell>
          <cell r="AA245">
            <v>5</v>
          </cell>
          <cell r="AB245">
            <v>0</v>
          </cell>
          <cell r="AC245">
            <v>6</v>
          </cell>
          <cell r="AD245">
            <v>0</v>
          </cell>
          <cell r="AE245">
            <v>4</v>
          </cell>
          <cell r="AF245">
            <v>0</v>
          </cell>
          <cell r="AG245">
            <v>4</v>
          </cell>
          <cell r="AH245">
            <v>0</v>
          </cell>
          <cell r="AI245">
            <v>3</v>
          </cell>
          <cell r="AJ245">
            <v>0</v>
          </cell>
          <cell r="AK245">
            <v>3</v>
          </cell>
          <cell r="AL245">
            <v>0</v>
          </cell>
          <cell r="AM245">
            <v>3</v>
          </cell>
          <cell r="AN245">
            <v>0</v>
          </cell>
          <cell r="AO245">
            <v>3</v>
          </cell>
          <cell r="AP245">
            <v>0</v>
          </cell>
          <cell r="AQ245">
            <v>3</v>
          </cell>
          <cell r="AR245">
            <v>0</v>
          </cell>
          <cell r="AS245">
            <v>3</v>
          </cell>
          <cell r="AT245">
            <v>0</v>
          </cell>
          <cell r="AU245">
            <v>2</v>
          </cell>
          <cell r="AV245">
            <v>0</v>
          </cell>
          <cell r="AW245">
            <v>1</v>
          </cell>
          <cell r="AX245">
            <v>0</v>
          </cell>
          <cell r="AY245" t="str">
            <v>32414</v>
          </cell>
          <cell r="AZ245">
            <v>5</v>
          </cell>
          <cell r="BA245">
            <v>6</v>
          </cell>
          <cell r="BB245">
            <v>4</v>
          </cell>
          <cell r="BC245">
            <v>4</v>
          </cell>
          <cell r="BD245">
            <v>3</v>
          </cell>
          <cell r="BE245">
            <v>3</v>
          </cell>
          <cell r="BF245">
            <v>3</v>
          </cell>
          <cell r="BG245">
            <v>3</v>
          </cell>
          <cell r="BH245">
            <v>3</v>
          </cell>
          <cell r="BI245">
            <v>3</v>
          </cell>
          <cell r="BJ245">
            <v>2</v>
          </cell>
          <cell r="BK245">
            <v>1</v>
          </cell>
          <cell r="BL245">
            <v>4</v>
          </cell>
        </row>
        <row r="246">
          <cell r="Z246" t="str">
            <v>32416</v>
          </cell>
          <cell r="AA246">
            <v>2</v>
          </cell>
          <cell r="AB246">
            <v>0</v>
          </cell>
          <cell r="AC246">
            <v>7</v>
          </cell>
          <cell r="AD246">
            <v>0</v>
          </cell>
          <cell r="AE246">
            <v>5</v>
          </cell>
          <cell r="AF246">
            <v>0</v>
          </cell>
          <cell r="AG246">
            <v>2</v>
          </cell>
          <cell r="AH246">
            <v>0</v>
          </cell>
          <cell r="AI246">
            <v>6</v>
          </cell>
          <cell r="AJ246">
            <v>0</v>
          </cell>
          <cell r="AK246">
            <v>6</v>
          </cell>
          <cell r="AL246">
            <v>0</v>
          </cell>
          <cell r="AM246">
            <v>5</v>
          </cell>
          <cell r="AN246">
            <v>0</v>
          </cell>
          <cell r="AO246">
            <v>4</v>
          </cell>
          <cell r="AP246">
            <v>0</v>
          </cell>
          <cell r="AQ246">
            <v>5</v>
          </cell>
          <cell r="AR246">
            <v>0</v>
          </cell>
          <cell r="AS246">
            <v>5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0</v>
          </cell>
          <cell r="AY246" t="str">
            <v>32416</v>
          </cell>
          <cell r="AZ246">
            <v>2</v>
          </cell>
          <cell r="BA246">
            <v>7</v>
          </cell>
          <cell r="BB246">
            <v>5</v>
          </cell>
          <cell r="BC246">
            <v>2</v>
          </cell>
          <cell r="BD246">
            <v>6</v>
          </cell>
          <cell r="BE246">
            <v>6</v>
          </cell>
          <cell r="BF246">
            <v>5</v>
          </cell>
          <cell r="BG246">
            <v>4</v>
          </cell>
          <cell r="BH246">
            <v>5</v>
          </cell>
          <cell r="BI246">
            <v>5</v>
          </cell>
          <cell r="BJ246">
            <v>1</v>
          </cell>
          <cell r="BK246">
            <v>0</v>
          </cell>
          <cell r="BL246">
            <v>4.8</v>
          </cell>
        </row>
        <row r="247">
          <cell r="Z247" t="str">
            <v>32901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Y247" t="str">
            <v>32901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</row>
        <row r="248">
          <cell r="Z248" t="str">
            <v>32903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1</v>
          </cell>
          <cell r="AL248">
            <v>0</v>
          </cell>
          <cell r="AM248">
            <v>1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</v>
          </cell>
          <cell r="AT248">
            <v>0</v>
          </cell>
          <cell r="AU248">
            <v>1</v>
          </cell>
          <cell r="AV248">
            <v>0</v>
          </cell>
          <cell r="AY248" t="str">
            <v>32903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1</v>
          </cell>
          <cell r="BF248">
            <v>1</v>
          </cell>
          <cell r="BG248">
            <v>0</v>
          </cell>
          <cell r="BH248">
            <v>0</v>
          </cell>
          <cell r="BI248">
            <v>1</v>
          </cell>
          <cell r="BJ248">
            <v>1</v>
          </cell>
          <cell r="BK248">
            <v>0</v>
          </cell>
          <cell r="BL248">
            <v>0.4</v>
          </cell>
        </row>
        <row r="249">
          <cell r="Z249" t="str">
            <v>32907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1</v>
          </cell>
          <cell r="AT249">
            <v>0</v>
          </cell>
          <cell r="AY249" t="str">
            <v>32907</v>
          </cell>
          <cell r="AZ249">
            <v>0</v>
          </cell>
          <cell r="BA249">
            <v>0</v>
          </cell>
          <cell r="BB249">
            <v>0</v>
          </cell>
          <cell r="BC249">
            <v>1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1</v>
          </cell>
          <cell r="BJ249">
            <v>0</v>
          </cell>
          <cell r="BK249">
            <v>0</v>
          </cell>
          <cell r="BL249">
            <v>0.2</v>
          </cell>
        </row>
        <row r="250">
          <cell r="Z250" t="str">
            <v>33030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Y250" t="str">
            <v>33030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</row>
        <row r="251">
          <cell r="Z251" t="str">
            <v>33036</v>
          </cell>
          <cell r="AA251">
            <v>18</v>
          </cell>
          <cell r="AB251">
            <v>0</v>
          </cell>
          <cell r="AC251">
            <v>19</v>
          </cell>
          <cell r="AD251">
            <v>0</v>
          </cell>
          <cell r="AE251">
            <v>17</v>
          </cell>
          <cell r="AF251">
            <v>0</v>
          </cell>
          <cell r="AG251">
            <v>19</v>
          </cell>
          <cell r="AH251">
            <v>0</v>
          </cell>
          <cell r="AI251">
            <v>20</v>
          </cell>
          <cell r="AJ251">
            <v>0</v>
          </cell>
          <cell r="AK251">
            <v>20</v>
          </cell>
          <cell r="AL251">
            <v>0</v>
          </cell>
          <cell r="AM251">
            <v>20</v>
          </cell>
          <cell r="AN251">
            <v>0</v>
          </cell>
          <cell r="AO251">
            <v>19.54</v>
          </cell>
          <cell r="AP251">
            <v>0</v>
          </cell>
          <cell r="AQ251">
            <v>19</v>
          </cell>
          <cell r="AR251">
            <v>0</v>
          </cell>
          <cell r="AS251">
            <v>19</v>
          </cell>
          <cell r="AT251">
            <v>0</v>
          </cell>
          <cell r="AU251">
            <v>2</v>
          </cell>
          <cell r="AV251">
            <v>0</v>
          </cell>
          <cell r="AW251">
            <v>0</v>
          </cell>
          <cell r="AX251">
            <v>0</v>
          </cell>
          <cell r="AY251" t="str">
            <v>33036</v>
          </cell>
          <cell r="AZ251">
            <v>18</v>
          </cell>
          <cell r="BA251">
            <v>19</v>
          </cell>
          <cell r="BB251">
            <v>17</v>
          </cell>
          <cell r="BC251">
            <v>19</v>
          </cell>
          <cell r="BD251">
            <v>20</v>
          </cell>
          <cell r="BE251">
            <v>20</v>
          </cell>
          <cell r="BF251">
            <v>20</v>
          </cell>
          <cell r="BG251">
            <v>19.54</v>
          </cell>
          <cell r="BH251">
            <v>19</v>
          </cell>
          <cell r="BI251">
            <v>19</v>
          </cell>
          <cell r="BJ251">
            <v>2</v>
          </cell>
          <cell r="BK251">
            <v>0</v>
          </cell>
          <cell r="BL251">
            <v>19.253999999999998</v>
          </cell>
        </row>
        <row r="252">
          <cell r="Z252" t="str">
            <v>33049</v>
          </cell>
          <cell r="AA252">
            <v>41</v>
          </cell>
          <cell r="AB252">
            <v>0</v>
          </cell>
          <cell r="AC252">
            <v>49</v>
          </cell>
          <cell r="AD252">
            <v>0</v>
          </cell>
          <cell r="AE252">
            <v>55</v>
          </cell>
          <cell r="AF252">
            <v>0</v>
          </cell>
          <cell r="AG252">
            <v>65</v>
          </cell>
          <cell r="AH252">
            <v>0</v>
          </cell>
          <cell r="AI252">
            <v>43</v>
          </cell>
          <cell r="AJ252">
            <v>0</v>
          </cell>
          <cell r="AK252">
            <v>62</v>
          </cell>
          <cell r="AL252">
            <v>0</v>
          </cell>
          <cell r="AM252">
            <v>62</v>
          </cell>
          <cell r="AN252">
            <v>0</v>
          </cell>
          <cell r="AO252">
            <v>66</v>
          </cell>
          <cell r="AP252">
            <v>0</v>
          </cell>
          <cell r="AQ252">
            <v>67</v>
          </cell>
          <cell r="AR252">
            <v>0</v>
          </cell>
          <cell r="AS252">
            <v>67</v>
          </cell>
          <cell r="AT252">
            <v>0</v>
          </cell>
          <cell r="AU252">
            <v>3</v>
          </cell>
          <cell r="AV252">
            <v>0</v>
          </cell>
          <cell r="AY252" t="str">
            <v>33049</v>
          </cell>
          <cell r="AZ252">
            <v>41</v>
          </cell>
          <cell r="BA252">
            <v>49</v>
          </cell>
          <cell r="BB252">
            <v>55</v>
          </cell>
          <cell r="BC252">
            <v>65</v>
          </cell>
          <cell r="BD252">
            <v>43</v>
          </cell>
          <cell r="BE252">
            <v>62</v>
          </cell>
          <cell r="BF252">
            <v>62</v>
          </cell>
          <cell r="BG252">
            <v>66</v>
          </cell>
          <cell r="BH252">
            <v>67</v>
          </cell>
          <cell r="BI252">
            <v>67</v>
          </cell>
          <cell r="BJ252">
            <v>3</v>
          </cell>
          <cell r="BK252">
            <v>0</v>
          </cell>
          <cell r="BL252">
            <v>58</v>
          </cell>
        </row>
        <row r="253">
          <cell r="Z253" t="str">
            <v>33070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Y253" t="str">
            <v>33070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</row>
        <row r="254">
          <cell r="Z254" t="str">
            <v>33115</v>
          </cell>
          <cell r="AA254">
            <v>5</v>
          </cell>
          <cell r="AB254">
            <v>0</v>
          </cell>
          <cell r="AC254">
            <v>15</v>
          </cell>
          <cell r="AD254">
            <v>0</v>
          </cell>
          <cell r="AE254">
            <v>20</v>
          </cell>
          <cell r="AF254">
            <v>0</v>
          </cell>
          <cell r="AG254">
            <v>19</v>
          </cell>
          <cell r="AH254">
            <v>0</v>
          </cell>
          <cell r="AI254">
            <v>18</v>
          </cell>
          <cell r="AJ254">
            <v>0</v>
          </cell>
          <cell r="AK254">
            <v>18</v>
          </cell>
          <cell r="AL254">
            <v>0</v>
          </cell>
          <cell r="AM254">
            <v>16</v>
          </cell>
          <cell r="AN254">
            <v>0</v>
          </cell>
          <cell r="AO254">
            <v>13</v>
          </cell>
          <cell r="AP254">
            <v>0</v>
          </cell>
          <cell r="AQ254">
            <v>13</v>
          </cell>
          <cell r="AR254">
            <v>0</v>
          </cell>
          <cell r="AS254">
            <v>15</v>
          </cell>
          <cell r="AT254">
            <v>0</v>
          </cell>
          <cell r="AY254" t="str">
            <v>33115</v>
          </cell>
          <cell r="AZ254">
            <v>5</v>
          </cell>
          <cell r="BA254">
            <v>15</v>
          </cell>
          <cell r="BB254">
            <v>20</v>
          </cell>
          <cell r="BC254">
            <v>19</v>
          </cell>
          <cell r="BD254">
            <v>18</v>
          </cell>
          <cell r="BE254">
            <v>18</v>
          </cell>
          <cell r="BF254">
            <v>16</v>
          </cell>
          <cell r="BG254">
            <v>13</v>
          </cell>
          <cell r="BH254">
            <v>13</v>
          </cell>
          <cell r="BI254">
            <v>15</v>
          </cell>
          <cell r="BJ254">
            <v>0</v>
          </cell>
          <cell r="BK254">
            <v>0</v>
          </cell>
          <cell r="BL254">
            <v>15.2</v>
          </cell>
        </row>
        <row r="255">
          <cell r="Z255" t="str">
            <v>33183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Y255" t="str">
            <v>33183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</row>
        <row r="256">
          <cell r="Z256" t="str">
            <v>33202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Y256" t="str">
            <v>33202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</row>
        <row r="257">
          <cell r="Z257" t="str">
            <v>33205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Y257" t="str">
            <v>33205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</row>
        <row r="258">
          <cell r="Z258" t="str">
            <v>33206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Y258" t="str">
            <v>33206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</row>
        <row r="259">
          <cell r="Z259" t="str">
            <v>33207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Y259" t="str">
            <v>33207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</row>
        <row r="260">
          <cell r="Z260" t="str">
            <v>33211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Y260" t="str">
            <v>33211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</row>
        <row r="261">
          <cell r="Z261" t="str">
            <v>33212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Y261" t="str">
            <v>33212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</row>
        <row r="262">
          <cell r="Z262" t="str">
            <v>34002</v>
          </cell>
          <cell r="AA262">
            <v>16</v>
          </cell>
          <cell r="AB262">
            <v>0</v>
          </cell>
          <cell r="AC262">
            <v>22</v>
          </cell>
          <cell r="AD262">
            <v>0</v>
          </cell>
          <cell r="AE262">
            <v>28</v>
          </cell>
          <cell r="AF262">
            <v>0</v>
          </cell>
          <cell r="AG262">
            <v>26</v>
          </cell>
          <cell r="AH262">
            <v>0</v>
          </cell>
          <cell r="AI262">
            <v>29</v>
          </cell>
          <cell r="AJ262">
            <v>0</v>
          </cell>
          <cell r="AK262">
            <v>32</v>
          </cell>
          <cell r="AL262">
            <v>0</v>
          </cell>
          <cell r="AM262">
            <v>35</v>
          </cell>
          <cell r="AN262">
            <v>0</v>
          </cell>
          <cell r="AO262">
            <v>37</v>
          </cell>
          <cell r="AP262">
            <v>0</v>
          </cell>
          <cell r="AQ262">
            <v>37</v>
          </cell>
          <cell r="AR262">
            <v>0</v>
          </cell>
          <cell r="AS262">
            <v>35</v>
          </cell>
          <cell r="AT262">
            <v>0</v>
          </cell>
          <cell r="AY262" t="str">
            <v>34002</v>
          </cell>
          <cell r="AZ262">
            <v>16</v>
          </cell>
          <cell r="BA262">
            <v>22</v>
          </cell>
          <cell r="BB262">
            <v>28</v>
          </cell>
          <cell r="BC262">
            <v>26</v>
          </cell>
          <cell r="BD262">
            <v>29</v>
          </cell>
          <cell r="BE262">
            <v>32</v>
          </cell>
          <cell r="BF262">
            <v>35</v>
          </cell>
          <cell r="BG262">
            <v>37</v>
          </cell>
          <cell r="BH262">
            <v>37</v>
          </cell>
          <cell r="BI262">
            <v>35</v>
          </cell>
          <cell r="BJ262">
            <v>0</v>
          </cell>
          <cell r="BK262">
            <v>0</v>
          </cell>
          <cell r="BL262">
            <v>29.7</v>
          </cell>
        </row>
        <row r="263">
          <cell r="Z263" t="str">
            <v>34003</v>
          </cell>
          <cell r="AA263">
            <v>82.6</v>
          </cell>
          <cell r="AB263">
            <v>0</v>
          </cell>
          <cell r="AC263">
            <v>79.599999999999994</v>
          </cell>
          <cell r="AD263">
            <v>0</v>
          </cell>
          <cell r="AE263">
            <v>85.6</v>
          </cell>
          <cell r="AF263">
            <v>0</v>
          </cell>
          <cell r="AG263">
            <v>79.599999999999994</v>
          </cell>
          <cell r="AH263">
            <v>0</v>
          </cell>
          <cell r="AI263">
            <v>75.599999999999994</v>
          </cell>
          <cell r="AJ263">
            <v>0</v>
          </cell>
          <cell r="AK263">
            <v>83.6</v>
          </cell>
          <cell r="AL263">
            <v>0</v>
          </cell>
          <cell r="AM263">
            <v>90</v>
          </cell>
          <cell r="AN263">
            <v>0</v>
          </cell>
          <cell r="AO263">
            <v>95.8</v>
          </cell>
          <cell r="AP263">
            <v>0</v>
          </cell>
          <cell r="AQ263">
            <v>90.4</v>
          </cell>
          <cell r="AR263">
            <v>0</v>
          </cell>
          <cell r="AS263">
            <v>95.2</v>
          </cell>
          <cell r="AT263">
            <v>0</v>
          </cell>
          <cell r="AU263">
            <v>73</v>
          </cell>
          <cell r="AV263">
            <v>0</v>
          </cell>
          <cell r="AW263">
            <v>47</v>
          </cell>
          <cell r="AX263">
            <v>0</v>
          </cell>
          <cell r="AY263" t="str">
            <v>34003</v>
          </cell>
          <cell r="AZ263">
            <v>82.6</v>
          </cell>
          <cell r="BA263">
            <v>79.599999999999994</v>
          </cell>
          <cell r="BB263">
            <v>85.6</v>
          </cell>
          <cell r="BC263">
            <v>79.599999999999994</v>
          </cell>
          <cell r="BD263">
            <v>75.599999999999994</v>
          </cell>
          <cell r="BE263">
            <v>83.6</v>
          </cell>
          <cell r="BF263">
            <v>90</v>
          </cell>
          <cell r="BG263">
            <v>95.8</v>
          </cell>
          <cell r="BH263">
            <v>90.4</v>
          </cell>
          <cell r="BI263">
            <v>95.2</v>
          </cell>
          <cell r="BJ263">
            <v>73</v>
          </cell>
          <cell r="BK263">
            <v>47</v>
          </cell>
          <cell r="BL263">
            <v>97.8</v>
          </cell>
        </row>
        <row r="264">
          <cell r="Z264" t="str">
            <v>34033</v>
          </cell>
          <cell r="AA264">
            <v>12</v>
          </cell>
          <cell r="AB264">
            <v>0</v>
          </cell>
          <cell r="AC264">
            <v>14</v>
          </cell>
          <cell r="AD264">
            <v>0</v>
          </cell>
          <cell r="AE264">
            <v>17</v>
          </cell>
          <cell r="AF264">
            <v>0</v>
          </cell>
          <cell r="AG264">
            <v>16</v>
          </cell>
          <cell r="AH264">
            <v>0</v>
          </cell>
          <cell r="AI264">
            <v>15</v>
          </cell>
          <cell r="AJ264">
            <v>0</v>
          </cell>
          <cell r="AK264">
            <v>16</v>
          </cell>
          <cell r="AL264">
            <v>0</v>
          </cell>
          <cell r="AM264">
            <v>18</v>
          </cell>
          <cell r="AN264">
            <v>0</v>
          </cell>
          <cell r="AO264">
            <v>18</v>
          </cell>
          <cell r="AP264">
            <v>0</v>
          </cell>
          <cell r="AQ264">
            <v>18</v>
          </cell>
          <cell r="AR264">
            <v>0</v>
          </cell>
          <cell r="AS264">
            <v>20</v>
          </cell>
          <cell r="AT264">
            <v>0</v>
          </cell>
          <cell r="AU264">
            <v>19</v>
          </cell>
          <cell r="AV264">
            <v>0</v>
          </cell>
          <cell r="AW264">
            <v>12</v>
          </cell>
          <cell r="AX264">
            <v>0</v>
          </cell>
          <cell r="AY264" t="str">
            <v>34033</v>
          </cell>
          <cell r="AZ264">
            <v>12</v>
          </cell>
          <cell r="BA264">
            <v>14</v>
          </cell>
          <cell r="BB264">
            <v>17</v>
          </cell>
          <cell r="BC264">
            <v>16</v>
          </cell>
          <cell r="BD264">
            <v>15</v>
          </cell>
          <cell r="BE264">
            <v>16</v>
          </cell>
          <cell r="BF264">
            <v>18</v>
          </cell>
          <cell r="BG264">
            <v>18</v>
          </cell>
          <cell r="BH264">
            <v>18</v>
          </cell>
          <cell r="BI264">
            <v>20</v>
          </cell>
          <cell r="BJ264">
            <v>19</v>
          </cell>
          <cell r="BK264">
            <v>12</v>
          </cell>
          <cell r="BL264">
            <v>19.5</v>
          </cell>
        </row>
        <row r="265">
          <cell r="Z265" t="str">
            <v>34111</v>
          </cell>
          <cell r="AA265">
            <v>26.2</v>
          </cell>
          <cell r="AB265">
            <v>0</v>
          </cell>
          <cell r="AC265">
            <v>38</v>
          </cell>
          <cell r="AD265">
            <v>0</v>
          </cell>
          <cell r="AE265">
            <v>47</v>
          </cell>
          <cell r="AF265">
            <v>0</v>
          </cell>
          <cell r="AG265">
            <v>45</v>
          </cell>
          <cell r="AH265">
            <v>0</v>
          </cell>
          <cell r="AI265">
            <v>37.729999999999997</v>
          </cell>
          <cell r="AJ265">
            <v>0</v>
          </cell>
          <cell r="AK265">
            <v>43</v>
          </cell>
          <cell r="AL265">
            <v>0</v>
          </cell>
          <cell r="AM265">
            <v>42.93</v>
          </cell>
          <cell r="AN265">
            <v>0</v>
          </cell>
          <cell r="AO265">
            <v>54.33</v>
          </cell>
          <cell r="AP265">
            <v>0</v>
          </cell>
          <cell r="AQ265">
            <v>48.6</v>
          </cell>
          <cell r="AR265">
            <v>0</v>
          </cell>
          <cell r="AS265">
            <v>52</v>
          </cell>
          <cell r="AT265">
            <v>0</v>
          </cell>
          <cell r="AU265">
            <v>0</v>
          </cell>
          <cell r="AV265">
            <v>37</v>
          </cell>
          <cell r="AW265">
            <v>24</v>
          </cell>
          <cell r="AX265">
            <v>0</v>
          </cell>
          <cell r="AY265" t="str">
            <v>34111</v>
          </cell>
          <cell r="AZ265">
            <v>26.2</v>
          </cell>
          <cell r="BA265">
            <v>38</v>
          </cell>
          <cell r="BB265">
            <v>47</v>
          </cell>
          <cell r="BC265">
            <v>45</v>
          </cell>
          <cell r="BD265">
            <v>37.729999999999997</v>
          </cell>
          <cell r="BE265">
            <v>43</v>
          </cell>
          <cell r="BF265">
            <v>42.93</v>
          </cell>
          <cell r="BG265">
            <v>54.33</v>
          </cell>
          <cell r="BH265">
            <v>48.6</v>
          </cell>
          <cell r="BI265">
            <v>52</v>
          </cell>
          <cell r="BJ265">
            <v>37</v>
          </cell>
          <cell r="BK265">
            <v>24</v>
          </cell>
          <cell r="BL265">
            <v>49.578999999999994</v>
          </cell>
        </row>
        <row r="266">
          <cell r="Z266" t="str">
            <v>34307</v>
          </cell>
          <cell r="AA266">
            <v>5</v>
          </cell>
          <cell r="AB266">
            <v>0</v>
          </cell>
          <cell r="AC266">
            <v>5</v>
          </cell>
          <cell r="AD266">
            <v>0</v>
          </cell>
          <cell r="AE266">
            <v>4</v>
          </cell>
          <cell r="AF266">
            <v>0</v>
          </cell>
          <cell r="AG266">
            <v>6</v>
          </cell>
          <cell r="AH266">
            <v>0</v>
          </cell>
          <cell r="AI266">
            <v>4</v>
          </cell>
          <cell r="AJ266">
            <v>0</v>
          </cell>
          <cell r="AK266">
            <v>6</v>
          </cell>
          <cell r="AL266">
            <v>0</v>
          </cell>
          <cell r="AM266">
            <v>6</v>
          </cell>
          <cell r="AN266">
            <v>0</v>
          </cell>
          <cell r="AO266">
            <v>3</v>
          </cell>
          <cell r="AP266">
            <v>0</v>
          </cell>
          <cell r="AQ266">
            <v>2</v>
          </cell>
          <cell r="AR266">
            <v>0</v>
          </cell>
          <cell r="AS266">
            <v>2</v>
          </cell>
          <cell r="AT266">
            <v>0</v>
          </cell>
          <cell r="AU266">
            <v>2</v>
          </cell>
          <cell r="AV266">
            <v>0</v>
          </cell>
          <cell r="AW266">
            <v>1</v>
          </cell>
          <cell r="AX266">
            <v>0</v>
          </cell>
          <cell r="AY266" t="str">
            <v>34307</v>
          </cell>
          <cell r="AZ266">
            <v>5</v>
          </cell>
          <cell r="BA266">
            <v>5</v>
          </cell>
          <cell r="BB266">
            <v>4</v>
          </cell>
          <cell r="BC266">
            <v>6</v>
          </cell>
          <cell r="BD266">
            <v>4</v>
          </cell>
          <cell r="BE266">
            <v>6</v>
          </cell>
          <cell r="BF266">
            <v>6</v>
          </cell>
          <cell r="BG266">
            <v>3</v>
          </cell>
          <cell r="BH266">
            <v>2</v>
          </cell>
          <cell r="BI266">
            <v>2</v>
          </cell>
          <cell r="BJ266">
            <v>2</v>
          </cell>
          <cell r="BK266">
            <v>1</v>
          </cell>
          <cell r="BL266">
            <v>4.5999999999999996</v>
          </cell>
        </row>
        <row r="267">
          <cell r="Z267" t="str">
            <v>34324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Y267" t="str">
            <v>34324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</row>
        <row r="268">
          <cell r="Z268" t="str">
            <v>34401</v>
          </cell>
          <cell r="AA268">
            <v>1</v>
          </cell>
          <cell r="AB268">
            <v>0</v>
          </cell>
          <cell r="AC268">
            <v>5</v>
          </cell>
          <cell r="AD268">
            <v>0</v>
          </cell>
          <cell r="AE268">
            <v>6</v>
          </cell>
          <cell r="AF268">
            <v>0</v>
          </cell>
          <cell r="AG268">
            <v>4</v>
          </cell>
          <cell r="AH268">
            <v>0</v>
          </cell>
          <cell r="AI268">
            <v>3</v>
          </cell>
          <cell r="AJ268">
            <v>0</v>
          </cell>
          <cell r="AK268">
            <v>3</v>
          </cell>
          <cell r="AL268">
            <v>0</v>
          </cell>
          <cell r="AM268">
            <v>3</v>
          </cell>
          <cell r="AN268">
            <v>0</v>
          </cell>
          <cell r="AO268">
            <v>3</v>
          </cell>
          <cell r="AP268">
            <v>0</v>
          </cell>
          <cell r="AQ268">
            <v>4</v>
          </cell>
          <cell r="AR268">
            <v>0</v>
          </cell>
          <cell r="AS268">
            <v>5</v>
          </cell>
          <cell r="AT268">
            <v>0</v>
          </cell>
          <cell r="AU268">
            <v>3</v>
          </cell>
          <cell r="AV268">
            <v>0</v>
          </cell>
          <cell r="AW268">
            <v>0</v>
          </cell>
          <cell r="AX268">
            <v>0</v>
          </cell>
          <cell r="AY268" t="str">
            <v>34401</v>
          </cell>
          <cell r="AZ268">
            <v>1</v>
          </cell>
          <cell r="BA268">
            <v>5</v>
          </cell>
          <cell r="BB268">
            <v>6</v>
          </cell>
          <cell r="BC268">
            <v>4</v>
          </cell>
          <cell r="BD268">
            <v>3</v>
          </cell>
          <cell r="BE268">
            <v>3</v>
          </cell>
          <cell r="BF268">
            <v>3</v>
          </cell>
          <cell r="BG268">
            <v>3</v>
          </cell>
          <cell r="BH268">
            <v>4</v>
          </cell>
          <cell r="BI268">
            <v>5</v>
          </cell>
          <cell r="BJ268">
            <v>3</v>
          </cell>
          <cell r="BK268">
            <v>0</v>
          </cell>
          <cell r="BL268">
            <v>4</v>
          </cell>
        </row>
        <row r="269">
          <cell r="Z269" t="str">
            <v>34402</v>
          </cell>
          <cell r="AA269">
            <v>5</v>
          </cell>
          <cell r="AB269">
            <v>0</v>
          </cell>
          <cell r="AC269">
            <v>2</v>
          </cell>
          <cell r="AD269">
            <v>0</v>
          </cell>
          <cell r="AE269">
            <v>3</v>
          </cell>
          <cell r="AF269">
            <v>0</v>
          </cell>
          <cell r="AG269">
            <v>3</v>
          </cell>
          <cell r="AH269">
            <v>0</v>
          </cell>
          <cell r="AI269">
            <v>3</v>
          </cell>
          <cell r="AJ269">
            <v>0</v>
          </cell>
          <cell r="AK269">
            <v>4</v>
          </cell>
          <cell r="AL269">
            <v>0</v>
          </cell>
          <cell r="AM269">
            <v>4</v>
          </cell>
          <cell r="AN269">
            <v>0</v>
          </cell>
          <cell r="AO269">
            <v>5</v>
          </cell>
          <cell r="AP269">
            <v>0</v>
          </cell>
          <cell r="AQ269">
            <v>5</v>
          </cell>
          <cell r="AR269">
            <v>0</v>
          </cell>
          <cell r="AS269">
            <v>5</v>
          </cell>
          <cell r="AT269">
            <v>0</v>
          </cell>
          <cell r="AY269" t="str">
            <v>34402</v>
          </cell>
          <cell r="AZ269">
            <v>5</v>
          </cell>
          <cell r="BA269">
            <v>2</v>
          </cell>
          <cell r="BB269">
            <v>3</v>
          </cell>
          <cell r="BC269">
            <v>3</v>
          </cell>
          <cell r="BD269">
            <v>3</v>
          </cell>
          <cell r="BE269">
            <v>4</v>
          </cell>
          <cell r="BF269">
            <v>4</v>
          </cell>
          <cell r="BG269">
            <v>5</v>
          </cell>
          <cell r="BH269">
            <v>5</v>
          </cell>
          <cell r="BI269">
            <v>5</v>
          </cell>
          <cell r="BJ269">
            <v>0</v>
          </cell>
          <cell r="BK269">
            <v>0</v>
          </cell>
          <cell r="BL269">
            <v>3.9</v>
          </cell>
        </row>
        <row r="270">
          <cell r="Z270" t="str">
            <v>34901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Y270" t="str">
            <v>34901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</row>
        <row r="271">
          <cell r="Z271" t="str">
            <v>35200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Y271" t="str">
            <v>35200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</row>
        <row r="272">
          <cell r="Z272" t="str">
            <v>36140</v>
          </cell>
          <cell r="AA272">
            <v>88</v>
          </cell>
          <cell r="AB272">
            <v>0</v>
          </cell>
          <cell r="AC272">
            <v>90</v>
          </cell>
          <cell r="AD272">
            <v>0</v>
          </cell>
          <cell r="AE272">
            <v>104</v>
          </cell>
          <cell r="AF272">
            <v>0</v>
          </cell>
          <cell r="AG272">
            <v>99</v>
          </cell>
          <cell r="AH272">
            <v>0</v>
          </cell>
          <cell r="AI272">
            <v>96</v>
          </cell>
          <cell r="AJ272">
            <v>0</v>
          </cell>
          <cell r="AK272">
            <v>106</v>
          </cell>
          <cell r="AL272">
            <v>0</v>
          </cell>
          <cell r="AM272">
            <v>102</v>
          </cell>
          <cell r="AN272">
            <v>0</v>
          </cell>
          <cell r="AO272">
            <v>103.14</v>
          </cell>
          <cell r="AP272">
            <v>0.33</v>
          </cell>
          <cell r="AQ272">
            <v>93.2</v>
          </cell>
          <cell r="AR272">
            <v>0.33</v>
          </cell>
          <cell r="AS272">
            <v>99.2</v>
          </cell>
          <cell r="AT272">
            <v>0.33</v>
          </cell>
          <cell r="AU272">
            <v>19</v>
          </cell>
          <cell r="AV272">
            <v>0</v>
          </cell>
          <cell r="AW272">
            <v>2</v>
          </cell>
          <cell r="AX272">
            <v>0</v>
          </cell>
          <cell r="AY272" t="str">
            <v>36140</v>
          </cell>
          <cell r="AZ272">
            <v>88</v>
          </cell>
          <cell r="BA272">
            <v>90</v>
          </cell>
          <cell r="BB272">
            <v>104</v>
          </cell>
          <cell r="BC272">
            <v>99</v>
          </cell>
          <cell r="BD272">
            <v>96</v>
          </cell>
          <cell r="BE272">
            <v>106</v>
          </cell>
          <cell r="BF272">
            <v>102</v>
          </cell>
          <cell r="BG272">
            <v>103.47</v>
          </cell>
          <cell r="BH272">
            <v>93.53</v>
          </cell>
          <cell r="BI272">
            <v>99.53</v>
          </cell>
          <cell r="BJ272">
            <v>19</v>
          </cell>
          <cell r="BK272">
            <v>2</v>
          </cell>
          <cell r="BL272">
            <v>100.253</v>
          </cell>
        </row>
        <row r="273">
          <cell r="Z273" t="str">
            <v>36250</v>
          </cell>
          <cell r="AA273">
            <v>7.81</v>
          </cell>
          <cell r="AB273">
            <v>0</v>
          </cell>
          <cell r="AC273">
            <v>7.81</v>
          </cell>
          <cell r="AD273">
            <v>0</v>
          </cell>
          <cell r="AE273">
            <v>8.81</v>
          </cell>
          <cell r="AF273">
            <v>0</v>
          </cell>
          <cell r="AG273">
            <v>10.81</v>
          </cell>
          <cell r="AH273">
            <v>0</v>
          </cell>
          <cell r="AI273">
            <v>9.68</v>
          </cell>
          <cell r="AJ273">
            <v>1.1299999999999999</v>
          </cell>
          <cell r="AK273">
            <v>15.68</v>
          </cell>
          <cell r="AL273">
            <v>1.1299999999999999</v>
          </cell>
          <cell r="AM273">
            <v>20.68</v>
          </cell>
          <cell r="AN273">
            <v>1.1299999999999999</v>
          </cell>
          <cell r="AO273">
            <v>16</v>
          </cell>
          <cell r="AP273">
            <v>0</v>
          </cell>
          <cell r="AQ273">
            <v>16.809999999999999</v>
          </cell>
          <cell r="AR273">
            <v>0</v>
          </cell>
          <cell r="AS273">
            <v>15.81</v>
          </cell>
          <cell r="AT273">
            <v>0</v>
          </cell>
          <cell r="AY273" t="str">
            <v>36250</v>
          </cell>
          <cell r="AZ273">
            <v>7.81</v>
          </cell>
          <cell r="BA273">
            <v>7.81</v>
          </cell>
          <cell r="BB273">
            <v>8.81</v>
          </cell>
          <cell r="BC273">
            <v>10.81</v>
          </cell>
          <cell r="BD273">
            <v>10.809999999999999</v>
          </cell>
          <cell r="BE273">
            <v>16.809999999999999</v>
          </cell>
          <cell r="BF273">
            <v>21.81</v>
          </cell>
          <cell r="BG273">
            <v>16</v>
          </cell>
          <cell r="BH273">
            <v>16.809999999999999</v>
          </cell>
          <cell r="BI273">
            <v>15.81</v>
          </cell>
          <cell r="BJ273">
            <v>0</v>
          </cell>
          <cell r="BK273">
            <v>0</v>
          </cell>
          <cell r="BL273">
            <v>13.328999999999999</v>
          </cell>
        </row>
        <row r="274">
          <cell r="Z274" t="str">
            <v>36300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Y274" t="str">
            <v>36300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</row>
        <row r="275">
          <cell r="Z275" t="str">
            <v>36400</v>
          </cell>
          <cell r="AA275">
            <v>2</v>
          </cell>
          <cell r="AB275">
            <v>0</v>
          </cell>
          <cell r="AC275">
            <v>5</v>
          </cell>
          <cell r="AD275">
            <v>0</v>
          </cell>
          <cell r="AE275">
            <v>4</v>
          </cell>
          <cell r="AF275">
            <v>0</v>
          </cell>
          <cell r="AG275">
            <v>4</v>
          </cell>
          <cell r="AH275">
            <v>0</v>
          </cell>
          <cell r="AI275">
            <v>2</v>
          </cell>
          <cell r="AJ275">
            <v>0</v>
          </cell>
          <cell r="AK275">
            <v>4</v>
          </cell>
          <cell r="AL275">
            <v>0</v>
          </cell>
          <cell r="AM275">
            <v>2</v>
          </cell>
          <cell r="AN275">
            <v>0</v>
          </cell>
          <cell r="AO275">
            <v>5</v>
          </cell>
          <cell r="AP275">
            <v>0</v>
          </cell>
          <cell r="AQ275">
            <v>3</v>
          </cell>
          <cell r="AR275">
            <v>0</v>
          </cell>
          <cell r="AS275">
            <v>4</v>
          </cell>
          <cell r="AT275">
            <v>0</v>
          </cell>
          <cell r="AY275" t="str">
            <v>36400</v>
          </cell>
          <cell r="AZ275">
            <v>2</v>
          </cell>
          <cell r="BA275">
            <v>5</v>
          </cell>
          <cell r="BB275">
            <v>4</v>
          </cell>
          <cell r="BC275">
            <v>4</v>
          </cell>
          <cell r="BD275">
            <v>2</v>
          </cell>
          <cell r="BE275">
            <v>4</v>
          </cell>
          <cell r="BF275">
            <v>2</v>
          </cell>
          <cell r="BG275">
            <v>5</v>
          </cell>
          <cell r="BH275">
            <v>3</v>
          </cell>
          <cell r="BI275">
            <v>4</v>
          </cell>
          <cell r="BJ275">
            <v>0</v>
          </cell>
          <cell r="BK275">
            <v>0</v>
          </cell>
          <cell r="BL275">
            <v>3.5</v>
          </cell>
        </row>
        <row r="276">
          <cell r="Z276" t="str">
            <v>36401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Y276" t="str">
            <v>36401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</row>
        <row r="277">
          <cell r="Z277" t="str">
            <v>36402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Y277" t="str">
            <v>36402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</row>
        <row r="278">
          <cell r="Z278" t="str">
            <v>37501</v>
          </cell>
          <cell r="AA278">
            <v>77.22</v>
          </cell>
          <cell r="AB278">
            <v>7.78</v>
          </cell>
          <cell r="AC278">
            <v>78.540000000000006</v>
          </cell>
          <cell r="AD278">
            <v>9.4600000000000009</v>
          </cell>
          <cell r="AE278">
            <v>97.54</v>
          </cell>
          <cell r="AF278">
            <v>9.4600000000000009</v>
          </cell>
          <cell r="AG278">
            <v>89.74</v>
          </cell>
          <cell r="AH278">
            <v>7.26</v>
          </cell>
          <cell r="AI278">
            <v>77.400000000000006</v>
          </cell>
          <cell r="AJ278">
            <v>9.6</v>
          </cell>
          <cell r="AK278">
            <v>96.4</v>
          </cell>
          <cell r="AL278">
            <v>9.6</v>
          </cell>
          <cell r="AM278">
            <v>96.53</v>
          </cell>
          <cell r="AN278">
            <v>9.4700000000000006</v>
          </cell>
          <cell r="AO278">
            <v>99.33</v>
          </cell>
          <cell r="AP278">
            <v>6.67</v>
          </cell>
          <cell r="AQ278">
            <v>96.33</v>
          </cell>
          <cell r="AR278">
            <v>7.67</v>
          </cell>
          <cell r="AS278">
            <v>89.33</v>
          </cell>
          <cell r="AT278">
            <v>6.67</v>
          </cell>
          <cell r="AU278">
            <v>14</v>
          </cell>
          <cell r="AV278">
            <v>0</v>
          </cell>
          <cell r="AW278">
            <v>17</v>
          </cell>
          <cell r="AX278">
            <v>0</v>
          </cell>
          <cell r="AY278" t="str">
            <v>37501</v>
          </cell>
          <cell r="AZ278">
            <v>85</v>
          </cell>
          <cell r="BA278">
            <v>88</v>
          </cell>
          <cell r="BB278">
            <v>107</v>
          </cell>
          <cell r="BC278">
            <v>97</v>
          </cell>
          <cell r="BD278">
            <v>87</v>
          </cell>
          <cell r="BE278">
            <v>106</v>
          </cell>
          <cell r="BF278">
            <v>106</v>
          </cell>
          <cell r="BG278">
            <v>106</v>
          </cell>
          <cell r="BH278">
            <v>104</v>
          </cell>
          <cell r="BI278">
            <v>96</v>
          </cell>
          <cell r="BJ278">
            <v>14</v>
          </cell>
          <cell r="BK278">
            <v>17</v>
          </cell>
          <cell r="BL278">
            <v>101.3</v>
          </cell>
        </row>
        <row r="279">
          <cell r="Z279" t="str">
            <v>37502</v>
          </cell>
          <cell r="AA279">
            <v>31.07</v>
          </cell>
          <cell r="AB279">
            <v>5.93</v>
          </cell>
          <cell r="AC279">
            <v>33.4</v>
          </cell>
          <cell r="AD279">
            <v>6.6</v>
          </cell>
          <cell r="AE279">
            <v>41.31</v>
          </cell>
          <cell r="AF279">
            <v>6.6</v>
          </cell>
          <cell r="AG279">
            <v>34.69</v>
          </cell>
          <cell r="AH279">
            <v>6.27</v>
          </cell>
          <cell r="AI279">
            <v>28.75</v>
          </cell>
          <cell r="AJ279">
            <v>6.21</v>
          </cell>
          <cell r="AK279">
            <v>31.75</v>
          </cell>
          <cell r="AL279">
            <v>6.21</v>
          </cell>
          <cell r="AM279">
            <v>35.08</v>
          </cell>
          <cell r="AN279">
            <v>5.88</v>
          </cell>
          <cell r="AO279">
            <v>38.75</v>
          </cell>
          <cell r="AP279">
            <v>5.21</v>
          </cell>
          <cell r="AQ279">
            <v>38.72</v>
          </cell>
          <cell r="AR279">
            <v>5.21</v>
          </cell>
          <cell r="AS279">
            <v>37.69</v>
          </cell>
          <cell r="AT279">
            <v>5.21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 t="str">
            <v>37502</v>
          </cell>
          <cell r="AZ279">
            <v>37</v>
          </cell>
          <cell r="BA279">
            <v>40</v>
          </cell>
          <cell r="BB279">
            <v>47.910000000000004</v>
          </cell>
          <cell r="BC279">
            <v>40.959999999999994</v>
          </cell>
          <cell r="BD279">
            <v>34.96</v>
          </cell>
          <cell r="BE279">
            <v>37.96</v>
          </cell>
          <cell r="BF279">
            <v>40.96</v>
          </cell>
          <cell r="BG279">
            <v>43.96</v>
          </cell>
          <cell r="BH279">
            <v>43.93</v>
          </cell>
          <cell r="BI279">
            <v>42.9</v>
          </cell>
          <cell r="BJ279">
            <v>0</v>
          </cell>
          <cell r="BK279">
            <v>0</v>
          </cell>
          <cell r="BL279">
            <v>41.053999999999995</v>
          </cell>
        </row>
        <row r="280">
          <cell r="Z280" t="str">
            <v>37503</v>
          </cell>
          <cell r="AA280">
            <v>13</v>
          </cell>
          <cell r="AB280">
            <v>0</v>
          </cell>
          <cell r="AC280">
            <v>12</v>
          </cell>
          <cell r="AD280">
            <v>0</v>
          </cell>
          <cell r="AE280">
            <v>13</v>
          </cell>
          <cell r="AF280">
            <v>0</v>
          </cell>
          <cell r="AG280">
            <v>7</v>
          </cell>
          <cell r="AH280">
            <v>0</v>
          </cell>
          <cell r="AI280">
            <v>6.33</v>
          </cell>
          <cell r="AJ280">
            <v>1.67</v>
          </cell>
          <cell r="AK280">
            <v>5.33</v>
          </cell>
          <cell r="AL280">
            <v>1.67</v>
          </cell>
          <cell r="AM280">
            <v>7.33</v>
          </cell>
          <cell r="AN280">
            <v>1.67</v>
          </cell>
          <cell r="AO280">
            <v>6</v>
          </cell>
          <cell r="AP280">
            <v>2</v>
          </cell>
          <cell r="AQ280">
            <v>6</v>
          </cell>
          <cell r="AR280">
            <v>2</v>
          </cell>
          <cell r="AS280">
            <v>9</v>
          </cell>
          <cell r="AT280">
            <v>2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 t="str">
            <v>37503</v>
          </cell>
          <cell r="AZ280">
            <v>13</v>
          </cell>
          <cell r="BA280">
            <v>12</v>
          </cell>
          <cell r="BB280">
            <v>13</v>
          </cell>
          <cell r="BC280">
            <v>7</v>
          </cell>
          <cell r="BD280">
            <v>8</v>
          </cell>
          <cell r="BE280">
            <v>7</v>
          </cell>
          <cell r="BF280">
            <v>9</v>
          </cell>
          <cell r="BG280">
            <v>8</v>
          </cell>
          <cell r="BH280">
            <v>8</v>
          </cell>
          <cell r="BI280">
            <v>11</v>
          </cell>
          <cell r="BJ280">
            <v>0</v>
          </cell>
          <cell r="BK280">
            <v>0</v>
          </cell>
          <cell r="BL280">
            <v>9.6</v>
          </cell>
        </row>
        <row r="281">
          <cell r="Z281" t="str">
            <v>37504</v>
          </cell>
          <cell r="AA281">
            <v>23</v>
          </cell>
          <cell r="AB281">
            <v>1</v>
          </cell>
          <cell r="AC281">
            <v>22</v>
          </cell>
          <cell r="AD281">
            <v>1</v>
          </cell>
          <cell r="AE281">
            <v>23</v>
          </cell>
          <cell r="AF281">
            <v>1</v>
          </cell>
          <cell r="AG281">
            <v>17</v>
          </cell>
          <cell r="AH281">
            <v>1</v>
          </cell>
          <cell r="AI281">
            <v>18.87</v>
          </cell>
          <cell r="AJ281">
            <v>1.1299999999999999</v>
          </cell>
          <cell r="AK281">
            <v>21.87</v>
          </cell>
          <cell r="AL281">
            <v>1.1299999999999999</v>
          </cell>
          <cell r="AM281">
            <v>19.87</v>
          </cell>
          <cell r="AN281">
            <v>1.1299999999999999</v>
          </cell>
          <cell r="AO281">
            <v>22</v>
          </cell>
          <cell r="AP281">
            <v>1</v>
          </cell>
          <cell r="AQ281">
            <v>22.67</v>
          </cell>
          <cell r="AR281">
            <v>1.33</v>
          </cell>
          <cell r="AS281">
            <v>17.670000000000002</v>
          </cell>
          <cell r="AT281">
            <v>1.33</v>
          </cell>
          <cell r="AU281">
            <v>0</v>
          </cell>
          <cell r="AV281">
            <v>0</v>
          </cell>
          <cell r="AW281">
            <v>2</v>
          </cell>
          <cell r="AX281">
            <v>0</v>
          </cell>
          <cell r="AY281" t="str">
            <v>37504</v>
          </cell>
          <cell r="AZ281">
            <v>24</v>
          </cell>
          <cell r="BA281">
            <v>23</v>
          </cell>
          <cell r="BB281">
            <v>24</v>
          </cell>
          <cell r="BC281">
            <v>18</v>
          </cell>
          <cell r="BD281">
            <v>20</v>
          </cell>
          <cell r="BE281">
            <v>23</v>
          </cell>
          <cell r="BF281">
            <v>21</v>
          </cell>
          <cell r="BG281">
            <v>23</v>
          </cell>
          <cell r="BH281">
            <v>24</v>
          </cell>
          <cell r="BI281">
            <v>19</v>
          </cell>
          <cell r="BJ281">
            <v>0</v>
          </cell>
          <cell r="BK281">
            <v>2</v>
          </cell>
          <cell r="BL281">
            <v>22.1</v>
          </cell>
        </row>
        <row r="282">
          <cell r="Z282" t="str">
            <v>37505</v>
          </cell>
          <cell r="AA282">
            <v>8</v>
          </cell>
          <cell r="AB282">
            <v>0</v>
          </cell>
          <cell r="AC282">
            <v>10</v>
          </cell>
          <cell r="AD282">
            <v>0</v>
          </cell>
          <cell r="AE282">
            <v>9.1999999999999993</v>
          </cell>
          <cell r="AF282">
            <v>0.8</v>
          </cell>
          <cell r="AG282">
            <v>9.1999999999999993</v>
          </cell>
          <cell r="AH282">
            <v>0.8</v>
          </cell>
          <cell r="AI282">
            <v>7.2</v>
          </cell>
          <cell r="AJ282">
            <v>0.8</v>
          </cell>
          <cell r="AK282">
            <v>14.2</v>
          </cell>
          <cell r="AL282">
            <v>0.8</v>
          </cell>
          <cell r="AM282">
            <v>12.2</v>
          </cell>
          <cell r="AN282">
            <v>0.8</v>
          </cell>
          <cell r="AO282">
            <v>14.07</v>
          </cell>
          <cell r="AP282">
            <v>0.93</v>
          </cell>
          <cell r="AQ282">
            <v>7.07</v>
          </cell>
          <cell r="AR282">
            <v>0.93</v>
          </cell>
          <cell r="AS282">
            <v>9.07</v>
          </cell>
          <cell r="AT282">
            <v>0.93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 t="str">
            <v>37505</v>
          </cell>
          <cell r="AZ282">
            <v>8</v>
          </cell>
          <cell r="BA282">
            <v>10</v>
          </cell>
          <cell r="BB282">
            <v>10</v>
          </cell>
          <cell r="BC282">
            <v>10</v>
          </cell>
          <cell r="BD282">
            <v>8</v>
          </cell>
          <cell r="BE282">
            <v>15</v>
          </cell>
          <cell r="BF282">
            <v>13</v>
          </cell>
          <cell r="BG282">
            <v>15</v>
          </cell>
          <cell r="BH282">
            <v>8</v>
          </cell>
          <cell r="BI282">
            <v>10</v>
          </cell>
          <cell r="BJ282">
            <v>0</v>
          </cell>
          <cell r="BK282">
            <v>0</v>
          </cell>
          <cell r="BL282">
            <v>10.7</v>
          </cell>
        </row>
        <row r="283">
          <cell r="Z283" t="str">
            <v>37506</v>
          </cell>
          <cell r="AA283">
            <v>8</v>
          </cell>
          <cell r="AB283">
            <v>0</v>
          </cell>
          <cell r="AC283">
            <v>6</v>
          </cell>
          <cell r="AD283">
            <v>0</v>
          </cell>
          <cell r="AE283">
            <v>8.8699999999999992</v>
          </cell>
          <cell r="AF283">
            <v>0.13</v>
          </cell>
          <cell r="AG283">
            <v>6.87</v>
          </cell>
          <cell r="AH283">
            <v>0.13</v>
          </cell>
          <cell r="AI283">
            <v>7</v>
          </cell>
          <cell r="AJ283">
            <v>0</v>
          </cell>
          <cell r="AK283">
            <v>11</v>
          </cell>
          <cell r="AL283">
            <v>0</v>
          </cell>
          <cell r="AM283">
            <v>11</v>
          </cell>
          <cell r="AN283">
            <v>0</v>
          </cell>
          <cell r="AO283">
            <v>12.4</v>
          </cell>
          <cell r="AP283">
            <v>0.6</v>
          </cell>
          <cell r="AQ283">
            <v>12.4</v>
          </cell>
          <cell r="AR283">
            <v>0.6</v>
          </cell>
          <cell r="AS283">
            <v>11.47</v>
          </cell>
          <cell r="AT283">
            <v>0.53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 t="str">
            <v>37506</v>
          </cell>
          <cell r="AZ283">
            <v>8</v>
          </cell>
          <cell r="BA283">
            <v>6</v>
          </cell>
          <cell r="BB283">
            <v>9</v>
          </cell>
          <cell r="BC283">
            <v>7</v>
          </cell>
          <cell r="BD283">
            <v>7</v>
          </cell>
          <cell r="BE283">
            <v>11</v>
          </cell>
          <cell r="BF283">
            <v>11</v>
          </cell>
          <cell r="BG283">
            <v>13</v>
          </cell>
          <cell r="BH283">
            <v>13</v>
          </cell>
          <cell r="BI283">
            <v>12</v>
          </cell>
          <cell r="BJ283">
            <v>0</v>
          </cell>
          <cell r="BK283">
            <v>0</v>
          </cell>
          <cell r="BL283">
            <v>9.6999999999999993</v>
          </cell>
        </row>
        <row r="284">
          <cell r="Z284" t="str">
            <v>37507</v>
          </cell>
          <cell r="AA284">
            <v>20.67</v>
          </cell>
          <cell r="AB284">
            <v>2.33</v>
          </cell>
          <cell r="AC284">
            <v>20.67</v>
          </cell>
          <cell r="AD284">
            <v>2.33</v>
          </cell>
          <cell r="AE284">
            <v>23.67</v>
          </cell>
          <cell r="AF284">
            <v>2.33</v>
          </cell>
          <cell r="AG284">
            <v>19.670000000000002</v>
          </cell>
          <cell r="AH284">
            <v>2.33</v>
          </cell>
          <cell r="AI284">
            <v>14.07</v>
          </cell>
          <cell r="AJ284">
            <v>2.93</v>
          </cell>
          <cell r="AK284">
            <v>19.07</v>
          </cell>
          <cell r="AL284">
            <v>2.93</v>
          </cell>
          <cell r="AM284">
            <v>18.07</v>
          </cell>
          <cell r="AN284">
            <v>2.93</v>
          </cell>
          <cell r="AO284">
            <v>20.6</v>
          </cell>
          <cell r="AP284">
            <v>3.4</v>
          </cell>
          <cell r="AQ284">
            <v>20.6</v>
          </cell>
          <cell r="AR284">
            <v>3.4</v>
          </cell>
          <cell r="AS284">
            <v>21.6</v>
          </cell>
          <cell r="AT284">
            <v>3.4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 t="str">
            <v>37507</v>
          </cell>
          <cell r="AZ284">
            <v>23</v>
          </cell>
          <cell r="BA284">
            <v>23</v>
          </cell>
          <cell r="BB284">
            <v>26</v>
          </cell>
          <cell r="BC284">
            <v>22</v>
          </cell>
          <cell r="BD284">
            <v>17</v>
          </cell>
          <cell r="BE284">
            <v>22</v>
          </cell>
          <cell r="BF284">
            <v>21</v>
          </cell>
          <cell r="BG284">
            <v>24</v>
          </cell>
          <cell r="BH284">
            <v>24</v>
          </cell>
          <cell r="BI284">
            <v>25</v>
          </cell>
          <cell r="BJ284">
            <v>0</v>
          </cell>
          <cell r="BK284">
            <v>0</v>
          </cell>
          <cell r="BL284">
            <v>22.7</v>
          </cell>
        </row>
        <row r="285">
          <cell r="Z285" t="str">
            <v>37903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Y285" t="str">
            <v>37903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</row>
        <row r="286">
          <cell r="Z286" t="str">
            <v>38126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Y286" t="str">
            <v>38126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</row>
        <row r="287">
          <cell r="Z287" t="str">
            <v>38264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Y287" t="str">
            <v>38264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</row>
        <row r="288">
          <cell r="Z288" t="str">
            <v>38265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Y288" t="str">
            <v>38265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</row>
        <row r="289">
          <cell r="Z289" t="str">
            <v>38267</v>
          </cell>
          <cell r="AA289">
            <v>1</v>
          </cell>
          <cell r="AB289">
            <v>0</v>
          </cell>
          <cell r="AC289">
            <v>2</v>
          </cell>
          <cell r="AD289">
            <v>0</v>
          </cell>
          <cell r="AE289">
            <v>1</v>
          </cell>
          <cell r="AF289">
            <v>0</v>
          </cell>
          <cell r="AG289">
            <v>2</v>
          </cell>
          <cell r="AH289">
            <v>0</v>
          </cell>
          <cell r="AI289">
            <v>0</v>
          </cell>
          <cell r="AJ289">
            <v>0</v>
          </cell>
          <cell r="AK289">
            <v>1</v>
          </cell>
          <cell r="AL289">
            <v>0</v>
          </cell>
          <cell r="AM289">
            <v>3</v>
          </cell>
          <cell r="AN289">
            <v>0</v>
          </cell>
          <cell r="AO289">
            <v>2</v>
          </cell>
          <cell r="AP289">
            <v>0</v>
          </cell>
          <cell r="AQ289">
            <v>2</v>
          </cell>
          <cell r="AR289">
            <v>0</v>
          </cell>
          <cell r="AS289">
            <v>2</v>
          </cell>
          <cell r="AT289">
            <v>0</v>
          </cell>
          <cell r="AU289">
            <v>1</v>
          </cell>
          <cell r="AV289">
            <v>0</v>
          </cell>
          <cell r="AY289" t="str">
            <v>38267</v>
          </cell>
          <cell r="AZ289">
            <v>1</v>
          </cell>
          <cell r="BA289">
            <v>2</v>
          </cell>
          <cell r="BB289">
            <v>1</v>
          </cell>
          <cell r="BC289">
            <v>2</v>
          </cell>
          <cell r="BD289">
            <v>0</v>
          </cell>
          <cell r="BE289">
            <v>1</v>
          </cell>
          <cell r="BF289">
            <v>3</v>
          </cell>
          <cell r="BG289">
            <v>2</v>
          </cell>
          <cell r="BH289">
            <v>2</v>
          </cell>
          <cell r="BI289">
            <v>2</v>
          </cell>
          <cell r="BJ289">
            <v>1</v>
          </cell>
          <cell r="BK289">
            <v>0</v>
          </cell>
          <cell r="BL289">
            <v>1.7</v>
          </cell>
        </row>
        <row r="290">
          <cell r="Z290" t="str">
            <v>38300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Y290" t="str">
            <v>38300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</row>
        <row r="291">
          <cell r="Z291" t="str">
            <v>38301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Y291" t="str">
            <v>38301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</row>
        <row r="292">
          <cell r="Z292" t="str">
            <v>38302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Y292" t="str">
            <v>38302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</row>
        <row r="293">
          <cell r="Z293" t="str">
            <v>38304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Y293" t="str">
            <v>38304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</row>
        <row r="294">
          <cell r="Z294" t="str">
            <v>38306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Y294" t="str">
            <v>38306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</row>
        <row r="295">
          <cell r="Z295" t="str">
            <v>38308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Y295" t="str">
            <v>38308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</row>
        <row r="296">
          <cell r="Z296" t="str">
            <v>38320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Y296" t="str">
            <v>38320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</row>
        <row r="297">
          <cell r="Z297" t="str">
            <v>38322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Y297" t="str">
            <v>38322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</row>
        <row r="298">
          <cell r="Z298" t="str">
            <v>38324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Y298" t="str">
            <v>38324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</row>
        <row r="299">
          <cell r="Z299" t="str">
            <v>39002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Y299" t="str">
            <v>39002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</row>
        <row r="300">
          <cell r="Z300" t="str">
            <v>39003</v>
          </cell>
          <cell r="AA300">
            <v>2</v>
          </cell>
          <cell r="AB300">
            <v>0</v>
          </cell>
          <cell r="AC300">
            <v>2</v>
          </cell>
          <cell r="AD300">
            <v>0</v>
          </cell>
          <cell r="AE300">
            <v>2</v>
          </cell>
          <cell r="AF300">
            <v>0</v>
          </cell>
          <cell r="AG300">
            <v>2</v>
          </cell>
          <cell r="AH300">
            <v>0</v>
          </cell>
          <cell r="AI300">
            <v>1</v>
          </cell>
          <cell r="AJ300">
            <v>0</v>
          </cell>
          <cell r="AK300">
            <v>1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Y300" t="str">
            <v>39003</v>
          </cell>
          <cell r="AZ300">
            <v>2</v>
          </cell>
          <cell r="BA300">
            <v>2</v>
          </cell>
          <cell r="BB300">
            <v>2</v>
          </cell>
          <cell r="BC300">
            <v>2</v>
          </cell>
          <cell r="BD300">
            <v>1</v>
          </cell>
          <cell r="BE300">
            <v>1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1</v>
          </cell>
        </row>
        <row r="301">
          <cell r="Z301" t="str">
            <v>39007</v>
          </cell>
          <cell r="AA301">
            <v>85</v>
          </cell>
          <cell r="AB301">
            <v>0</v>
          </cell>
          <cell r="AC301">
            <v>80</v>
          </cell>
          <cell r="AD301">
            <v>0</v>
          </cell>
          <cell r="AE301">
            <v>68</v>
          </cell>
          <cell r="AF301">
            <v>0</v>
          </cell>
          <cell r="AG301">
            <v>49</v>
          </cell>
          <cell r="AH301">
            <v>0</v>
          </cell>
          <cell r="AI301">
            <v>58</v>
          </cell>
          <cell r="AJ301">
            <v>0</v>
          </cell>
          <cell r="AK301">
            <v>76</v>
          </cell>
          <cell r="AL301">
            <v>0</v>
          </cell>
          <cell r="AM301">
            <v>72</v>
          </cell>
          <cell r="AN301">
            <v>0</v>
          </cell>
          <cell r="AO301">
            <v>70</v>
          </cell>
          <cell r="AP301">
            <v>0</v>
          </cell>
          <cell r="AQ301">
            <v>78</v>
          </cell>
          <cell r="AR301">
            <v>0</v>
          </cell>
          <cell r="AS301">
            <v>67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 t="str">
            <v>39007</v>
          </cell>
          <cell r="AZ301">
            <v>85</v>
          </cell>
          <cell r="BA301">
            <v>80</v>
          </cell>
          <cell r="BB301">
            <v>68</v>
          </cell>
          <cell r="BC301">
            <v>49</v>
          </cell>
          <cell r="BD301">
            <v>58</v>
          </cell>
          <cell r="BE301">
            <v>76</v>
          </cell>
          <cell r="BF301">
            <v>72</v>
          </cell>
          <cell r="BG301">
            <v>70</v>
          </cell>
          <cell r="BH301">
            <v>78</v>
          </cell>
          <cell r="BI301">
            <v>67</v>
          </cell>
          <cell r="BJ301">
            <v>0</v>
          </cell>
          <cell r="BK301">
            <v>0</v>
          </cell>
          <cell r="BL301">
            <v>70.3</v>
          </cell>
        </row>
        <row r="302">
          <cell r="Z302" t="str">
            <v>39090</v>
          </cell>
          <cell r="AA302">
            <v>16</v>
          </cell>
          <cell r="AB302">
            <v>0</v>
          </cell>
          <cell r="AC302">
            <v>22</v>
          </cell>
          <cell r="AD302">
            <v>0</v>
          </cell>
          <cell r="AE302">
            <v>23</v>
          </cell>
          <cell r="AF302">
            <v>0</v>
          </cell>
          <cell r="AG302">
            <v>25</v>
          </cell>
          <cell r="AH302">
            <v>0</v>
          </cell>
          <cell r="AI302">
            <v>28</v>
          </cell>
          <cell r="AJ302">
            <v>0</v>
          </cell>
          <cell r="AK302">
            <v>30</v>
          </cell>
          <cell r="AL302">
            <v>0</v>
          </cell>
          <cell r="AM302">
            <v>29</v>
          </cell>
          <cell r="AN302">
            <v>0</v>
          </cell>
          <cell r="AO302">
            <v>28</v>
          </cell>
          <cell r="AP302">
            <v>0</v>
          </cell>
          <cell r="AQ302">
            <v>25</v>
          </cell>
          <cell r="AR302">
            <v>0</v>
          </cell>
          <cell r="AS302">
            <v>26</v>
          </cell>
          <cell r="AT302">
            <v>0</v>
          </cell>
          <cell r="AU302">
            <v>8</v>
          </cell>
          <cell r="AV302">
            <v>0</v>
          </cell>
          <cell r="AW302">
            <v>3</v>
          </cell>
          <cell r="AX302">
            <v>0</v>
          </cell>
          <cell r="AY302" t="str">
            <v>39090</v>
          </cell>
          <cell r="AZ302">
            <v>16</v>
          </cell>
          <cell r="BA302">
            <v>22</v>
          </cell>
          <cell r="BB302">
            <v>23</v>
          </cell>
          <cell r="BC302">
            <v>25</v>
          </cell>
          <cell r="BD302">
            <v>28</v>
          </cell>
          <cell r="BE302">
            <v>30</v>
          </cell>
          <cell r="BF302">
            <v>29</v>
          </cell>
          <cell r="BG302">
            <v>28</v>
          </cell>
          <cell r="BH302">
            <v>25</v>
          </cell>
          <cell r="BI302">
            <v>26</v>
          </cell>
          <cell r="BJ302">
            <v>8</v>
          </cell>
          <cell r="BK302">
            <v>3</v>
          </cell>
          <cell r="BL302">
            <v>26.3</v>
          </cell>
        </row>
        <row r="303">
          <cell r="Z303" t="str">
            <v>39119</v>
          </cell>
          <cell r="AA303">
            <v>12</v>
          </cell>
          <cell r="AB303">
            <v>0</v>
          </cell>
          <cell r="AC303">
            <v>17</v>
          </cell>
          <cell r="AD303">
            <v>0</v>
          </cell>
          <cell r="AE303">
            <v>18</v>
          </cell>
          <cell r="AF303">
            <v>0</v>
          </cell>
          <cell r="AG303">
            <v>19</v>
          </cell>
          <cell r="AH303">
            <v>0</v>
          </cell>
          <cell r="AI303">
            <v>16</v>
          </cell>
          <cell r="AJ303">
            <v>0</v>
          </cell>
          <cell r="AK303">
            <v>19</v>
          </cell>
          <cell r="AL303">
            <v>0</v>
          </cell>
          <cell r="AM303">
            <v>20</v>
          </cell>
          <cell r="AN303">
            <v>0</v>
          </cell>
          <cell r="AO303">
            <v>26</v>
          </cell>
          <cell r="AP303">
            <v>0</v>
          </cell>
          <cell r="AQ303">
            <v>24</v>
          </cell>
          <cell r="AR303">
            <v>0</v>
          </cell>
          <cell r="AS303">
            <v>24</v>
          </cell>
          <cell r="AT303">
            <v>0</v>
          </cell>
          <cell r="AY303" t="str">
            <v>39119</v>
          </cell>
          <cell r="AZ303">
            <v>12</v>
          </cell>
          <cell r="BA303">
            <v>17</v>
          </cell>
          <cell r="BB303">
            <v>18</v>
          </cell>
          <cell r="BC303">
            <v>19</v>
          </cell>
          <cell r="BD303">
            <v>16</v>
          </cell>
          <cell r="BE303">
            <v>19</v>
          </cell>
          <cell r="BF303">
            <v>20</v>
          </cell>
          <cell r="BG303">
            <v>26</v>
          </cell>
          <cell r="BH303">
            <v>24</v>
          </cell>
          <cell r="BI303">
            <v>24</v>
          </cell>
          <cell r="BJ303">
            <v>0</v>
          </cell>
          <cell r="BK303">
            <v>0</v>
          </cell>
          <cell r="BL303">
            <v>19.5</v>
          </cell>
        </row>
        <row r="304">
          <cell r="Z304" t="str">
            <v>39120</v>
          </cell>
          <cell r="AA304">
            <v>0</v>
          </cell>
          <cell r="AB304">
            <v>0</v>
          </cell>
          <cell r="AC304">
            <v>3</v>
          </cell>
          <cell r="AD304">
            <v>0</v>
          </cell>
          <cell r="AE304">
            <v>7</v>
          </cell>
          <cell r="AF304">
            <v>0</v>
          </cell>
          <cell r="AG304">
            <v>7</v>
          </cell>
          <cell r="AH304">
            <v>0</v>
          </cell>
          <cell r="AI304">
            <v>5</v>
          </cell>
          <cell r="AJ304">
            <v>0</v>
          </cell>
          <cell r="AK304">
            <v>7</v>
          </cell>
          <cell r="AL304">
            <v>0</v>
          </cell>
          <cell r="AM304">
            <v>2</v>
          </cell>
          <cell r="AN304">
            <v>0</v>
          </cell>
          <cell r="AO304">
            <v>2</v>
          </cell>
          <cell r="AP304">
            <v>0</v>
          </cell>
          <cell r="AQ304">
            <v>2</v>
          </cell>
          <cell r="AR304">
            <v>0</v>
          </cell>
          <cell r="AS304">
            <v>1</v>
          </cell>
          <cell r="AT304">
            <v>0</v>
          </cell>
          <cell r="AY304" t="str">
            <v>39120</v>
          </cell>
          <cell r="AZ304">
            <v>0</v>
          </cell>
          <cell r="BA304">
            <v>3</v>
          </cell>
          <cell r="BB304">
            <v>7</v>
          </cell>
          <cell r="BC304">
            <v>7</v>
          </cell>
          <cell r="BD304">
            <v>5</v>
          </cell>
          <cell r="BE304">
            <v>7</v>
          </cell>
          <cell r="BF304">
            <v>2</v>
          </cell>
          <cell r="BG304">
            <v>2</v>
          </cell>
          <cell r="BH304">
            <v>2</v>
          </cell>
          <cell r="BI304">
            <v>1</v>
          </cell>
          <cell r="BJ304">
            <v>0</v>
          </cell>
          <cell r="BK304">
            <v>0</v>
          </cell>
          <cell r="BL304">
            <v>3.6</v>
          </cell>
        </row>
        <row r="305">
          <cell r="Z305" t="str">
            <v>39200</v>
          </cell>
          <cell r="AA305">
            <v>4</v>
          </cell>
          <cell r="AB305">
            <v>0</v>
          </cell>
          <cell r="AC305">
            <v>3</v>
          </cell>
          <cell r="AD305">
            <v>0</v>
          </cell>
          <cell r="AE305">
            <v>3</v>
          </cell>
          <cell r="AF305">
            <v>0</v>
          </cell>
          <cell r="AG305">
            <v>3</v>
          </cell>
          <cell r="AH305">
            <v>0</v>
          </cell>
          <cell r="AI305">
            <v>3</v>
          </cell>
          <cell r="AJ305">
            <v>0</v>
          </cell>
          <cell r="AK305">
            <v>0</v>
          </cell>
          <cell r="AL305">
            <v>0</v>
          </cell>
          <cell r="AM305">
            <v>1</v>
          </cell>
          <cell r="AN305">
            <v>0</v>
          </cell>
          <cell r="AO305">
            <v>1</v>
          </cell>
          <cell r="AP305">
            <v>0</v>
          </cell>
          <cell r="AQ305">
            <v>1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 t="str">
            <v>39200</v>
          </cell>
          <cell r="AZ305">
            <v>4</v>
          </cell>
          <cell r="BA305">
            <v>3</v>
          </cell>
          <cell r="BB305">
            <v>3</v>
          </cell>
          <cell r="BC305">
            <v>3</v>
          </cell>
          <cell r="BD305">
            <v>3</v>
          </cell>
          <cell r="BE305">
            <v>0</v>
          </cell>
          <cell r="BF305">
            <v>1</v>
          </cell>
          <cell r="BG305">
            <v>1</v>
          </cell>
          <cell r="BH305">
            <v>1</v>
          </cell>
          <cell r="BI305">
            <v>0</v>
          </cell>
          <cell r="BJ305">
            <v>0</v>
          </cell>
          <cell r="BK305">
            <v>0</v>
          </cell>
          <cell r="BL305">
            <v>1.9</v>
          </cell>
        </row>
        <row r="306">
          <cell r="Z306" t="str">
            <v>39201</v>
          </cell>
          <cell r="AA306">
            <v>2</v>
          </cell>
          <cell r="AB306">
            <v>0</v>
          </cell>
          <cell r="AC306">
            <v>3</v>
          </cell>
          <cell r="AD306">
            <v>0</v>
          </cell>
          <cell r="AE306">
            <v>4</v>
          </cell>
          <cell r="AF306">
            <v>0</v>
          </cell>
          <cell r="AG306">
            <v>5</v>
          </cell>
          <cell r="AH306">
            <v>0</v>
          </cell>
          <cell r="AI306">
            <v>5</v>
          </cell>
          <cell r="AJ306">
            <v>0</v>
          </cell>
          <cell r="AK306">
            <v>6</v>
          </cell>
          <cell r="AL306">
            <v>0</v>
          </cell>
          <cell r="AM306">
            <v>6</v>
          </cell>
          <cell r="AN306">
            <v>0</v>
          </cell>
          <cell r="AO306">
            <v>6</v>
          </cell>
          <cell r="AP306">
            <v>0</v>
          </cell>
          <cell r="AQ306">
            <v>5</v>
          </cell>
          <cell r="AR306">
            <v>0</v>
          </cell>
          <cell r="AS306">
            <v>3</v>
          </cell>
          <cell r="AT306">
            <v>0</v>
          </cell>
          <cell r="AY306" t="str">
            <v>39201</v>
          </cell>
          <cell r="AZ306">
            <v>2</v>
          </cell>
          <cell r="BA306">
            <v>3</v>
          </cell>
          <cell r="BB306">
            <v>4</v>
          </cell>
          <cell r="BC306">
            <v>5</v>
          </cell>
          <cell r="BD306">
            <v>5</v>
          </cell>
          <cell r="BE306">
            <v>6</v>
          </cell>
          <cell r="BF306">
            <v>6</v>
          </cell>
          <cell r="BG306">
            <v>6</v>
          </cell>
          <cell r="BH306">
            <v>5</v>
          </cell>
          <cell r="BI306">
            <v>3</v>
          </cell>
          <cell r="BJ306">
            <v>0</v>
          </cell>
          <cell r="BK306">
            <v>0</v>
          </cell>
          <cell r="BL306">
            <v>4.5</v>
          </cell>
        </row>
        <row r="307">
          <cell r="Z307" t="str">
            <v>39202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Y307" t="str">
            <v>39202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</row>
        <row r="308">
          <cell r="Z308" t="str">
            <v>39203</v>
          </cell>
          <cell r="AA308">
            <v>11</v>
          </cell>
          <cell r="AB308">
            <v>0</v>
          </cell>
          <cell r="AC308">
            <v>16</v>
          </cell>
          <cell r="AD308">
            <v>0</v>
          </cell>
          <cell r="AE308">
            <v>17</v>
          </cell>
          <cell r="AF308">
            <v>0</v>
          </cell>
          <cell r="AG308">
            <v>16</v>
          </cell>
          <cell r="AH308">
            <v>0</v>
          </cell>
          <cell r="AI308">
            <v>16</v>
          </cell>
          <cell r="AJ308">
            <v>0</v>
          </cell>
          <cell r="AK308">
            <v>17</v>
          </cell>
          <cell r="AL308">
            <v>0</v>
          </cell>
          <cell r="AM308">
            <v>18</v>
          </cell>
          <cell r="AN308">
            <v>0</v>
          </cell>
          <cell r="AO308">
            <v>20</v>
          </cell>
          <cell r="AP308">
            <v>0</v>
          </cell>
          <cell r="AQ308">
            <v>18</v>
          </cell>
          <cell r="AR308">
            <v>0</v>
          </cell>
          <cell r="AS308">
            <v>17</v>
          </cell>
          <cell r="AT308">
            <v>0</v>
          </cell>
          <cell r="AU308">
            <v>10</v>
          </cell>
          <cell r="AV308">
            <v>0</v>
          </cell>
          <cell r="AW308">
            <v>5</v>
          </cell>
          <cell r="AX308">
            <v>0</v>
          </cell>
          <cell r="AY308" t="str">
            <v>39203</v>
          </cell>
          <cell r="AZ308">
            <v>11</v>
          </cell>
          <cell r="BA308">
            <v>16</v>
          </cell>
          <cell r="BB308">
            <v>17</v>
          </cell>
          <cell r="BC308">
            <v>16</v>
          </cell>
          <cell r="BD308">
            <v>16</v>
          </cell>
          <cell r="BE308">
            <v>17</v>
          </cell>
          <cell r="BF308">
            <v>18</v>
          </cell>
          <cell r="BG308">
            <v>20</v>
          </cell>
          <cell r="BH308">
            <v>18</v>
          </cell>
          <cell r="BI308">
            <v>17</v>
          </cell>
          <cell r="BJ308">
            <v>10</v>
          </cell>
          <cell r="BK308">
            <v>5</v>
          </cell>
          <cell r="BL308">
            <v>18.100000000000001</v>
          </cell>
        </row>
        <row r="309">
          <cell r="Z309" t="str">
            <v>39204</v>
          </cell>
          <cell r="AA309">
            <v>6</v>
          </cell>
          <cell r="AB309">
            <v>0</v>
          </cell>
          <cell r="AC309">
            <v>8</v>
          </cell>
          <cell r="AD309">
            <v>0</v>
          </cell>
          <cell r="AE309">
            <v>7</v>
          </cell>
          <cell r="AF309">
            <v>0</v>
          </cell>
          <cell r="AG309">
            <v>7</v>
          </cell>
          <cell r="AH309">
            <v>0</v>
          </cell>
          <cell r="AI309">
            <v>7</v>
          </cell>
          <cell r="AJ309">
            <v>0</v>
          </cell>
          <cell r="AK309">
            <v>8</v>
          </cell>
          <cell r="AL309">
            <v>0</v>
          </cell>
          <cell r="AM309">
            <v>7</v>
          </cell>
          <cell r="AN309">
            <v>0</v>
          </cell>
          <cell r="AO309">
            <v>7</v>
          </cell>
          <cell r="AP309">
            <v>0</v>
          </cell>
          <cell r="AQ309">
            <v>7</v>
          </cell>
          <cell r="AR309">
            <v>0</v>
          </cell>
          <cell r="AS309">
            <v>7</v>
          </cell>
          <cell r="AT309">
            <v>0</v>
          </cell>
          <cell r="AY309" t="str">
            <v>39204</v>
          </cell>
          <cell r="AZ309">
            <v>6</v>
          </cell>
          <cell r="BA309">
            <v>8</v>
          </cell>
          <cell r="BB309">
            <v>7</v>
          </cell>
          <cell r="BC309">
            <v>7</v>
          </cell>
          <cell r="BD309">
            <v>7</v>
          </cell>
          <cell r="BE309">
            <v>8</v>
          </cell>
          <cell r="BF309">
            <v>7</v>
          </cell>
          <cell r="BG309">
            <v>7</v>
          </cell>
          <cell r="BH309">
            <v>7</v>
          </cell>
          <cell r="BI309">
            <v>7</v>
          </cell>
          <cell r="BJ309">
            <v>0</v>
          </cell>
          <cell r="BK309">
            <v>0</v>
          </cell>
          <cell r="BL309">
            <v>7.1</v>
          </cell>
        </row>
        <row r="310">
          <cell r="Z310" t="str">
            <v>39205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Y310" t="str">
            <v>39205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</row>
        <row r="311">
          <cell r="Z311" t="str">
            <v>39207</v>
          </cell>
          <cell r="AA311">
            <v>10</v>
          </cell>
          <cell r="AB311">
            <v>0</v>
          </cell>
          <cell r="AC311">
            <v>11</v>
          </cell>
          <cell r="AD311">
            <v>0</v>
          </cell>
          <cell r="AE311">
            <v>12</v>
          </cell>
          <cell r="AF311">
            <v>0</v>
          </cell>
          <cell r="AG311">
            <v>11</v>
          </cell>
          <cell r="AH311">
            <v>0</v>
          </cell>
          <cell r="AI311">
            <v>11</v>
          </cell>
          <cell r="AJ311">
            <v>0</v>
          </cell>
          <cell r="AK311">
            <v>14</v>
          </cell>
          <cell r="AL311">
            <v>0</v>
          </cell>
          <cell r="AM311">
            <v>15</v>
          </cell>
          <cell r="AN311">
            <v>0</v>
          </cell>
          <cell r="AO311">
            <v>16</v>
          </cell>
          <cell r="AP311">
            <v>0</v>
          </cell>
          <cell r="AQ311">
            <v>17</v>
          </cell>
          <cell r="AR311">
            <v>0</v>
          </cell>
          <cell r="AS311">
            <v>18</v>
          </cell>
          <cell r="AT311">
            <v>0</v>
          </cell>
          <cell r="AY311" t="str">
            <v>39207</v>
          </cell>
          <cell r="AZ311">
            <v>10</v>
          </cell>
          <cell r="BA311">
            <v>11</v>
          </cell>
          <cell r="BB311">
            <v>12</v>
          </cell>
          <cell r="BC311">
            <v>11</v>
          </cell>
          <cell r="BD311">
            <v>11</v>
          </cell>
          <cell r="BE311">
            <v>14</v>
          </cell>
          <cell r="BF311">
            <v>15</v>
          </cell>
          <cell r="BG311">
            <v>16</v>
          </cell>
          <cell r="BH311">
            <v>17</v>
          </cell>
          <cell r="BI311">
            <v>18</v>
          </cell>
          <cell r="BJ311">
            <v>0</v>
          </cell>
          <cell r="BK311">
            <v>0</v>
          </cell>
          <cell r="BL311">
            <v>13.5</v>
          </cell>
        </row>
        <row r="312">
          <cell r="Z312" t="str">
            <v>39208</v>
          </cell>
          <cell r="AA312">
            <v>36</v>
          </cell>
          <cell r="AB312">
            <v>0</v>
          </cell>
          <cell r="AC312">
            <v>35</v>
          </cell>
          <cell r="AD312">
            <v>0</v>
          </cell>
          <cell r="AE312">
            <v>37</v>
          </cell>
          <cell r="AF312">
            <v>0</v>
          </cell>
          <cell r="AG312">
            <v>40</v>
          </cell>
          <cell r="AH312">
            <v>0</v>
          </cell>
          <cell r="AI312">
            <v>40</v>
          </cell>
          <cell r="AJ312">
            <v>0</v>
          </cell>
          <cell r="AK312">
            <v>41</v>
          </cell>
          <cell r="AL312">
            <v>0</v>
          </cell>
          <cell r="AM312">
            <v>25</v>
          </cell>
          <cell r="AN312">
            <v>0</v>
          </cell>
          <cell r="AO312">
            <v>35</v>
          </cell>
          <cell r="AP312">
            <v>0</v>
          </cell>
          <cell r="AQ312">
            <v>38</v>
          </cell>
          <cell r="AR312">
            <v>0</v>
          </cell>
          <cell r="AS312">
            <v>30</v>
          </cell>
          <cell r="AT312">
            <v>0</v>
          </cell>
          <cell r="AU312">
            <v>29</v>
          </cell>
          <cell r="AV312">
            <v>0</v>
          </cell>
          <cell r="AW312">
            <v>11</v>
          </cell>
          <cell r="AX312">
            <v>0</v>
          </cell>
          <cell r="AY312" t="str">
            <v>39208</v>
          </cell>
          <cell r="AZ312">
            <v>36</v>
          </cell>
          <cell r="BA312">
            <v>35</v>
          </cell>
          <cell r="BB312">
            <v>37</v>
          </cell>
          <cell r="BC312">
            <v>40</v>
          </cell>
          <cell r="BD312">
            <v>40</v>
          </cell>
          <cell r="BE312">
            <v>41</v>
          </cell>
          <cell r="BF312">
            <v>25</v>
          </cell>
          <cell r="BG312">
            <v>35</v>
          </cell>
          <cell r="BH312">
            <v>38</v>
          </cell>
          <cell r="BI312">
            <v>30</v>
          </cell>
          <cell r="BJ312">
            <v>29</v>
          </cell>
          <cell r="BK312">
            <v>11</v>
          </cell>
          <cell r="BL312">
            <v>39.700000000000003</v>
          </cell>
        </row>
        <row r="313">
          <cell r="Z313" t="str">
            <v>39209</v>
          </cell>
          <cell r="AA313">
            <v>5</v>
          </cell>
          <cell r="AB313">
            <v>0</v>
          </cell>
          <cell r="AC313">
            <v>8</v>
          </cell>
          <cell r="AD313">
            <v>0</v>
          </cell>
          <cell r="AE313">
            <v>10</v>
          </cell>
          <cell r="AF313">
            <v>0</v>
          </cell>
          <cell r="AG313">
            <v>10</v>
          </cell>
          <cell r="AH313">
            <v>0</v>
          </cell>
          <cell r="AI313">
            <v>9</v>
          </cell>
          <cell r="AJ313">
            <v>0</v>
          </cell>
          <cell r="AK313">
            <v>12</v>
          </cell>
          <cell r="AL313">
            <v>0</v>
          </cell>
          <cell r="AM313">
            <v>12</v>
          </cell>
          <cell r="AN313">
            <v>0</v>
          </cell>
          <cell r="AO313">
            <v>14</v>
          </cell>
          <cell r="AP313">
            <v>0</v>
          </cell>
          <cell r="AQ313">
            <v>14</v>
          </cell>
          <cell r="AR313">
            <v>0</v>
          </cell>
          <cell r="AS313">
            <v>14</v>
          </cell>
          <cell r="AT313">
            <v>0</v>
          </cell>
          <cell r="AY313" t="str">
            <v>39209</v>
          </cell>
          <cell r="AZ313">
            <v>5</v>
          </cell>
          <cell r="BA313">
            <v>8</v>
          </cell>
          <cell r="BB313">
            <v>10</v>
          </cell>
          <cell r="BC313">
            <v>10</v>
          </cell>
          <cell r="BD313">
            <v>9</v>
          </cell>
          <cell r="BE313">
            <v>12</v>
          </cell>
          <cell r="BF313">
            <v>12</v>
          </cell>
          <cell r="BG313">
            <v>14</v>
          </cell>
          <cell r="BH313">
            <v>14</v>
          </cell>
          <cell r="BI313">
            <v>14</v>
          </cell>
          <cell r="BJ313">
            <v>0</v>
          </cell>
          <cell r="BK313">
            <v>0</v>
          </cell>
          <cell r="BL313">
            <v>10.8</v>
          </cell>
        </row>
        <row r="314">
          <cell r="AZ314"/>
          <cell r="BA314"/>
          <cell r="BB314"/>
          <cell r="BC314"/>
          <cell r="BD314"/>
          <cell r="BE314"/>
          <cell r="BF314"/>
          <cell r="BG314"/>
          <cell r="BH314"/>
          <cell r="BI314"/>
          <cell r="BJ314"/>
          <cell r="BK314"/>
          <cell r="BL314"/>
        </row>
        <row r="315">
          <cell r="AZ315"/>
          <cell r="BA315"/>
          <cell r="BB315"/>
          <cell r="BC315"/>
          <cell r="BD315"/>
          <cell r="BE315"/>
          <cell r="BF315"/>
          <cell r="BG315"/>
          <cell r="BH315"/>
          <cell r="BI315"/>
          <cell r="BJ315"/>
          <cell r="BK315"/>
          <cell r="BL315"/>
        </row>
        <row r="316">
          <cell r="AZ316"/>
          <cell r="BA316"/>
          <cell r="BB316"/>
          <cell r="BC316"/>
          <cell r="BD316"/>
          <cell r="BE316"/>
          <cell r="BF316"/>
          <cell r="BG316"/>
          <cell r="BH316"/>
          <cell r="BI316"/>
          <cell r="BJ316"/>
          <cell r="BK316"/>
          <cell r="BL316"/>
        </row>
        <row r="317">
          <cell r="AZ317"/>
          <cell r="BA317"/>
          <cell r="BB317"/>
          <cell r="BC317"/>
          <cell r="BD317"/>
          <cell r="BE317"/>
          <cell r="BF317"/>
          <cell r="BG317"/>
          <cell r="BH317"/>
          <cell r="BI317"/>
          <cell r="BJ317"/>
          <cell r="BK317"/>
          <cell r="BL317"/>
        </row>
        <row r="318">
          <cell r="AZ318"/>
          <cell r="BA318"/>
          <cell r="BB318"/>
          <cell r="BC318"/>
          <cell r="BD318"/>
          <cell r="BE318"/>
          <cell r="BF318"/>
          <cell r="BG318"/>
          <cell r="BH318"/>
          <cell r="BI318"/>
          <cell r="BJ318"/>
          <cell r="BK318"/>
          <cell r="BL318"/>
        </row>
        <row r="319">
          <cell r="AZ319"/>
          <cell r="BA319"/>
          <cell r="BB319"/>
          <cell r="BC319"/>
          <cell r="BD319"/>
          <cell r="BE319"/>
          <cell r="BF319"/>
          <cell r="BG319"/>
          <cell r="BH319"/>
          <cell r="BI319"/>
          <cell r="BJ319"/>
          <cell r="BK319"/>
          <cell r="BL319"/>
        </row>
        <row r="320">
          <cell r="AZ320"/>
          <cell r="BA320"/>
          <cell r="BB320"/>
          <cell r="BC320"/>
          <cell r="BD320"/>
          <cell r="BE320"/>
          <cell r="BF320"/>
          <cell r="BG320"/>
          <cell r="BH320"/>
          <cell r="BI320"/>
          <cell r="BJ320"/>
          <cell r="BK320"/>
          <cell r="BL320"/>
        </row>
        <row r="321">
          <cell r="AZ321"/>
          <cell r="BA321"/>
          <cell r="BB321"/>
          <cell r="BC321"/>
          <cell r="BD321"/>
          <cell r="BE321"/>
          <cell r="BF321"/>
          <cell r="BG321"/>
          <cell r="BH321"/>
          <cell r="BI321"/>
          <cell r="BJ321"/>
          <cell r="BK321"/>
          <cell r="BL321"/>
        </row>
        <row r="322">
          <cell r="AZ322"/>
          <cell r="BA322"/>
          <cell r="BB322"/>
          <cell r="BC322"/>
          <cell r="BD322"/>
          <cell r="BE322"/>
          <cell r="BF322"/>
          <cell r="BG322"/>
          <cell r="BH322"/>
          <cell r="BI322"/>
          <cell r="BJ322"/>
          <cell r="BK322"/>
        </row>
        <row r="323">
          <cell r="AZ323"/>
          <cell r="BA323"/>
          <cell r="BB323"/>
          <cell r="BC323"/>
          <cell r="BD323"/>
          <cell r="BE323"/>
          <cell r="BF323"/>
          <cell r="BG323"/>
          <cell r="BH323"/>
          <cell r="BI323"/>
          <cell r="BJ323"/>
          <cell r="BK323"/>
        </row>
        <row r="324">
          <cell r="AZ324"/>
          <cell r="BA324"/>
          <cell r="BB324"/>
          <cell r="BC324"/>
          <cell r="BD324"/>
          <cell r="BE324"/>
          <cell r="BF324"/>
          <cell r="BG324"/>
          <cell r="BH324"/>
          <cell r="BI324"/>
          <cell r="BJ324"/>
          <cell r="BK324"/>
        </row>
        <row r="325">
          <cell r="AZ325"/>
          <cell r="BA325"/>
          <cell r="BB325"/>
          <cell r="BC325"/>
          <cell r="BD325"/>
          <cell r="BE325"/>
          <cell r="BF325"/>
          <cell r="BG325"/>
          <cell r="BH325"/>
          <cell r="BI325"/>
          <cell r="BJ325"/>
          <cell r="BK325"/>
        </row>
        <row r="326">
          <cell r="AZ326"/>
          <cell r="BA326"/>
          <cell r="BB326"/>
          <cell r="BC326"/>
          <cell r="BD326"/>
          <cell r="BE326"/>
          <cell r="BF326"/>
          <cell r="BG326"/>
          <cell r="BH326"/>
          <cell r="BI326"/>
          <cell r="BJ326"/>
          <cell r="BK326"/>
        </row>
        <row r="327">
          <cell r="AZ327"/>
          <cell r="BA327"/>
          <cell r="BB327"/>
          <cell r="BC327"/>
          <cell r="BD327"/>
          <cell r="BE327"/>
          <cell r="BF327"/>
          <cell r="BG327"/>
          <cell r="BH327"/>
          <cell r="BI327"/>
          <cell r="BJ327"/>
          <cell r="BK327"/>
        </row>
        <row r="328">
          <cell r="AZ328"/>
          <cell r="BA328"/>
          <cell r="BB328"/>
          <cell r="BC328"/>
          <cell r="BD328"/>
          <cell r="BE328"/>
          <cell r="BF328"/>
          <cell r="BG328"/>
          <cell r="BH328"/>
          <cell r="BI328"/>
          <cell r="BJ328"/>
          <cell r="BK328"/>
        </row>
        <row r="329">
          <cell r="AZ329"/>
          <cell r="BA329"/>
          <cell r="BB329"/>
          <cell r="BC329"/>
          <cell r="BD329"/>
          <cell r="BE329"/>
          <cell r="BF329"/>
          <cell r="BG329"/>
          <cell r="BH329"/>
          <cell r="BI329"/>
          <cell r="BJ329"/>
          <cell r="BK329"/>
        </row>
        <row r="330">
          <cell r="AZ330"/>
          <cell r="BA330"/>
          <cell r="BB330"/>
          <cell r="BC330"/>
          <cell r="BD330"/>
          <cell r="BE330"/>
          <cell r="BF330"/>
          <cell r="BG330"/>
          <cell r="BH330"/>
          <cell r="BI330"/>
          <cell r="BJ330"/>
          <cell r="BK330"/>
        </row>
        <row r="331">
          <cell r="AZ331"/>
          <cell r="BA331"/>
          <cell r="BB331"/>
          <cell r="BC331"/>
          <cell r="BD331"/>
          <cell r="BE331"/>
          <cell r="BF331"/>
          <cell r="BG331"/>
          <cell r="BH331"/>
          <cell r="BI331"/>
          <cell r="BJ331"/>
          <cell r="BK331"/>
        </row>
        <row r="332">
          <cell r="AZ332"/>
          <cell r="BA332"/>
          <cell r="BB332"/>
          <cell r="BC332"/>
          <cell r="BD332"/>
          <cell r="BE332"/>
          <cell r="BF332"/>
          <cell r="BG332"/>
          <cell r="BH332"/>
          <cell r="BI332"/>
          <cell r="BJ332"/>
          <cell r="BK332"/>
        </row>
        <row r="333">
          <cell r="AZ333"/>
          <cell r="BA333"/>
          <cell r="BB333"/>
          <cell r="BC333"/>
          <cell r="BD333"/>
          <cell r="BE333"/>
          <cell r="BF333"/>
          <cell r="BG333"/>
          <cell r="BH333"/>
          <cell r="BI333"/>
          <cell r="BJ333"/>
          <cell r="BK333"/>
        </row>
        <row r="334">
          <cell r="AZ334"/>
          <cell r="BA334"/>
          <cell r="BB334"/>
          <cell r="BC334"/>
          <cell r="BD334"/>
          <cell r="BE334"/>
          <cell r="BF334"/>
          <cell r="BG334"/>
          <cell r="BH334"/>
          <cell r="BI334"/>
          <cell r="BJ334"/>
          <cell r="BK334"/>
        </row>
        <row r="335">
          <cell r="AZ335"/>
          <cell r="BA335"/>
          <cell r="BB335"/>
          <cell r="BC335"/>
          <cell r="BD335"/>
          <cell r="BE335"/>
          <cell r="BF335"/>
          <cell r="BG335"/>
          <cell r="BH335"/>
          <cell r="BI335"/>
          <cell r="BJ335"/>
          <cell r="BK335"/>
        </row>
        <row r="336">
          <cell r="AZ336"/>
          <cell r="BA336"/>
          <cell r="BB336"/>
          <cell r="BC336"/>
          <cell r="BD336"/>
          <cell r="BE336"/>
          <cell r="BF336"/>
          <cell r="BG336"/>
          <cell r="BH336"/>
          <cell r="BI336"/>
          <cell r="BJ336"/>
          <cell r="BK336"/>
        </row>
        <row r="337">
          <cell r="AZ337"/>
          <cell r="BA337"/>
          <cell r="BB337"/>
          <cell r="BC337"/>
          <cell r="BD337"/>
          <cell r="BE337"/>
          <cell r="BF337"/>
          <cell r="BG337"/>
          <cell r="BH337"/>
          <cell r="BI337"/>
          <cell r="BJ337"/>
          <cell r="BK337"/>
        </row>
        <row r="338">
          <cell r="AZ338"/>
          <cell r="BA338"/>
          <cell r="BB338"/>
          <cell r="BC338"/>
          <cell r="BD338"/>
          <cell r="BE338"/>
          <cell r="BF338"/>
          <cell r="BG338"/>
          <cell r="BH338"/>
          <cell r="BI338"/>
          <cell r="BJ338"/>
          <cell r="BK338"/>
        </row>
        <row r="339">
          <cell r="AZ339"/>
          <cell r="BA339"/>
          <cell r="BB339"/>
          <cell r="BC339"/>
          <cell r="BD339"/>
          <cell r="BE339"/>
          <cell r="BF339"/>
          <cell r="BG339"/>
          <cell r="BH339"/>
          <cell r="BI339"/>
          <cell r="BJ339"/>
          <cell r="BK339"/>
        </row>
        <row r="340">
          <cell r="AZ340"/>
          <cell r="BA340"/>
          <cell r="BB340"/>
          <cell r="BC340"/>
          <cell r="BD340"/>
          <cell r="BE340"/>
          <cell r="BF340"/>
          <cell r="BG340"/>
          <cell r="BH340"/>
          <cell r="BI340"/>
          <cell r="BJ340"/>
          <cell r="BK340"/>
        </row>
        <row r="341">
          <cell r="AZ341"/>
          <cell r="BA341"/>
          <cell r="BB341"/>
          <cell r="BC341"/>
          <cell r="BD341"/>
          <cell r="BE341"/>
          <cell r="BF341"/>
          <cell r="BG341"/>
          <cell r="BH341"/>
          <cell r="BI341"/>
          <cell r="BJ341"/>
          <cell r="BK341"/>
        </row>
        <row r="342">
          <cell r="AZ342"/>
          <cell r="BA342"/>
          <cell r="BB342"/>
          <cell r="BC342"/>
          <cell r="BD342"/>
          <cell r="BE342"/>
          <cell r="BF342"/>
          <cell r="BG342"/>
          <cell r="BH342"/>
          <cell r="BI342"/>
          <cell r="BJ342"/>
          <cell r="BK342"/>
        </row>
        <row r="343">
          <cell r="AZ343"/>
          <cell r="BA343"/>
          <cell r="BB343"/>
          <cell r="BC343"/>
          <cell r="BD343"/>
          <cell r="BE343"/>
          <cell r="BF343"/>
          <cell r="BG343"/>
          <cell r="BH343"/>
          <cell r="BI343"/>
          <cell r="BJ343"/>
          <cell r="BK343"/>
        </row>
        <row r="344">
          <cell r="AZ344"/>
          <cell r="BA344"/>
          <cell r="BB344"/>
          <cell r="BC344"/>
          <cell r="BD344"/>
          <cell r="BE344"/>
          <cell r="BF344"/>
          <cell r="BG344"/>
          <cell r="BH344"/>
          <cell r="BI344"/>
          <cell r="BJ344"/>
          <cell r="BK344"/>
        </row>
        <row r="345">
          <cell r="AZ345"/>
          <cell r="BA345"/>
          <cell r="BB345"/>
          <cell r="BC345"/>
          <cell r="BD345"/>
          <cell r="BE345"/>
          <cell r="BF345"/>
          <cell r="BG345"/>
          <cell r="BH345"/>
          <cell r="BI345"/>
          <cell r="BJ345"/>
          <cell r="BK345"/>
        </row>
        <row r="346">
          <cell r="AZ346"/>
          <cell r="BA346"/>
          <cell r="BB346"/>
          <cell r="BC346"/>
          <cell r="BD346"/>
          <cell r="BE346"/>
          <cell r="BF346"/>
          <cell r="BG346"/>
          <cell r="BH346"/>
          <cell r="BI346"/>
          <cell r="BJ346"/>
          <cell r="BK346"/>
        </row>
        <row r="347">
          <cell r="AZ347"/>
          <cell r="BA347"/>
          <cell r="BB347"/>
          <cell r="BC347"/>
          <cell r="BD347"/>
          <cell r="BE347"/>
          <cell r="BF347"/>
          <cell r="BG347"/>
          <cell r="BH347"/>
          <cell r="BI347"/>
          <cell r="BJ347"/>
          <cell r="BK347"/>
        </row>
        <row r="348">
          <cell r="AZ348"/>
          <cell r="BA348"/>
          <cell r="BB348"/>
          <cell r="BC348"/>
          <cell r="BD348"/>
          <cell r="BE348"/>
          <cell r="BF348"/>
          <cell r="BG348"/>
          <cell r="BH348"/>
          <cell r="BI348"/>
          <cell r="BJ348"/>
          <cell r="BK348"/>
        </row>
        <row r="349">
          <cell r="AZ349"/>
          <cell r="BA349"/>
          <cell r="BB349"/>
          <cell r="BC349"/>
          <cell r="BD349"/>
          <cell r="BE349"/>
          <cell r="BF349"/>
          <cell r="BG349"/>
          <cell r="BH349"/>
          <cell r="BI349"/>
          <cell r="BJ349"/>
          <cell r="BK349"/>
        </row>
        <row r="350">
          <cell r="AZ350"/>
          <cell r="BA350"/>
          <cell r="BB350"/>
          <cell r="BC350"/>
          <cell r="BD350"/>
          <cell r="BE350"/>
          <cell r="BF350"/>
          <cell r="BG350"/>
          <cell r="BH350"/>
          <cell r="BI350"/>
          <cell r="BJ350"/>
          <cell r="BK350"/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1"/>
  <sheetViews>
    <sheetView zoomScaleNormal="100" workbookViewId="0">
      <pane ySplit="8" topLeftCell="A308" activePane="bottomLeft" state="frozen"/>
      <selection pane="bottomLeft" activeCell="A332" sqref="A332"/>
    </sheetView>
  </sheetViews>
  <sheetFormatPr defaultColWidth="9.140625" defaultRowHeight="16.5" x14ac:dyDescent="0.3"/>
  <cols>
    <col min="1" max="1" width="6.7109375" style="3" customWidth="1"/>
    <col min="2" max="2" width="19.7109375" style="2" customWidth="1"/>
    <col min="3" max="3" width="13.28515625" style="21" customWidth="1"/>
    <col min="4" max="4" width="11" style="22" customWidth="1"/>
    <col min="5" max="5" width="9.5703125" style="22" customWidth="1"/>
    <col min="6" max="6" width="9.28515625" style="22" customWidth="1"/>
    <col min="7" max="7" width="11" style="22" customWidth="1"/>
    <col min="8" max="8" width="9.5703125" style="22" customWidth="1"/>
    <col min="9" max="9" width="9.28515625" style="22" customWidth="1"/>
    <col min="10" max="10" width="11" style="22" customWidth="1"/>
    <col min="11" max="11" width="9.5703125" style="22" customWidth="1"/>
    <col min="12" max="12" width="9.28515625" style="22" customWidth="1"/>
    <col min="13" max="16384" width="9.140625" style="2"/>
  </cols>
  <sheetData>
    <row r="1" spans="1:12" x14ac:dyDescent="0.3">
      <c r="A1" s="3" t="s">
        <v>671</v>
      </c>
      <c r="J1" s="23"/>
      <c r="K1" s="23"/>
      <c r="L1" s="23"/>
    </row>
    <row r="3" spans="1:12" x14ac:dyDescent="0.3">
      <c r="C3" s="24"/>
      <c r="D3" s="92" t="s">
        <v>48</v>
      </c>
      <c r="E3" s="93"/>
      <c r="F3" s="94"/>
      <c r="G3" s="92" t="s">
        <v>49</v>
      </c>
      <c r="H3" s="93"/>
      <c r="I3" s="94"/>
      <c r="J3" s="95" t="s">
        <v>687</v>
      </c>
      <c r="K3" s="96"/>
      <c r="L3" s="97"/>
    </row>
    <row r="4" spans="1:12" x14ac:dyDescent="0.3">
      <c r="C4" s="24" t="s">
        <v>81</v>
      </c>
      <c r="D4" s="25"/>
      <c r="E4" s="26"/>
      <c r="F4" s="27" t="s">
        <v>604</v>
      </c>
      <c r="G4" s="25"/>
      <c r="H4" s="26"/>
      <c r="I4" s="27" t="s">
        <v>604</v>
      </c>
      <c r="J4" s="25"/>
      <c r="K4" s="26"/>
      <c r="L4" s="27" t="s">
        <v>604</v>
      </c>
    </row>
    <row r="5" spans="1:12" x14ac:dyDescent="0.3">
      <c r="A5" s="3" t="s">
        <v>80</v>
      </c>
      <c r="C5" s="24" t="s">
        <v>349</v>
      </c>
      <c r="D5" s="25"/>
      <c r="E5" s="26" t="s">
        <v>349</v>
      </c>
      <c r="F5" s="28">
        <v>1000</v>
      </c>
      <c r="G5" s="25"/>
      <c r="H5" s="26" t="s">
        <v>349</v>
      </c>
      <c r="I5" s="28">
        <v>1000</v>
      </c>
      <c r="J5" s="25"/>
      <c r="K5" s="26" t="s">
        <v>349</v>
      </c>
      <c r="L5" s="29">
        <v>1000</v>
      </c>
    </row>
    <row r="6" spans="1:12" x14ac:dyDescent="0.3">
      <c r="C6" s="24" t="s">
        <v>356</v>
      </c>
      <c r="D6" s="25" t="s">
        <v>50</v>
      </c>
      <c r="E6" s="26" t="s">
        <v>605</v>
      </c>
      <c r="F6" s="27" t="s">
        <v>349</v>
      </c>
      <c r="G6" s="25" t="s">
        <v>50</v>
      </c>
      <c r="H6" s="26" t="s">
        <v>605</v>
      </c>
      <c r="I6" s="27" t="s">
        <v>349</v>
      </c>
      <c r="J6" s="25" t="s">
        <v>50</v>
      </c>
      <c r="K6" s="26" t="s">
        <v>605</v>
      </c>
      <c r="L6" s="30" t="s">
        <v>349</v>
      </c>
    </row>
    <row r="7" spans="1:12" x14ac:dyDescent="0.3">
      <c r="B7" s="31" t="s">
        <v>354</v>
      </c>
      <c r="C7" s="32">
        <f>SUM(C9:C326)</f>
        <v>1044513.1736200005</v>
      </c>
      <c r="D7" s="33">
        <f>SUM(D9:D326)</f>
        <v>56027.669999999984</v>
      </c>
      <c r="E7" s="34">
        <f>C7/D7</f>
        <v>18.642809412206518</v>
      </c>
      <c r="F7" s="35">
        <f>(+D7/C7)*1000</f>
        <v>53.639984075857285</v>
      </c>
      <c r="G7" s="33">
        <f>SUM(G9:G326)</f>
        <v>4601.829999999999</v>
      </c>
      <c r="H7" s="34">
        <f>C7/G7</f>
        <v>226.97778353828818</v>
      </c>
      <c r="I7" s="35">
        <f>(+G7/C7)*1000</f>
        <v>4.4057175306380278</v>
      </c>
      <c r="J7" s="33">
        <f>SUM(J9:J326)</f>
        <v>22942.639999999981</v>
      </c>
      <c r="K7" s="34">
        <f>C7/J7</f>
        <v>45.527157015060226</v>
      </c>
      <c r="L7" s="35">
        <f>(+J7/C7)*1000</f>
        <v>21.964912056098814</v>
      </c>
    </row>
    <row r="8" spans="1:12" x14ac:dyDescent="0.3">
      <c r="C8" s="38"/>
      <c r="D8" s="39"/>
      <c r="E8" s="40"/>
      <c r="F8" s="41"/>
      <c r="G8" s="39"/>
      <c r="H8" s="40"/>
      <c r="I8" s="42"/>
      <c r="J8" s="39"/>
      <c r="K8" s="40"/>
      <c r="L8" s="41"/>
    </row>
    <row r="9" spans="1:12" x14ac:dyDescent="0.3">
      <c r="A9" s="36" t="s">
        <v>82</v>
      </c>
      <c r="B9" s="37" t="s">
        <v>83</v>
      </c>
      <c r="C9" s="38">
        <f>EnrollExtract!F5</f>
        <v>63.423000000000002</v>
      </c>
      <c r="D9" s="39">
        <f>Table34!D5</f>
        <v>8.93</v>
      </c>
      <c r="E9" s="40">
        <f>IF(D9=0,0,C9/D9)</f>
        <v>7.1022396416573352</v>
      </c>
      <c r="F9" s="41">
        <f>(+D9/C9)*1000</f>
        <v>140.80065591346988</v>
      </c>
      <c r="G9" s="39">
        <f>Table36!D5</f>
        <v>1.9</v>
      </c>
      <c r="H9" s="40">
        <f>IF(G9=0,0,C9/G9)</f>
        <v>33.380526315789474</v>
      </c>
      <c r="I9" s="42">
        <f>(+G9/C9)*1000</f>
        <v>29.957586364568058</v>
      </c>
      <c r="J9" s="39">
        <f>Table38!D5</f>
        <v>3.4</v>
      </c>
      <c r="K9" s="40">
        <f>IF(J9=0,0,C9/J9)</f>
        <v>18.653823529411767</v>
      </c>
      <c r="L9" s="41">
        <f>(+J9/C9)*1000</f>
        <v>53.608312441858629</v>
      </c>
    </row>
    <row r="10" spans="1:12" x14ac:dyDescent="0.3">
      <c r="A10" s="36" t="s">
        <v>84</v>
      </c>
      <c r="B10" s="37" t="s">
        <v>85</v>
      </c>
      <c r="C10" s="38">
        <f>EnrollExtract!F6</f>
        <v>9</v>
      </c>
      <c r="D10" s="39">
        <f>Table34!D6</f>
        <v>2</v>
      </c>
      <c r="E10" s="40">
        <f t="shared" ref="E10:E74" si="0">IF(D10=0,0,C10/D10)</f>
        <v>4.5</v>
      </c>
      <c r="F10" s="41">
        <f t="shared" ref="F10:F74" si="1">(+D10/C10)*1000</f>
        <v>222.2222222222222</v>
      </c>
      <c r="G10" s="39">
        <f>Table36!D6</f>
        <v>0</v>
      </c>
      <c r="H10" s="40">
        <f t="shared" ref="H10:H74" si="2">IF(G10=0,0,C10/G10)</f>
        <v>0</v>
      </c>
      <c r="I10" s="42">
        <f t="shared" ref="I10:I74" si="3">(+G10/C10)*1000</f>
        <v>0</v>
      </c>
      <c r="J10" s="39">
        <f>Table38!D6</f>
        <v>0.25</v>
      </c>
      <c r="K10" s="40">
        <f t="shared" ref="K10:K74" si="4">IF(J10=0,0,C10/J10)</f>
        <v>36</v>
      </c>
      <c r="L10" s="41">
        <f t="shared" ref="L10:L74" si="5">(+J10/C10)*1000</f>
        <v>27.777777777777775</v>
      </c>
    </row>
    <row r="11" spans="1:12" x14ac:dyDescent="0.3">
      <c r="A11" s="36" t="s">
        <v>86</v>
      </c>
      <c r="B11" s="37" t="s">
        <v>87</v>
      </c>
      <c r="C11" s="38">
        <f>EnrollExtract!F7</f>
        <v>4496.4219999999996</v>
      </c>
      <c r="D11" s="39">
        <f>Table34!D7</f>
        <v>227.47</v>
      </c>
      <c r="E11" s="40">
        <f t="shared" si="0"/>
        <v>19.767098958104363</v>
      </c>
      <c r="F11" s="41">
        <f t="shared" si="1"/>
        <v>50.589112854620858</v>
      </c>
      <c r="G11" s="39">
        <f>Table36!D7</f>
        <v>18.5</v>
      </c>
      <c r="H11" s="40">
        <f t="shared" si="2"/>
        <v>243.04983783783783</v>
      </c>
      <c r="I11" s="42">
        <f t="shared" si="3"/>
        <v>4.1143825023540943</v>
      </c>
      <c r="J11" s="39">
        <f>Table38!D7</f>
        <v>84.9</v>
      </c>
      <c r="K11" s="40">
        <f t="shared" si="4"/>
        <v>52.961389870435795</v>
      </c>
      <c r="L11" s="41">
        <f t="shared" si="5"/>
        <v>18.881679699992578</v>
      </c>
    </row>
    <row r="12" spans="1:12" x14ac:dyDescent="0.3">
      <c r="A12" s="36" t="s">
        <v>88</v>
      </c>
      <c r="B12" s="37" t="s">
        <v>89</v>
      </c>
      <c r="C12" s="38">
        <f>EnrollExtract!F8</f>
        <v>202.12</v>
      </c>
      <c r="D12" s="39">
        <f>Table34!D8</f>
        <v>16.95</v>
      </c>
      <c r="E12" s="40">
        <f t="shared" si="0"/>
        <v>11.924483775811209</v>
      </c>
      <c r="F12" s="41">
        <f t="shared" si="1"/>
        <v>83.861072630120717</v>
      </c>
      <c r="G12" s="39">
        <f>Table36!D8</f>
        <v>1.63</v>
      </c>
      <c r="H12" s="40">
        <f t="shared" si="2"/>
        <v>124.00000000000001</v>
      </c>
      <c r="I12" s="42">
        <f t="shared" si="3"/>
        <v>8.064516129032258</v>
      </c>
      <c r="J12" s="39">
        <f>Table38!D8</f>
        <v>8.57</v>
      </c>
      <c r="K12" s="40">
        <f t="shared" si="4"/>
        <v>23.584597432905483</v>
      </c>
      <c r="L12" s="41">
        <f t="shared" si="5"/>
        <v>42.400554126261625</v>
      </c>
    </row>
    <row r="13" spans="1:12" x14ac:dyDescent="0.3">
      <c r="A13" s="36" t="s">
        <v>90</v>
      </c>
      <c r="B13" s="37" t="s">
        <v>91</v>
      </c>
      <c r="C13" s="38">
        <f>EnrollExtract!F9</f>
        <v>349.42499999999995</v>
      </c>
      <c r="D13" s="39">
        <f>Table34!D9</f>
        <v>20.329999999999998</v>
      </c>
      <c r="E13" s="40">
        <f t="shared" si="0"/>
        <v>17.187653713723559</v>
      </c>
      <c r="F13" s="41">
        <f t="shared" si="1"/>
        <v>58.181297846462044</v>
      </c>
      <c r="G13" s="39">
        <f>Table36!D9</f>
        <v>3</v>
      </c>
      <c r="H13" s="40">
        <f t="shared" si="2"/>
        <v>116.47499999999998</v>
      </c>
      <c r="I13" s="42">
        <f t="shared" si="3"/>
        <v>8.5855333762610009</v>
      </c>
      <c r="J13" s="39">
        <f>Table38!D9</f>
        <v>10.050000000000001</v>
      </c>
      <c r="K13" s="40">
        <f t="shared" si="4"/>
        <v>34.768656716417901</v>
      </c>
      <c r="L13" s="41">
        <f t="shared" si="5"/>
        <v>28.761536810474354</v>
      </c>
    </row>
    <row r="14" spans="1:12" x14ac:dyDescent="0.3">
      <c r="A14" s="36" t="s">
        <v>92</v>
      </c>
      <c r="B14" s="37" t="s">
        <v>93</v>
      </c>
      <c r="C14" s="38">
        <f>EnrollExtract!F10</f>
        <v>2437.3110000000001</v>
      </c>
      <c r="D14" s="39">
        <f>Table34!D10</f>
        <v>125.8</v>
      </c>
      <c r="E14" s="40">
        <f t="shared" si="0"/>
        <v>19.374491255961846</v>
      </c>
      <c r="F14" s="41">
        <f t="shared" si="1"/>
        <v>51.614258500453978</v>
      </c>
      <c r="G14" s="39">
        <f>Table36!D10</f>
        <v>12</v>
      </c>
      <c r="H14" s="40">
        <f t="shared" si="2"/>
        <v>203.10925</v>
      </c>
      <c r="I14" s="42">
        <f t="shared" si="3"/>
        <v>4.9234586804884559</v>
      </c>
      <c r="J14" s="39">
        <f>Table38!D10</f>
        <v>58.55</v>
      </c>
      <c r="K14" s="40">
        <f t="shared" si="4"/>
        <v>41.627856532877885</v>
      </c>
      <c r="L14" s="41">
        <f t="shared" si="5"/>
        <v>24.022375478549925</v>
      </c>
    </row>
    <row r="15" spans="1:12" x14ac:dyDescent="0.3">
      <c r="A15" s="36" t="s">
        <v>94</v>
      </c>
      <c r="B15" s="37" t="s">
        <v>95</v>
      </c>
      <c r="C15" s="38">
        <f>EnrollExtract!F11</f>
        <v>600.16399999999999</v>
      </c>
      <c r="D15" s="39">
        <f>Table34!D11</f>
        <v>36.799999999999997</v>
      </c>
      <c r="E15" s="40">
        <f t="shared" si="0"/>
        <v>16.308804347826086</v>
      </c>
      <c r="F15" s="41">
        <f t="shared" si="1"/>
        <v>61.316573469918218</v>
      </c>
      <c r="G15" s="39">
        <f>Table36!D11</f>
        <v>3.47</v>
      </c>
      <c r="H15" s="40">
        <f t="shared" si="2"/>
        <v>172.95792507204609</v>
      </c>
      <c r="I15" s="42">
        <f t="shared" si="3"/>
        <v>5.7817529875167457</v>
      </c>
      <c r="J15" s="39">
        <f>Table38!D11</f>
        <v>17.350000000000001</v>
      </c>
      <c r="K15" s="40">
        <f t="shared" si="4"/>
        <v>34.591585014409219</v>
      </c>
      <c r="L15" s="41">
        <f t="shared" si="5"/>
        <v>28.908764937583729</v>
      </c>
    </row>
    <row r="16" spans="1:12" x14ac:dyDescent="0.3">
      <c r="A16" s="36" t="s">
        <v>96</v>
      </c>
      <c r="B16" s="37" t="s">
        <v>97</v>
      </c>
      <c r="C16" s="38">
        <f>EnrollExtract!F12</f>
        <v>18191.822</v>
      </c>
      <c r="D16" s="39">
        <f>Table34!D12</f>
        <v>894.37</v>
      </c>
      <c r="E16" s="40">
        <f t="shared" si="0"/>
        <v>20.340375907063073</v>
      </c>
      <c r="F16" s="41">
        <f t="shared" si="1"/>
        <v>49.163299860783596</v>
      </c>
      <c r="G16" s="39">
        <f>Table36!D12</f>
        <v>74.78</v>
      </c>
      <c r="H16" s="40">
        <f t="shared" si="2"/>
        <v>243.27122225193901</v>
      </c>
      <c r="I16" s="42">
        <f t="shared" si="3"/>
        <v>4.11063828570882</v>
      </c>
      <c r="J16" s="39">
        <f>Table38!D12</f>
        <v>320.43</v>
      </c>
      <c r="K16" s="40">
        <f t="shared" si="4"/>
        <v>56.773154823206319</v>
      </c>
      <c r="L16" s="41">
        <f t="shared" si="5"/>
        <v>17.613958623825585</v>
      </c>
    </row>
    <row r="17" spans="1:12" x14ac:dyDescent="0.3">
      <c r="A17" s="36" t="s">
        <v>98</v>
      </c>
      <c r="B17" s="37" t="s">
        <v>99</v>
      </c>
      <c r="C17" s="38">
        <f>EnrollExtract!F13</f>
        <v>140.19999999999999</v>
      </c>
      <c r="D17" s="39">
        <f>Table34!D13</f>
        <v>9.26</v>
      </c>
      <c r="E17" s="40">
        <f t="shared" si="0"/>
        <v>15.140388768898488</v>
      </c>
      <c r="F17" s="41">
        <f t="shared" si="1"/>
        <v>66.048502139800291</v>
      </c>
      <c r="G17" s="39">
        <f>Table36!D13</f>
        <v>0.35</v>
      </c>
      <c r="H17" s="40">
        <f t="shared" si="2"/>
        <v>400.57142857142856</v>
      </c>
      <c r="I17" s="42">
        <f t="shared" si="3"/>
        <v>2.4964336661911553</v>
      </c>
      <c r="J17" s="39">
        <f>Table38!D13</f>
        <v>1.45</v>
      </c>
      <c r="K17" s="40">
        <f t="shared" si="4"/>
        <v>96.689655172413794</v>
      </c>
      <c r="L17" s="41">
        <f t="shared" si="5"/>
        <v>10.342368045649073</v>
      </c>
    </row>
    <row r="18" spans="1:12" x14ac:dyDescent="0.3">
      <c r="A18" s="36" t="s">
        <v>100</v>
      </c>
      <c r="B18" s="37" t="s">
        <v>65</v>
      </c>
      <c r="C18" s="38">
        <f>EnrollExtract!F14</f>
        <v>1366.7380000000001</v>
      </c>
      <c r="D18" s="39">
        <f>Table34!D14</f>
        <v>73.41</v>
      </c>
      <c r="E18" s="40">
        <f t="shared" si="0"/>
        <v>18.617872224492576</v>
      </c>
      <c r="F18" s="41">
        <f t="shared" si="1"/>
        <v>53.711830650790418</v>
      </c>
      <c r="G18" s="39">
        <f>Table36!D14</f>
        <v>4.58</v>
      </c>
      <c r="H18" s="40">
        <f t="shared" si="2"/>
        <v>298.41441048034937</v>
      </c>
      <c r="I18" s="42">
        <f t="shared" si="3"/>
        <v>3.3510446040133517</v>
      </c>
      <c r="J18" s="39">
        <f>Table38!D14</f>
        <v>31.3</v>
      </c>
      <c r="K18" s="40">
        <f t="shared" si="4"/>
        <v>43.665750798722044</v>
      </c>
      <c r="L18" s="41">
        <f t="shared" si="5"/>
        <v>22.901243691182945</v>
      </c>
    </row>
    <row r="19" spans="1:12" x14ac:dyDescent="0.3">
      <c r="A19" s="36" t="s">
        <v>101</v>
      </c>
      <c r="B19" s="37" t="s">
        <v>102</v>
      </c>
      <c r="C19" s="38">
        <f>EnrollExtract!F15</f>
        <v>853.63200000000006</v>
      </c>
      <c r="D19" s="39">
        <f>Table34!D15</f>
        <v>41.25</v>
      </c>
      <c r="E19" s="40">
        <f t="shared" si="0"/>
        <v>20.694109090909091</v>
      </c>
      <c r="F19" s="41">
        <f t="shared" si="1"/>
        <v>48.322930724246511</v>
      </c>
      <c r="G19" s="39">
        <f>Table36!D15</f>
        <v>5.05</v>
      </c>
      <c r="H19" s="40">
        <f t="shared" si="2"/>
        <v>169.0360396039604</v>
      </c>
      <c r="I19" s="42">
        <f t="shared" si="3"/>
        <v>5.9158981856350277</v>
      </c>
      <c r="J19" s="39">
        <f>Table38!D15</f>
        <v>19.239999999999998</v>
      </c>
      <c r="K19" s="40">
        <f t="shared" si="4"/>
        <v>44.367567567567576</v>
      </c>
      <c r="L19" s="41">
        <f t="shared" si="5"/>
        <v>22.538986354775822</v>
      </c>
    </row>
    <row r="20" spans="1:12" x14ac:dyDescent="0.3">
      <c r="A20" s="36" t="s">
        <v>103</v>
      </c>
      <c r="B20" s="37" t="s">
        <v>104</v>
      </c>
      <c r="C20" s="38">
        <f>EnrollExtract!F16</f>
        <v>2354.6839999999997</v>
      </c>
      <c r="D20" s="39">
        <f>Table34!D16</f>
        <v>121.14</v>
      </c>
      <c r="E20" s="40">
        <f t="shared" si="0"/>
        <v>19.437708436519728</v>
      </c>
      <c r="F20" s="41">
        <f t="shared" si="1"/>
        <v>51.446393656218845</v>
      </c>
      <c r="G20" s="39">
        <f>Table36!D16</f>
        <v>10</v>
      </c>
      <c r="H20" s="40">
        <f t="shared" si="2"/>
        <v>235.46839999999997</v>
      </c>
      <c r="I20" s="42">
        <f t="shared" si="3"/>
        <v>4.2468543549792672</v>
      </c>
      <c r="J20" s="39">
        <f>Table38!D16</f>
        <v>55.14</v>
      </c>
      <c r="K20" s="40">
        <f t="shared" si="4"/>
        <v>42.703735944867603</v>
      </c>
      <c r="L20" s="41">
        <f t="shared" si="5"/>
        <v>23.417154913355681</v>
      </c>
    </row>
    <row r="21" spans="1:12" x14ac:dyDescent="0.3">
      <c r="A21" s="36" t="s">
        <v>105</v>
      </c>
      <c r="B21" s="37" t="s">
        <v>106</v>
      </c>
      <c r="C21" s="38">
        <f>EnrollExtract!F17</f>
        <v>13441.669</v>
      </c>
      <c r="D21" s="39">
        <f>Table34!D17</f>
        <v>697.42</v>
      </c>
      <c r="E21" s="40">
        <f t="shared" si="0"/>
        <v>19.273420607381492</v>
      </c>
      <c r="F21" s="41">
        <f t="shared" si="1"/>
        <v>51.884925897223027</v>
      </c>
      <c r="G21" s="39">
        <f>Table36!D17</f>
        <v>59.68</v>
      </c>
      <c r="H21" s="40">
        <f t="shared" si="2"/>
        <v>225.22903820375336</v>
      </c>
      <c r="I21" s="42">
        <f t="shared" si="3"/>
        <v>4.4399248337390249</v>
      </c>
      <c r="J21" s="39">
        <f>Table38!D17</f>
        <v>319.11</v>
      </c>
      <c r="K21" s="40">
        <f t="shared" si="4"/>
        <v>42.122368462285728</v>
      </c>
      <c r="L21" s="41">
        <f t="shared" si="5"/>
        <v>23.740355457346851</v>
      </c>
    </row>
    <row r="22" spans="1:12" x14ac:dyDescent="0.3">
      <c r="A22" s="36" t="s">
        <v>107</v>
      </c>
      <c r="B22" s="37" t="s">
        <v>108</v>
      </c>
      <c r="C22" s="38">
        <f>EnrollExtract!F18</f>
        <v>614.16799999999989</v>
      </c>
      <c r="D22" s="39">
        <f>Table34!D18</f>
        <v>37</v>
      </c>
      <c r="E22" s="40">
        <f t="shared" si="0"/>
        <v>16.599135135135132</v>
      </c>
      <c r="F22" s="41">
        <f t="shared" si="1"/>
        <v>60.244102590822067</v>
      </c>
      <c r="G22" s="39">
        <f>Table36!D18</f>
        <v>3.75</v>
      </c>
      <c r="H22" s="40">
        <f t="shared" si="2"/>
        <v>163.7781333333333</v>
      </c>
      <c r="I22" s="42">
        <f t="shared" si="3"/>
        <v>6.1058212085292629</v>
      </c>
      <c r="J22" s="39">
        <f>Table38!D18</f>
        <v>17.97</v>
      </c>
      <c r="K22" s="40">
        <f t="shared" si="4"/>
        <v>34.177406789092927</v>
      </c>
      <c r="L22" s="41">
        <f t="shared" si="5"/>
        <v>29.25909523127223</v>
      </c>
    </row>
    <row r="23" spans="1:12" x14ac:dyDescent="0.3">
      <c r="A23" s="36" t="s">
        <v>109</v>
      </c>
      <c r="B23" s="37" t="s">
        <v>110</v>
      </c>
      <c r="C23" s="38">
        <f>EnrollExtract!F19</f>
        <v>9.6</v>
      </c>
      <c r="D23" s="39">
        <f>Table34!D19</f>
        <v>1</v>
      </c>
      <c r="E23" s="40">
        <f t="shared" si="0"/>
        <v>9.6</v>
      </c>
      <c r="F23" s="41">
        <f t="shared" si="1"/>
        <v>104.16666666666667</v>
      </c>
      <c r="G23" s="39">
        <f>Table36!D19</f>
        <v>0</v>
      </c>
      <c r="H23" s="40">
        <f t="shared" si="2"/>
        <v>0</v>
      </c>
      <c r="I23" s="42">
        <f t="shared" si="3"/>
        <v>0</v>
      </c>
      <c r="J23" s="39">
        <f>Table38!D19</f>
        <v>0.2</v>
      </c>
      <c r="K23" s="40">
        <f t="shared" si="4"/>
        <v>47.999999999999993</v>
      </c>
      <c r="L23" s="41">
        <f t="shared" si="5"/>
        <v>20.833333333333336</v>
      </c>
    </row>
    <row r="24" spans="1:12" x14ac:dyDescent="0.3">
      <c r="A24" s="36" t="s">
        <v>111</v>
      </c>
      <c r="B24" s="37" t="s">
        <v>112</v>
      </c>
      <c r="C24" s="38">
        <f>EnrollExtract!F20</f>
        <v>324.11300000000006</v>
      </c>
      <c r="D24" s="39">
        <f>Table34!D20</f>
        <v>22.24</v>
      </c>
      <c r="E24" s="40">
        <f t="shared" si="0"/>
        <v>14.573426258992809</v>
      </c>
      <c r="F24" s="41">
        <f t="shared" si="1"/>
        <v>68.61804370697871</v>
      </c>
      <c r="G24" s="39">
        <f>Table36!D20</f>
        <v>2.85</v>
      </c>
      <c r="H24" s="40">
        <f t="shared" si="2"/>
        <v>113.72385964912283</v>
      </c>
      <c r="I24" s="42">
        <f t="shared" si="3"/>
        <v>8.79322952180258</v>
      </c>
      <c r="J24" s="39">
        <f>Table38!D20</f>
        <v>8.1999999999999993</v>
      </c>
      <c r="K24" s="40">
        <f t="shared" si="4"/>
        <v>39.525975609756109</v>
      </c>
      <c r="L24" s="41">
        <f t="shared" si="5"/>
        <v>25.299818273256545</v>
      </c>
    </row>
    <row r="25" spans="1:12" x14ac:dyDescent="0.3">
      <c r="A25" s="36" t="s">
        <v>113</v>
      </c>
      <c r="B25" s="37" t="s">
        <v>114</v>
      </c>
      <c r="C25" s="38">
        <f>EnrollExtract!F21</f>
        <v>1246.8619999999999</v>
      </c>
      <c r="D25" s="39">
        <f>Table34!D21</f>
        <v>76.849999999999994</v>
      </c>
      <c r="E25" s="40">
        <f t="shared" si="0"/>
        <v>16.224619388418997</v>
      </c>
      <c r="F25" s="41">
        <f t="shared" si="1"/>
        <v>61.634727820721146</v>
      </c>
      <c r="G25" s="39">
        <f>Table36!D21</f>
        <v>6.25</v>
      </c>
      <c r="H25" s="40">
        <f t="shared" si="2"/>
        <v>199.49791999999997</v>
      </c>
      <c r="I25" s="42">
        <f t="shared" si="3"/>
        <v>5.0125835898439446</v>
      </c>
      <c r="J25" s="39">
        <f>Table38!D21</f>
        <v>31.72</v>
      </c>
      <c r="K25" s="40">
        <f t="shared" si="4"/>
        <v>39.308385876418662</v>
      </c>
      <c r="L25" s="41">
        <f t="shared" si="5"/>
        <v>25.439864235175989</v>
      </c>
    </row>
    <row r="26" spans="1:12" x14ac:dyDescent="0.3">
      <c r="A26" s="36" t="s">
        <v>115</v>
      </c>
      <c r="B26" s="37" t="s">
        <v>116</v>
      </c>
      <c r="C26" s="38">
        <f>EnrollExtract!F22</f>
        <v>1569.7129999999997</v>
      </c>
      <c r="D26" s="39">
        <f>Table34!D22</f>
        <v>85.93</v>
      </c>
      <c r="E26" s="40">
        <f t="shared" si="0"/>
        <v>18.267345513790289</v>
      </c>
      <c r="F26" s="41">
        <f t="shared" si="1"/>
        <v>54.742491143285442</v>
      </c>
      <c r="G26" s="39">
        <f>Table36!D22</f>
        <v>7.25</v>
      </c>
      <c r="H26" s="40">
        <f t="shared" si="2"/>
        <v>216.51213793103446</v>
      </c>
      <c r="I26" s="42">
        <f t="shared" si="3"/>
        <v>4.6186787011383617</v>
      </c>
      <c r="J26" s="39">
        <f>Table38!D22</f>
        <v>29.58</v>
      </c>
      <c r="K26" s="40">
        <f t="shared" si="4"/>
        <v>53.066700473292762</v>
      </c>
      <c r="L26" s="41">
        <f t="shared" si="5"/>
        <v>18.844209100644512</v>
      </c>
    </row>
    <row r="27" spans="1:12" x14ac:dyDescent="0.3">
      <c r="A27" s="36" t="s">
        <v>117</v>
      </c>
      <c r="B27" s="37" t="s">
        <v>118</v>
      </c>
      <c r="C27" s="38">
        <f>EnrollExtract!F23</f>
        <v>1192.9939999999997</v>
      </c>
      <c r="D27" s="39">
        <f>Table34!D23</f>
        <v>72</v>
      </c>
      <c r="E27" s="40">
        <f t="shared" si="0"/>
        <v>16.569361111111107</v>
      </c>
      <c r="F27" s="41">
        <f t="shared" si="1"/>
        <v>60.352357178661435</v>
      </c>
      <c r="G27" s="39">
        <f>Table36!D23</f>
        <v>8</v>
      </c>
      <c r="H27" s="40">
        <f t="shared" si="2"/>
        <v>149.12424999999996</v>
      </c>
      <c r="I27" s="42">
        <f t="shared" si="3"/>
        <v>6.7058174642957153</v>
      </c>
      <c r="J27" s="39">
        <f>Table38!D23</f>
        <v>29.89</v>
      </c>
      <c r="K27" s="40">
        <f t="shared" si="4"/>
        <v>39.912813650050175</v>
      </c>
      <c r="L27" s="41">
        <f t="shared" si="5"/>
        <v>25.054610500974864</v>
      </c>
    </row>
    <row r="28" spans="1:12" x14ac:dyDescent="0.3">
      <c r="A28" s="36" t="s">
        <v>119</v>
      </c>
      <c r="B28" s="37" t="s">
        <v>120</v>
      </c>
      <c r="C28" s="38">
        <f>EnrollExtract!F24</f>
        <v>6988.77</v>
      </c>
      <c r="D28" s="39">
        <f>Table34!D24</f>
        <v>390.37</v>
      </c>
      <c r="E28" s="40">
        <f t="shared" si="0"/>
        <v>17.90293823808182</v>
      </c>
      <c r="F28" s="41">
        <f t="shared" si="1"/>
        <v>55.856753048104316</v>
      </c>
      <c r="G28" s="39">
        <f>Table36!D24</f>
        <v>28.68</v>
      </c>
      <c r="H28" s="40">
        <f t="shared" si="2"/>
        <v>243.68096234309624</v>
      </c>
      <c r="I28" s="42">
        <f t="shared" si="3"/>
        <v>4.1037264067926111</v>
      </c>
      <c r="J28" s="39">
        <f>Table38!D24</f>
        <v>169.21</v>
      </c>
      <c r="K28" s="40">
        <f t="shared" si="4"/>
        <v>41.302346197033273</v>
      </c>
      <c r="L28" s="41">
        <f t="shared" si="5"/>
        <v>24.211699626686812</v>
      </c>
    </row>
    <row r="29" spans="1:12" x14ac:dyDescent="0.3">
      <c r="A29" s="36" t="s">
        <v>707</v>
      </c>
      <c r="B29" s="37" t="s">
        <v>702</v>
      </c>
      <c r="C29" s="38">
        <f>EnrollExtract!F25</f>
        <v>167.51900000000001</v>
      </c>
      <c r="D29" s="39">
        <f>Table34!D25</f>
        <v>7.69</v>
      </c>
      <c r="E29" s="40">
        <f t="shared" ref="E29" si="6">IF(D29=0,0,C29/D29)</f>
        <v>21.784005201560468</v>
      </c>
      <c r="F29" s="41">
        <f t="shared" ref="F29" si="7">(+D29/C29)*1000</f>
        <v>45.90524059957378</v>
      </c>
      <c r="G29" s="39">
        <f>Table36!D25</f>
        <v>1.82</v>
      </c>
      <c r="H29" s="40">
        <f t="shared" ref="H29" si="8">IF(G29=0,0,C29/G29)</f>
        <v>92.043406593406587</v>
      </c>
      <c r="I29" s="42">
        <f t="shared" ref="I29" si="9">(+G29/C29)*1000</f>
        <v>10.864439257636446</v>
      </c>
      <c r="J29" s="39">
        <f>Table38!D25</f>
        <v>2.41</v>
      </c>
      <c r="K29" s="40">
        <f t="shared" ref="K29" si="10">IF(J29=0,0,C29/J29)</f>
        <v>69.509958506224066</v>
      </c>
      <c r="L29" s="41">
        <f t="shared" ref="L29" si="11">(+J29/C29)*1000</f>
        <v>14.386427808188921</v>
      </c>
    </row>
    <row r="30" spans="1:12" x14ac:dyDescent="0.3">
      <c r="A30" s="36" t="s">
        <v>121</v>
      </c>
      <c r="B30" s="37" t="s">
        <v>122</v>
      </c>
      <c r="C30" s="38">
        <f>EnrollExtract!F26</f>
        <v>3373.482</v>
      </c>
      <c r="D30" s="39">
        <f>Table34!D26</f>
        <v>172.87</v>
      </c>
      <c r="E30" s="40">
        <f t="shared" si="0"/>
        <v>19.514560074044077</v>
      </c>
      <c r="F30" s="41">
        <f t="shared" si="1"/>
        <v>51.243789058308302</v>
      </c>
      <c r="G30" s="39">
        <f>Table36!D26</f>
        <v>13</v>
      </c>
      <c r="H30" s="40">
        <f t="shared" si="2"/>
        <v>259.49861538461539</v>
      </c>
      <c r="I30" s="42">
        <f t="shared" si="3"/>
        <v>3.8535851087985646</v>
      </c>
      <c r="J30" s="39">
        <f>Table38!D26</f>
        <v>78.31</v>
      </c>
      <c r="K30" s="40">
        <f t="shared" si="4"/>
        <v>43.078559570936022</v>
      </c>
      <c r="L30" s="41">
        <f t="shared" si="5"/>
        <v>23.213403836155049</v>
      </c>
    </row>
    <row r="31" spans="1:12" x14ac:dyDescent="0.3">
      <c r="A31" s="36" t="s">
        <v>123</v>
      </c>
      <c r="B31" s="37" t="s">
        <v>124</v>
      </c>
      <c r="C31" s="38">
        <f>EnrollExtract!F27</f>
        <v>333.58499999999998</v>
      </c>
      <c r="D31" s="39">
        <f>Table34!D27</f>
        <v>20.2</v>
      </c>
      <c r="E31" s="40">
        <f t="shared" si="0"/>
        <v>16.514108910891089</v>
      </c>
      <c r="F31" s="41">
        <f t="shared" si="1"/>
        <v>60.554281517454321</v>
      </c>
      <c r="G31" s="39">
        <f>Table36!D27</f>
        <v>2.8</v>
      </c>
      <c r="H31" s="40">
        <f t="shared" si="2"/>
        <v>119.1375</v>
      </c>
      <c r="I31" s="42">
        <f t="shared" si="3"/>
        <v>8.3936627845976304</v>
      </c>
      <c r="J31" s="39">
        <f>Table38!D27</f>
        <v>10.52</v>
      </c>
      <c r="K31" s="40">
        <f t="shared" si="4"/>
        <v>31.709600760456272</v>
      </c>
      <c r="L31" s="41">
        <f t="shared" si="5"/>
        <v>31.536190176416802</v>
      </c>
    </row>
    <row r="32" spans="1:12" x14ac:dyDescent="0.3">
      <c r="A32" s="36" t="s">
        <v>125</v>
      </c>
      <c r="B32" s="37" t="s">
        <v>126</v>
      </c>
      <c r="C32" s="38">
        <f>EnrollExtract!F28</f>
        <v>2503.6580000000004</v>
      </c>
      <c r="D32" s="39">
        <f>Table34!D28</f>
        <v>128.75</v>
      </c>
      <c r="E32" s="40">
        <f t="shared" si="0"/>
        <v>19.44588737864078</v>
      </c>
      <c r="F32" s="41">
        <f t="shared" si="1"/>
        <v>51.424755298047884</v>
      </c>
      <c r="G32" s="39">
        <f>Table36!D28</f>
        <v>8.4700000000000006</v>
      </c>
      <c r="H32" s="40">
        <f t="shared" si="2"/>
        <v>295.59126328217241</v>
      </c>
      <c r="I32" s="42">
        <f t="shared" si="3"/>
        <v>3.3830499213550729</v>
      </c>
      <c r="J32" s="39">
        <f>Table38!D28</f>
        <v>60.12</v>
      </c>
      <c r="K32" s="40">
        <f t="shared" si="4"/>
        <v>41.644344644045248</v>
      </c>
      <c r="L32" s="41">
        <f t="shared" si="5"/>
        <v>24.012864376843797</v>
      </c>
    </row>
    <row r="33" spans="1:12" x14ac:dyDescent="0.3">
      <c r="A33" s="36" t="s">
        <v>127</v>
      </c>
      <c r="B33" s="37" t="s">
        <v>128</v>
      </c>
      <c r="C33" s="38">
        <f>EnrollExtract!F29</f>
        <v>472.28000000000003</v>
      </c>
      <c r="D33" s="39">
        <f>Table34!D29</f>
        <v>35.5</v>
      </c>
      <c r="E33" s="40">
        <f t="shared" si="0"/>
        <v>13.303661971830987</v>
      </c>
      <c r="F33" s="41">
        <f t="shared" si="1"/>
        <v>75.167273651223852</v>
      </c>
      <c r="G33" s="39">
        <f>Table36!D29</f>
        <v>5.24</v>
      </c>
      <c r="H33" s="40">
        <f t="shared" si="2"/>
        <v>90.129770992366417</v>
      </c>
      <c r="I33" s="42">
        <f t="shared" si="3"/>
        <v>11.095113068518675</v>
      </c>
      <c r="J33" s="39">
        <f>Table38!D29</f>
        <v>23.8</v>
      </c>
      <c r="K33" s="40">
        <f t="shared" si="4"/>
        <v>19.843697478991597</v>
      </c>
      <c r="L33" s="41">
        <f t="shared" si="5"/>
        <v>50.39383416617261</v>
      </c>
    </row>
    <row r="34" spans="1:12" x14ac:dyDescent="0.3">
      <c r="A34" s="36" t="s">
        <v>129</v>
      </c>
      <c r="B34" s="37" t="s">
        <v>130</v>
      </c>
      <c r="C34" s="38">
        <f>EnrollExtract!F30</f>
        <v>3137.1620000000003</v>
      </c>
      <c r="D34" s="39">
        <f>Table34!D30</f>
        <v>136.18</v>
      </c>
      <c r="E34" s="40">
        <f t="shared" si="0"/>
        <v>23.036877661918052</v>
      </c>
      <c r="F34" s="41">
        <f t="shared" si="1"/>
        <v>43.408660438957249</v>
      </c>
      <c r="G34" s="39">
        <f>Table36!D30</f>
        <v>4.41</v>
      </c>
      <c r="H34" s="40">
        <f t="shared" si="2"/>
        <v>711.37460317460318</v>
      </c>
      <c r="I34" s="42">
        <f t="shared" si="3"/>
        <v>1.4057291271537777</v>
      </c>
      <c r="J34" s="39">
        <f>Table38!D30</f>
        <v>33.200000000000003</v>
      </c>
      <c r="K34" s="40">
        <f t="shared" si="4"/>
        <v>94.492831325301211</v>
      </c>
      <c r="L34" s="41">
        <f t="shared" si="5"/>
        <v>10.582813383561321</v>
      </c>
    </row>
    <row r="35" spans="1:12" x14ac:dyDescent="0.3">
      <c r="A35" s="36" t="s">
        <v>639</v>
      </c>
      <c r="B35" s="37" t="s">
        <v>644</v>
      </c>
      <c r="C35" s="38">
        <f>EnrollExtract!F31</f>
        <v>135.76699999999997</v>
      </c>
      <c r="D35" s="39">
        <f>Table34!D31</f>
        <v>15</v>
      </c>
      <c r="E35" s="40">
        <f t="shared" si="0"/>
        <v>9.0511333333333308</v>
      </c>
      <c r="F35" s="41">
        <f t="shared" si="1"/>
        <v>110.48340171028309</v>
      </c>
      <c r="G35" s="39">
        <f>Table36!D31</f>
        <v>1</v>
      </c>
      <c r="H35" s="40">
        <f t="shared" si="2"/>
        <v>135.76699999999997</v>
      </c>
      <c r="I35" s="42">
        <f t="shared" si="3"/>
        <v>7.3655601140188729</v>
      </c>
      <c r="J35" s="39">
        <f>Table38!D31</f>
        <v>16.62</v>
      </c>
      <c r="K35" s="40">
        <f t="shared" si="4"/>
        <v>8.1688929001203352</v>
      </c>
      <c r="L35" s="41">
        <f t="shared" si="5"/>
        <v>122.41560909499366</v>
      </c>
    </row>
    <row r="36" spans="1:12" x14ac:dyDescent="0.3">
      <c r="A36" s="36" t="s">
        <v>131</v>
      </c>
      <c r="B36" s="37" t="s">
        <v>132</v>
      </c>
      <c r="C36" s="38">
        <f>EnrollExtract!F32</f>
        <v>21252.455999999998</v>
      </c>
      <c r="D36" s="39">
        <f>Table34!D32</f>
        <v>1116.33</v>
      </c>
      <c r="E36" s="40">
        <f t="shared" si="0"/>
        <v>19.037789900835776</v>
      </c>
      <c r="F36" s="41">
        <f t="shared" si="1"/>
        <v>52.527105573115875</v>
      </c>
      <c r="G36" s="39">
        <f>Table36!D32</f>
        <v>90.2</v>
      </c>
      <c r="H36" s="40">
        <f t="shared" si="2"/>
        <v>235.61481152993346</v>
      </c>
      <c r="I36" s="42">
        <f t="shared" si="3"/>
        <v>4.244215350922266</v>
      </c>
      <c r="J36" s="39">
        <f>Table38!D32</f>
        <v>551.75</v>
      </c>
      <c r="K36" s="40">
        <f t="shared" si="4"/>
        <v>38.51827095604893</v>
      </c>
      <c r="L36" s="41">
        <f t="shared" si="5"/>
        <v>25.961705320081595</v>
      </c>
    </row>
    <row r="37" spans="1:12" x14ac:dyDescent="0.3">
      <c r="A37" s="36" t="s">
        <v>133</v>
      </c>
      <c r="B37" s="37" t="s">
        <v>134</v>
      </c>
      <c r="C37" s="38">
        <f>EnrollExtract!F33</f>
        <v>1929.0459999999998</v>
      </c>
      <c r="D37" s="39">
        <f>Table34!D33</f>
        <v>97.24</v>
      </c>
      <c r="E37" s="40">
        <f t="shared" si="0"/>
        <v>19.837988482106127</v>
      </c>
      <c r="F37" s="41">
        <f t="shared" si="1"/>
        <v>50.408336555997117</v>
      </c>
      <c r="G37" s="39">
        <f>Table36!D33</f>
        <v>7.17</v>
      </c>
      <c r="H37" s="40">
        <f t="shared" si="2"/>
        <v>269.04407252440723</v>
      </c>
      <c r="I37" s="42">
        <f t="shared" si="3"/>
        <v>3.7168631541186681</v>
      </c>
      <c r="J37" s="39">
        <f>Table38!D33</f>
        <v>39.93</v>
      </c>
      <c r="K37" s="40">
        <f t="shared" si="4"/>
        <v>48.310693713999498</v>
      </c>
      <c r="L37" s="41">
        <f t="shared" si="5"/>
        <v>20.699350870844967</v>
      </c>
    </row>
    <row r="38" spans="1:12" x14ac:dyDescent="0.3">
      <c r="A38" s="36" t="s">
        <v>135</v>
      </c>
      <c r="B38" s="37" t="s">
        <v>66</v>
      </c>
      <c r="C38" s="38">
        <f>EnrollExtract!F34</f>
        <v>1671.5069999999998</v>
      </c>
      <c r="D38" s="39">
        <f>Table34!D34</f>
        <v>89.3</v>
      </c>
      <c r="E38" s="40">
        <f t="shared" si="0"/>
        <v>18.717883538633817</v>
      </c>
      <c r="F38" s="41">
        <f t="shared" si="1"/>
        <v>53.424843569306027</v>
      </c>
      <c r="G38" s="39">
        <f>Table36!D34</f>
        <v>9.1</v>
      </c>
      <c r="H38" s="40">
        <f t="shared" si="2"/>
        <v>183.68208791208789</v>
      </c>
      <c r="I38" s="42">
        <f t="shared" si="3"/>
        <v>5.4441889863458552</v>
      </c>
      <c r="J38" s="39">
        <f>Table38!D34</f>
        <v>34.71</v>
      </c>
      <c r="K38" s="40">
        <f t="shared" si="4"/>
        <v>48.156352636127913</v>
      </c>
      <c r="L38" s="41">
        <f t="shared" si="5"/>
        <v>20.765692276490618</v>
      </c>
    </row>
    <row r="39" spans="1:12" x14ac:dyDescent="0.3">
      <c r="A39" s="36" t="s">
        <v>136</v>
      </c>
      <c r="B39" s="37" t="s">
        <v>137</v>
      </c>
      <c r="C39" s="38">
        <f>EnrollExtract!F35</f>
        <v>171.55</v>
      </c>
      <c r="D39" s="39">
        <f>Table34!D35</f>
        <v>10.53</v>
      </c>
      <c r="E39" s="40">
        <f t="shared" si="0"/>
        <v>16.291547958214625</v>
      </c>
      <c r="F39" s="41">
        <f t="shared" si="1"/>
        <v>61.381521422325839</v>
      </c>
      <c r="G39" s="39">
        <f>Table36!D35</f>
        <v>1.19</v>
      </c>
      <c r="H39" s="40">
        <f t="shared" si="2"/>
        <v>144.15966386554624</v>
      </c>
      <c r="I39" s="42">
        <f t="shared" si="3"/>
        <v>6.9367531331973185</v>
      </c>
      <c r="J39" s="39">
        <f>Table38!D35</f>
        <v>5.23</v>
      </c>
      <c r="K39" s="40">
        <f t="shared" si="4"/>
        <v>32.801147227533463</v>
      </c>
      <c r="L39" s="41">
        <f t="shared" si="5"/>
        <v>30.486738560186534</v>
      </c>
    </row>
    <row r="40" spans="1:12" x14ac:dyDescent="0.3">
      <c r="A40" s="36" t="s">
        <v>138</v>
      </c>
      <c r="B40" s="37" t="s">
        <v>139</v>
      </c>
      <c r="C40" s="38">
        <f>EnrollExtract!F36</f>
        <v>2733.547</v>
      </c>
      <c r="D40" s="39">
        <f>Table34!D36</f>
        <v>154.88999999999999</v>
      </c>
      <c r="E40" s="40">
        <f t="shared" si="0"/>
        <v>17.648311705081028</v>
      </c>
      <c r="F40" s="41">
        <f t="shared" si="1"/>
        <v>56.662643810404568</v>
      </c>
      <c r="G40" s="39">
        <f>Table36!D36</f>
        <v>14.88</v>
      </c>
      <c r="H40" s="40">
        <f t="shared" si="2"/>
        <v>183.70611559139783</v>
      </c>
      <c r="I40" s="42">
        <f t="shared" si="3"/>
        <v>5.443476918450644</v>
      </c>
      <c r="J40" s="39">
        <f>Table38!D36</f>
        <v>70.36</v>
      </c>
      <c r="K40" s="40">
        <f t="shared" si="4"/>
        <v>38.850866969869244</v>
      </c>
      <c r="L40" s="41">
        <f t="shared" si="5"/>
        <v>25.73945134288893</v>
      </c>
    </row>
    <row r="41" spans="1:12" x14ac:dyDescent="0.3">
      <c r="A41" s="36" t="s">
        <v>140</v>
      </c>
      <c r="B41" s="37" t="s">
        <v>141</v>
      </c>
      <c r="C41" s="38">
        <f>EnrollExtract!F37</f>
        <v>22501.169129999998</v>
      </c>
      <c r="D41" s="39">
        <f>Table34!D37</f>
        <v>1135.21</v>
      </c>
      <c r="E41" s="40">
        <f t="shared" si="0"/>
        <v>19.821151267166425</v>
      </c>
      <c r="F41" s="41">
        <f t="shared" si="1"/>
        <v>50.451156268429862</v>
      </c>
      <c r="G41" s="39">
        <f>Table36!D37</f>
        <v>88.16</v>
      </c>
      <c r="H41" s="40">
        <f t="shared" si="2"/>
        <v>255.23104730036297</v>
      </c>
      <c r="I41" s="42">
        <f t="shared" si="3"/>
        <v>3.9180186367498324</v>
      </c>
      <c r="J41" s="39">
        <f>Table38!D37</f>
        <v>364.78</v>
      </c>
      <c r="K41" s="40">
        <f t="shared" si="4"/>
        <v>61.684218241131639</v>
      </c>
      <c r="L41" s="41">
        <f t="shared" si="5"/>
        <v>16.21160206798552</v>
      </c>
    </row>
    <row r="42" spans="1:12" x14ac:dyDescent="0.3">
      <c r="A42" s="36" t="s">
        <v>142</v>
      </c>
      <c r="B42" s="37" t="s">
        <v>143</v>
      </c>
      <c r="C42" s="38">
        <f>EnrollExtract!F38</f>
        <v>6962.2634900000003</v>
      </c>
      <c r="D42" s="39">
        <f>Table34!D38</f>
        <v>388.88</v>
      </c>
      <c r="E42" s="40">
        <f t="shared" si="0"/>
        <v>17.903372479942398</v>
      </c>
      <c r="F42" s="41">
        <f t="shared" si="1"/>
        <v>55.855398256408129</v>
      </c>
      <c r="G42" s="39">
        <f>Table36!D38</f>
        <v>29.25</v>
      </c>
      <c r="H42" s="40">
        <f t="shared" si="2"/>
        <v>238.02610222222222</v>
      </c>
      <c r="I42" s="42">
        <f t="shared" si="3"/>
        <v>4.2012199110263779</v>
      </c>
      <c r="J42" s="39">
        <f>Table38!D38</f>
        <v>144.41</v>
      </c>
      <c r="K42" s="40">
        <f t="shared" si="4"/>
        <v>48.211782355792536</v>
      </c>
      <c r="L42" s="41">
        <f t="shared" si="5"/>
        <v>20.741817687224589</v>
      </c>
    </row>
    <row r="43" spans="1:12" x14ac:dyDescent="0.3">
      <c r="A43" s="36" t="s">
        <v>144</v>
      </c>
      <c r="B43" s="37" t="s">
        <v>145</v>
      </c>
      <c r="C43" s="38">
        <f>EnrollExtract!F39</f>
        <v>11897.630999999999</v>
      </c>
      <c r="D43" s="39">
        <f>Table34!D39</f>
        <v>630.15</v>
      </c>
      <c r="E43" s="40">
        <f t="shared" si="0"/>
        <v>18.880633182575576</v>
      </c>
      <c r="F43" s="41">
        <f t="shared" si="1"/>
        <v>52.964325419068722</v>
      </c>
      <c r="G43" s="39">
        <f>Table36!D39</f>
        <v>54.08</v>
      </c>
      <c r="H43" s="40">
        <f t="shared" si="2"/>
        <v>220.00057322485208</v>
      </c>
      <c r="I43" s="42">
        <f t="shared" si="3"/>
        <v>4.5454427019967261</v>
      </c>
      <c r="J43" s="39">
        <f>Table38!D39</f>
        <v>297.97000000000003</v>
      </c>
      <c r="K43" s="40">
        <f t="shared" si="4"/>
        <v>39.928955935161255</v>
      </c>
      <c r="L43" s="41">
        <f t="shared" si="5"/>
        <v>25.044481544267093</v>
      </c>
    </row>
    <row r="44" spans="1:12" x14ac:dyDescent="0.3">
      <c r="A44" s="36" t="s">
        <v>146</v>
      </c>
      <c r="B44" s="37" t="s">
        <v>147</v>
      </c>
      <c r="C44" s="38">
        <f>EnrollExtract!F40</f>
        <v>3829.3040000000001</v>
      </c>
      <c r="D44" s="39">
        <f>Table34!D40</f>
        <v>202.76</v>
      </c>
      <c r="E44" s="40">
        <f t="shared" si="0"/>
        <v>18.885894653777868</v>
      </c>
      <c r="F44" s="41">
        <f t="shared" si="1"/>
        <v>52.949569947959205</v>
      </c>
      <c r="G44" s="39">
        <f>Table36!D40</f>
        <v>15.32</v>
      </c>
      <c r="H44" s="40">
        <f t="shared" si="2"/>
        <v>249.95456919060052</v>
      </c>
      <c r="I44" s="42">
        <f t="shared" si="3"/>
        <v>4.0007270250677403</v>
      </c>
      <c r="J44" s="39">
        <f>Table38!D40</f>
        <v>65.66</v>
      </c>
      <c r="K44" s="40">
        <f t="shared" si="4"/>
        <v>58.320194943649106</v>
      </c>
      <c r="L44" s="41">
        <f t="shared" si="5"/>
        <v>17.146719090466569</v>
      </c>
    </row>
    <row r="45" spans="1:12" x14ac:dyDescent="0.3">
      <c r="A45" s="36" t="s">
        <v>148</v>
      </c>
      <c r="B45" s="37" t="s">
        <v>149</v>
      </c>
      <c r="C45" s="38">
        <f>EnrollExtract!F41</f>
        <v>349.62799999999993</v>
      </c>
      <c r="D45" s="39">
        <f>Table34!D41</f>
        <v>29.21</v>
      </c>
      <c r="E45" s="40">
        <f t="shared" si="0"/>
        <v>11.969462512838067</v>
      </c>
      <c r="F45" s="41">
        <f t="shared" si="1"/>
        <v>83.545940256501211</v>
      </c>
      <c r="G45" s="39">
        <f>Table36!D41</f>
        <v>2.44</v>
      </c>
      <c r="H45" s="40">
        <f t="shared" si="2"/>
        <v>143.2901639344262</v>
      </c>
      <c r="I45" s="42">
        <f t="shared" si="3"/>
        <v>6.9788460878419363</v>
      </c>
      <c r="J45" s="39">
        <f>Table38!D41</f>
        <v>12.86</v>
      </c>
      <c r="K45" s="40">
        <f t="shared" si="4"/>
        <v>27.187247278382578</v>
      </c>
      <c r="L45" s="41">
        <f t="shared" si="5"/>
        <v>36.781951102314466</v>
      </c>
    </row>
    <row r="46" spans="1:12" x14ac:dyDescent="0.3">
      <c r="A46" s="36" t="s">
        <v>150</v>
      </c>
      <c r="B46" s="37" t="s">
        <v>151</v>
      </c>
      <c r="C46" s="38">
        <f>EnrollExtract!F42</f>
        <v>439.7</v>
      </c>
      <c r="D46" s="39">
        <f>Table34!D42</f>
        <v>2.5</v>
      </c>
      <c r="E46" s="40">
        <f t="shared" si="0"/>
        <v>175.88</v>
      </c>
      <c r="F46" s="41">
        <f t="shared" si="1"/>
        <v>5.685694791903571</v>
      </c>
      <c r="G46" s="39">
        <f>Table36!D42</f>
        <v>0.86</v>
      </c>
      <c r="H46" s="40">
        <f t="shared" si="2"/>
        <v>511.27906976744185</v>
      </c>
      <c r="I46" s="42">
        <f t="shared" si="3"/>
        <v>1.9558790084148285</v>
      </c>
      <c r="J46" s="39">
        <f>Table38!D42</f>
        <v>0.98</v>
      </c>
      <c r="K46" s="40">
        <f t="shared" si="4"/>
        <v>448.67346938775512</v>
      </c>
      <c r="L46" s="41">
        <f t="shared" si="5"/>
        <v>2.2287923584261997</v>
      </c>
    </row>
    <row r="47" spans="1:12" x14ac:dyDescent="0.3">
      <c r="A47" s="36" t="s">
        <v>152</v>
      </c>
      <c r="B47" s="37" t="s">
        <v>153</v>
      </c>
      <c r="C47" s="38">
        <f>EnrollExtract!F43</f>
        <v>6047.3180000000002</v>
      </c>
      <c r="D47" s="39">
        <f>Table34!D43</f>
        <v>334.21</v>
      </c>
      <c r="E47" s="40">
        <f t="shared" si="0"/>
        <v>18.094365817898929</v>
      </c>
      <c r="F47" s="41">
        <f t="shared" si="1"/>
        <v>55.26582197264969</v>
      </c>
      <c r="G47" s="39">
        <f>Table36!D43</f>
        <v>25.35</v>
      </c>
      <c r="H47" s="40">
        <f t="shared" si="2"/>
        <v>238.55297830374752</v>
      </c>
      <c r="I47" s="42">
        <f t="shared" si="3"/>
        <v>4.1919409563049275</v>
      </c>
      <c r="J47" s="39">
        <f>Table38!D43</f>
        <v>160.22</v>
      </c>
      <c r="K47" s="40">
        <f t="shared" si="4"/>
        <v>37.743839720384472</v>
      </c>
      <c r="L47" s="41">
        <f t="shared" si="5"/>
        <v>26.494389744346172</v>
      </c>
    </row>
    <row r="48" spans="1:12" x14ac:dyDescent="0.3">
      <c r="A48" s="36" t="s">
        <v>154</v>
      </c>
      <c r="B48" s="37" t="s">
        <v>155</v>
      </c>
      <c r="C48" s="38">
        <f>EnrollExtract!F44</f>
        <v>646.82100000000014</v>
      </c>
      <c r="D48" s="39">
        <f>Table34!D44</f>
        <v>38.799999999999997</v>
      </c>
      <c r="E48" s="40">
        <f t="shared" si="0"/>
        <v>16.670644329896913</v>
      </c>
      <c r="F48" s="41">
        <f t="shared" si="1"/>
        <v>59.985683829065522</v>
      </c>
      <c r="G48" s="39">
        <f>Table36!D44</f>
        <v>3</v>
      </c>
      <c r="H48" s="40">
        <f t="shared" si="2"/>
        <v>215.60700000000006</v>
      </c>
      <c r="I48" s="42">
        <f t="shared" si="3"/>
        <v>4.6380683372988809</v>
      </c>
      <c r="J48" s="39">
        <f>Table38!D44</f>
        <v>23.05</v>
      </c>
      <c r="K48" s="40">
        <f t="shared" si="4"/>
        <v>28.061648590021697</v>
      </c>
      <c r="L48" s="41">
        <f t="shared" si="5"/>
        <v>35.635825058246404</v>
      </c>
    </row>
    <row r="49" spans="1:12" x14ac:dyDescent="0.3">
      <c r="A49" s="36" t="s">
        <v>156</v>
      </c>
      <c r="B49" s="37" t="s">
        <v>157</v>
      </c>
      <c r="C49" s="38">
        <f>EnrollExtract!F45</f>
        <v>1401.0549999999998</v>
      </c>
      <c r="D49" s="39">
        <f>Table34!D45</f>
        <v>75.010000000000005</v>
      </c>
      <c r="E49" s="40">
        <f t="shared" si="0"/>
        <v>18.678242900946536</v>
      </c>
      <c r="F49" s="41">
        <f t="shared" si="1"/>
        <v>53.53822655070644</v>
      </c>
      <c r="G49" s="39">
        <f>Table36!D45</f>
        <v>7.25</v>
      </c>
      <c r="H49" s="40">
        <f t="shared" si="2"/>
        <v>193.24896551724134</v>
      </c>
      <c r="I49" s="42">
        <f t="shared" si="3"/>
        <v>5.17467194364247</v>
      </c>
      <c r="J49" s="39">
        <f>Table38!D45</f>
        <v>37.18</v>
      </c>
      <c r="K49" s="40">
        <f t="shared" si="4"/>
        <v>37.683028509951583</v>
      </c>
      <c r="L49" s="41">
        <f t="shared" si="5"/>
        <v>26.537145222707178</v>
      </c>
    </row>
    <row r="50" spans="1:12" x14ac:dyDescent="0.3">
      <c r="A50" s="36" t="s">
        <v>158</v>
      </c>
      <c r="B50" s="37" t="s">
        <v>159</v>
      </c>
      <c r="C50" s="38">
        <f>EnrollExtract!F46</f>
        <v>1110.7959999999998</v>
      </c>
      <c r="D50" s="39">
        <f>Table34!D46</f>
        <v>61.9</v>
      </c>
      <c r="E50" s="40">
        <f t="shared" si="0"/>
        <v>17.945008077544426</v>
      </c>
      <c r="F50" s="41">
        <f t="shared" si="1"/>
        <v>55.725803837968456</v>
      </c>
      <c r="G50" s="39">
        <f>Table36!D46</f>
        <v>5</v>
      </c>
      <c r="H50" s="40">
        <f t="shared" si="2"/>
        <v>222.15919999999997</v>
      </c>
      <c r="I50" s="42">
        <f t="shared" si="3"/>
        <v>4.5012765620329933</v>
      </c>
      <c r="J50" s="39">
        <f>Table38!D46</f>
        <v>27.02</v>
      </c>
      <c r="K50" s="40">
        <f t="shared" si="4"/>
        <v>41.110140636565504</v>
      </c>
      <c r="L50" s="41">
        <f t="shared" si="5"/>
        <v>24.324898541226293</v>
      </c>
    </row>
    <row r="51" spans="1:12" x14ac:dyDescent="0.3">
      <c r="A51" s="36" t="s">
        <v>160</v>
      </c>
      <c r="B51" s="37" t="s">
        <v>161</v>
      </c>
      <c r="C51" s="38">
        <f>EnrollExtract!F47</f>
        <v>2347.4589999999998</v>
      </c>
      <c r="D51" s="39">
        <f>Table34!D47</f>
        <v>128.97999999999999</v>
      </c>
      <c r="E51" s="40">
        <f t="shared" si="0"/>
        <v>18.200178322220498</v>
      </c>
      <c r="F51" s="41">
        <f t="shared" si="1"/>
        <v>54.94451660284588</v>
      </c>
      <c r="G51" s="39">
        <f>Table36!D47</f>
        <v>8.4</v>
      </c>
      <c r="H51" s="40">
        <f t="shared" si="2"/>
        <v>279.45940476190475</v>
      </c>
      <c r="I51" s="42">
        <f t="shared" si="3"/>
        <v>3.5783372574345287</v>
      </c>
      <c r="J51" s="39">
        <f>Table38!D47</f>
        <v>62.14</v>
      </c>
      <c r="K51" s="40">
        <f t="shared" si="4"/>
        <v>37.776939169616988</v>
      </c>
      <c r="L51" s="41">
        <f t="shared" si="5"/>
        <v>26.471175854402574</v>
      </c>
    </row>
    <row r="52" spans="1:12" x14ac:dyDescent="0.3">
      <c r="A52" s="36" t="s">
        <v>162</v>
      </c>
      <c r="B52" s="37" t="s">
        <v>163</v>
      </c>
      <c r="C52" s="38">
        <f>EnrollExtract!F48</f>
        <v>4887.896999999999</v>
      </c>
      <c r="D52" s="39">
        <f>Table34!D48</f>
        <v>253.82</v>
      </c>
      <c r="E52" s="40">
        <f t="shared" si="0"/>
        <v>19.257335907335904</v>
      </c>
      <c r="F52" s="41">
        <f t="shared" si="1"/>
        <v>51.92826280913858</v>
      </c>
      <c r="G52" s="39">
        <f>Table36!D48</f>
        <v>24.2</v>
      </c>
      <c r="H52" s="40">
        <f t="shared" si="2"/>
        <v>201.97921487603301</v>
      </c>
      <c r="I52" s="42">
        <f t="shared" si="3"/>
        <v>4.9510044912975877</v>
      </c>
      <c r="J52" s="39">
        <f>Table38!D48</f>
        <v>113</v>
      </c>
      <c r="K52" s="40">
        <f t="shared" si="4"/>
        <v>43.255725663716802</v>
      </c>
      <c r="L52" s="41">
        <f t="shared" si="5"/>
        <v>23.11832675688543</v>
      </c>
    </row>
    <row r="53" spans="1:12" x14ac:dyDescent="0.3">
      <c r="A53" s="36" t="s">
        <v>164</v>
      </c>
      <c r="B53" s="37" t="s">
        <v>165</v>
      </c>
      <c r="C53" s="38">
        <f>EnrollExtract!F49</f>
        <v>117.429</v>
      </c>
      <c r="D53" s="39">
        <f>Table34!D49</f>
        <v>8.68</v>
      </c>
      <c r="E53" s="40">
        <f t="shared" si="0"/>
        <v>13.528686635944702</v>
      </c>
      <c r="F53" s="41">
        <f t="shared" si="1"/>
        <v>73.91700516908088</v>
      </c>
      <c r="G53" s="39">
        <f>Table36!D49</f>
        <v>0.62</v>
      </c>
      <c r="H53" s="40">
        <f t="shared" si="2"/>
        <v>189.40161290322581</v>
      </c>
      <c r="I53" s="42">
        <f t="shared" si="3"/>
        <v>5.2797860835057779</v>
      </c>
      <c r="J53" s="39">
        <f>Table38!D49</f>
        <v>6.34</v>
      </c>
      <c r="K53" s="40">
        <f t="shared" si="4"/>
        <v>18.52192429022082</v>
      </c>
      <c r="L53" s="41">
        <f t="shared" si="5"/>
        <v>53.990070595849403</v>
      </c>
    </row>
    <row r="54" spans="1:12" x14ac:dyDescent="0.3">
      <c r="A54" s="36" t="s">
        <v>166</v>
      </c>
      <c r="B54" s="37" t="s">
        <v>167</v>
      </c>
      <c r="C54" s="38">
        <f>EnrollExtract!F50</f>
        <v>749.89200000000017</v>
      </c>
      <c r="D54" s="39">
        <f>Table34!D50</f>
        <v>45.34</v>
      </c>
      <c r="E54" s="40">
        <f t="shared" si="0"/>
        <v>16.539303043670049</v>
      </c>
      <c r="F54" s="41">
        <f t="shared" si="1"/>
        <v>60.462039867074182</v>
      </c>
      <c r="G54" s="39">
        <f>Table36!D50</f>
        <v>4.25</v>
      </c>
      <c r="H54" s="40">
        <f t="shared" si="2"/>
        <v>176.44517647058828</v>
      </c>
      <c r="I54" s="42">
        <f t="shared" si="3"/>
        <v>5.6674827841875883</v>
      </c>
      <c r="J54" s="39">
        <f>Table38!D50</f>
        <v>19.14</v>
      </c>
      <c r="K54" s="40">
        <f t="shared" si="4"/>
        <v>39.179310344827591</v>
      </c>
      <c r="L54" s="41">
        <f t="shared" si="5"/>
        <v>25.523675409258928</v>
      </c>
    </row>
    <row r="55" spans="1:12" x14ac:dyDescent="0.3">
      <c r="A55" s="36" t="s">
        <v>168</v>
      </c>
      <c r="B55" s="37" t="s">
        <v>169</v>
      </c>
      <c r="C55" s="38">
        <f>EnrollExtract!F51</f>
        <v>26.8</v>
      </c>
      <c r="D55" s="39">
        <f>Table34!D51</f>
        <v>1.43</v>
      </c>
      <c r="E55" s="40">
        <f t="shared" si="0"/>
        <v>18.741258741258743</v>
      </c>
      <c r="F55" s="41">
        <f t="shared" si="1"/>
        <v>53.35820895522388</v>
      </c>
      <c r="G55" s="39">
        <f>Table36!D51</f>
        <v>0</v>
      </c>
      <c r="H55" s="40">
        <f t="shared" si="2"/>
        <v>0</v>
      </c>
      <c r="I55" s="42">
        <f t="shared" si="3"/>
        <v>0</v>
      </c>
      <c r="J55" s="39">
        <f>Table38!D51</f>
        <v>2.39</v>
      </c>
      <c r="K55" s="40">
        <f t="shared" si="4"/>
        <v>11.213389121338912</v>
      </c>
      <c r="L55" s="41">
        <f t="shared" si="5"/>
        <v>89.179104477611943</v>
      </c>
    </row>
    <row r="56" spans="1:12" x14ac:dyDescent="0.3">
      <c r="A56" s="36" t="s">
        <v>170</v>
      </c>
      <c r="B56" s="37" t="s">
        <v>171</v>
      </c>
      <c r="C56" s="38">
        <f>EnrollExtract!F52</f>
        <v>5730.2030000000004</v>
      </c>
      <c r="D56" s="39">
        <f>Table34!D52</f>
        <v>291.57</v>
      </c>
      <c r="E56" s="40">
        <f t="shared" si="0"/>
        <v>19.652923826182395</v>
      </c>
      <c r="F56" s="41">
        <f t="shared" si="1"/>
        <v>50.883014092170903</v>
      </c>
      <c r="G56" s="39">
        <f>Table36!D52</f>
        <v>19.8</v>
      </c>
      <c r="H56" s="40">
        <f t="shared" si="2"/>
        <v>289.40419191919193</v>
      </c>
      <c r="I56" s="42">
        <f t="shared" si="3"/>
        <v>3.4553749666460334</v>
      </c>
      <c r="J56" s="39">
        <f>Table38!D52</f>
        <v>144.41</v>
      </c>
      <c r="K56" s="40">
        <f t="shared" si="4"/>
        <v>39.680098331140506</v>
      </c>
      <c r="L56" s="41">
        <f t="shared" si="5"/>
        <v>25.201550451179475</v>
      </c>
    </row>
    <row r="57" spans="1:12" x14ac:dyDescent="0.3">
      <c r="A57" s="36" t="s">
        <v>172</v>
      </c>
      <c r="B57" s="37" t="s">
        <v>173</v>
      </c>
      <c r="C57" s="38">
        <f>EnrollExtract!F53</f>
        <v>98.02800000000002</v>
      </c>
      <c r="D57" s="39">
        <f>Table34!D53</f>
        <v>11.05</v>
      </c>
      <c r="E57" s="40">
        <f t="shared" si="0"/>
        <v>8.8713122171945713</v>
      </c>
      <c r="F57" s="41">
        <f t="shared" si="1"/>
        <v>112.7228954992451</v>
      </c>
      <c r="G57" s="39">
        <f>Table36!D53</f>
        <v>1.95</v>
      </c>
      <c r="H57" s="40">
        <f t="shared" si="2"/>
        <v>50.27076923076924</v>
      </c>
      <c r="I57" s="42">
        <f t="shared" si="3"/>
        <v>19.89227567633737</v>
      </c>
      <c r="J57" s="39">
        <f>Table38!D53</f>
        <v>6.9</v>
      </c>
      <c r="K57" s="40">
        <f t="shared" si="4"/>
        <v>14.206956521739132</v>
      </c>
      <c r="L57" s="41">
        <f t="shared" si="5"/>
        <v>70.388052393193774</v>
      </c>
    </row>
    <row r="58" spans="1:12" x14ac:dyDescent="0.3">
      <c r="A58" s="36" t="s">
        <v>174</v>
      </c>
      <c r="B58" s="37" t="s">
        <v>175</v>
      </c>
      <c r="C58" s="38">
        <f>EnrollExtract!F54</f>
        <v>258.18799999999999</v>
      </c>
      <c r="D58" s="39">
        <f>Table34!D54</f>
        <v>17.75</v>
      </c>
      <c r="E58" s="40">
        <f t="shared" si="0"/>
        <v>14.545802816901407</v>
      </c>
      <c r="F58" s="41">
        <f t="shared" si="1"/>
        <v>68.748353912652803</v>
      </c>
      <c r="G58" s="39">
        <f>Table36!D54</f>
        <v>2.86</v>
      </c>
      <c r="H58" s="40">
        <f t="shared" si="2"/>
        <v>90.275524475524477</v>
      </c>
      <c r="I58" s="42">
        <f t="shared" si="3"/>
        <v>11.077199560010536</v>
      </c>
      <c r="J58" s="39">
        <f>Table38!D54</f>
        <v>11.91</v>
      </c>
      <c r="K58" s="40">
        <f t="shared" si="4"/>
        <v>21.678253568429888</v>
      </c>
      <c r="L58" s="41">
        <f t="shared" si="5"/>
        <v>46.129177188715204</v>
      </c>
    </row>
    <row r="59" spans="1:12" x14ac:dyDescent="0.3">
      <c r="A59" s="36">
        <v>10003</v>
      </c>
      <c r="B59" s="37" t="s">
        <v>176</v>
      </c>
      <c r="C59" s="38">
        <f>EnrollExtract!F55</f>
        <v>33.799999999999997</v>
      </c>
      <c r="D59" s="39">
        <f>Table34!D55</f>
        <v>1.69</v>
      </c>
      <c r="E59" s="40">
        <f t="shared" si="0"/>
        <v>20</v>
      </c>
      <c r="F59" s="41">
        <f t="shared" si="1"/>
        <v>50</v>
      </c>
      <c r="G59" s="39">
        <f>Table36!D55</f>
        <v>1</v>
      </c>
      <c r="H59" s="40">
        <f t="shared" si="2"/>
        <v>33.799999999999997</v>
      </c>
      <c r="I59" s="42">
        <f t="shared" si="3"/>
        <v>29.585798816568051</v>
      </c>
      <c r="J59" s="39">
        <f>Table38!D55</f>
        <v>0.93</v>
      </c>
      <c r="K59" s="40">
        <f t="shared" si="4"/>
        <v>36.344086021505369</v>
      </c>
      <c r="L59" s="41">
        <f t="shared" si="5"/>
        <v>27.514792899408288</v>
      </c>
    </row>
    <row r="60" spans="1:12" x14ac:dyDescent="0.3">
      <c r="A60" s="36">
        <v>10050</v>
      </c>
      <c r="B60" s="37" t="s">
        <v>177</v>
      </c>
      <c r="C60" s="38">
        <f>EnrollExtract!F56</f>
        <v>241.09199999999998</v>
      </c>
      <c r="D60" s="39">
        <f>Table34!D56</f>
        <v>15.5</v>
      </c>
      <c r="E60" s="40">
        <f t="shared" si="0"/>
        <v>15.554322580645159</v>
      </c>
      <c r="F60" s="41">
        <f t="shared" si="1"/>
        <v>64.290810147163739</v>
      </c>
      <c r="G60" s="39">
        <f>Table36!D56</f>
        <v>1.1000000000000001</v>
      </c>
      <c r="H60" s="40">
        <f t="shared" si="2"/>
        <v>219.17454545454541</v>
      </c>
      <c r="I60" s="42">
        <f t="shared" si="3"/>
        <v>4.5625736233471041</v>
      </c>
      <c r="J60" s="39">
        <f>Table38!D56</f>
        <v>6.83</v>
      </c>
      <c r="K60" s="40">
        <f t="shared" si="4"/>
        <v>35.29897510980966</v>
      </c>
      <c r="L60" s="41">
        <f t="shared" si="5"/>
        <v>28.329434406782475</v>
      </c>
    </row>
    <row r="61" spans="1:12" x14ac:dyDescent="0.3">
      <c r="A61" s="36">
        <v>10065</v>
      </c>
      <c r="B61" s="37" t="s">
        <v>178</v>
      </c>
      <c r="C61" s="38">
        <f>EnrollExtract!F57</f>
        <v>39.519999999999996</v>
      </c>
      <c r="D61" s="39">
        <f>Table34!D57</f>
        <v>3</v>
      </c>
      <c r="E61" s="40">
        <f t="shared" si="0"/>
        <v>13.173333333333332</v>
      </c>
      <c r="F61" s="41">
        <f t="shared" si="1"/>
        <v>75.910931174089072</v>
      </c>
      <c r="G61" s="39">
        <f>Table36!D57</f>
        <v>0</v>
      </c>
      <c r="H61" s="40">
        <f t="shared" si="2"/>
        <v>0</v>
      </c>
      <c r="I61" s="42">
        <f t="shared" si="3"/>
        <v>0</v>
      </c>
      <c r="J61" s="39">
        <f>Table38!D57</f>
        <v>0.4</v>
      </c>
      <c r="K61" s="40">
        <f t="shared" si="4"/>
        <v>98.799999999999983</v>
      </c>
      <c r="L61" s="41">
        <f t="shared" si="5"/>
        <v>10.121457489878544</v>
      </c>
    </row>
    <row r="62" spans="1:12" x14ac:dyDescent="0.3">
      <c r="A62" s="36">
        <v>10070</v>
      </c>
      <c r="B62" s="37" t="s">
        <v>179</v>
      </c>
      <c r="C62" s="38">
        <f>EnrollExtract!F58</f>
        <v>193.2</v>
      </c>
      <c r="D62" s="39">
        <f>Table34!D58</f>
        <v>16.7</v>
      </c>
      <c r="E62" s="40">
        <f t="shared" si="0"/>
        <v>11.568862275449101</v>
      </c>
      <c r="F62" s="41">
        <f t="shared" si="1"/>
        <v>86.43892339544513</v>
      </c>
      <c r="G62" s="39">
        <f>Table36!D58</f>
        <v>2</v>
      </c>
      <c r="H62" s="40">
        <f t="shared" si="2"/>
        <v>96.6</v>
      </c>
      <c r="I62" s="42">
        <f t="shared" si="3"/>
        <v>10.351966873706004</v>
      </c>
      <c r="J62" s="39">
        <f>Table38!D58</f>
        <v>9.69</v>
      </c>
      <c r="K62" s="40">
        <f t="shared" si="4"/>
        <v>19.938080495356036</v>
      </c>
      <c r="L62" s="41">
        <f t="shared" si="5"/>
        <v>50.155279503105589</v>
      </c>
    </row>
    <row r="63" spans="1:12" x14ac:dyDescent="0.3">
      <c r="A63" s="36">
        <v>10309</v>
      </c>
      <c r="B63" s="37" t="s">
        <v>180</v>
      </c>
      <c r="C63" s="38">
        <f>EnrollExtract!F59</f>
        <v>372.63799999999992</v>
      </c>
      <c r="D63" s="39">
        <f>Table34!D59</f>
        <v>19.27</v>
      </c>
      <c r="E63" s="40">
        <f t="shared" si="0"/>
        <v>19.337727036844832</v>
      </c>
      <c r="F63" s="41">
        <f t="shared" si="1"/>
        <v>51.712385747025273</v>
      </c>
      <c r="G63" s="39">
        <f>Table36!D59</f>
        <v>2.73</v>
      </c>
      <c r="H63" s="40">
        <f t="shared" si="2"/>
        <v>136.49743589743588</v>
      </c>
      <c r="I63" s="42">
        <f t="shared" si="3"/>
        <v>7.3261449449599896</v>
      </c>
      <c r="J63" s="39">
        <f>Table38!D59</f>
        <v>10.24</v>
      </c>
      <c r="K63" s="40">
        <f t="shared" si="4"/>
        <v>36.390429687499989</v>
      </c>
      <c r="L63" s="41">
        <f t="shared" si="5"/>
        <v>27.479752467542234</v>
      </c>
    </row>
    <row r="64" spans="1:12" x14ac:dyDescent="0.3">
      <c r="A64" s="36">
        <v>11001</v>
      </c>
      <c r="B64" s="37" t="s">
        <v>181</v>
      </c>
      <c r="C64" s="38">
        <f>EnrollExtract!F60</f>
        <v>17688.001999999997</v>
      </c>
      <c r="D64" s="39">
        <f>Table34!D60</f>
        <v>970.02</v>
      </c>
      <c r="E64" s="40">
        <f t="shared" si="0"/>
        <v>18.234677635512668</v>
      </c>
      <c r="F64" s="41">
        <f t="shared" si="1"/>
        <v>54.840563677005477</v>
      </c>
      <c r="G64" s="39">
        <f>Table36!D60</f>
        <v>80.72</v>
      </c>
      <c r="H64" s="40">
        <f t="shared" si="2"/>
        <v>219.12787413280472</v>
      </c>
      <c r="I64" s="42">
        <f t="shared" si="3"/>
        <v>4.5635453908248094</v>
      </c>
      <c r="J64" s="39">
        <f>Table38!D60</f>
        <v>342.09</v>
      </c>
      <c r="K64" s="40">
        <f t="shared" si="4"/>
        <v>51.705697331111693</v>
      </c>
      <c r="L64" s="41">
        <f t="shared" si="5"/>
        <v>19.340228478038391</v>
      </c>
    </row>
    <row r="65" spans="1:12" x14ac:dyDescent="0.3">
      <c r="A65" s="36">
        <v>11051</v>
      </c>
      <c r="B65" s="37" t="s">
        <v>182</v>
      </c>
      <c r="C65" s="38">
        <f>EnrollExtract!F61</f>
        <v>1974.107</v>
      </c>
      <c r="D65" s="39">
        <f>Table34!D61</f>
        <v>108.3</v>
      </c>
      <c r="E65" s="40">
        <f t="shared" si="0"/>
        <v>18.228134810710987</v>
      </c>
      <c r="F65" s="41">
        <f t="shared" si="1"/>
        <v>54.860248203364861</v>
      </c>
      <c r="G65" s="39">
        <f>Table36!D61</f>
        <v>8.11</v>
      </c>
      <c r="H65" s="40">
        <f t="shared" si="2"/>
        <v>243.41639950678177</v>
      </c>
      <c r="I65" s="42">
        <f t="shared" si="3"/>
        <v>4.108186638312918</v>
      </c>
      <c r="J65" s="39">
        <f>Table38!D61</f>
        <v>37.49</v>
      </c>
      <c r="K65" s="40">
        <f t="shared" si="4"/>
        <v>52.656895172045878</v>
      </c>
      <c r="L65" s="41">
        <f t="shared" si="5"/>
        <v>18.990865236788078</v>
      </c>
    </row>
    <row r="66" spans="1:12" x14ac:dyDescent="0.3">
      <c r="A66" s="36">
        <v>11054</v>
      </c>
      <c r="B66" s="37" t="s">
        <v>183</v>
      </c>
      <c r="C66" s="38">
        <f>EnrollExtract!F62</f>
        <v>10.199999999999999</v>
      </c>
      <c r="D66" s="39">
        <f>Table34!D62</f>
        <v>2</v>
      </c>
      <c r="E66" s="40">
        <f t="shared" si="0"/>
        <v>5.0999999999999996</v>
      </c>
      <c r="F66" s="41">
        <f t="shared" si="1"/>
        <v>196.07843137254903</v>
      </c>
      <c r="G66" s="39">
        <f>Table36!D62</f>
        <v>0.45</v>
      </c>
      <c r="H66" s="40">
        <f t="shared" si="2"/>
        <v>22.666666666666664</v>
      </c>
      <c r="I66" s="42">
        <f t="shared" si="3"/>
        <v>44.117647058823529</v>
      </c>
      <c r="J66" s="39">
        <f>Table38!D62</f>
        <v>0</v>
      </c>
      <c r="K66" s="40">
        <f t="shared" si="4"/>
        <v>0</v>
      </c>
      <c r="L66" s="41">
        <f t="shared" si="5"/>
        <v>0</v>
      </c>
    </row>
    <row r="67" spans="1:12" x14ac:dyDescent="0.3">
      <c r="A67" s="36">
        <v>11056</v>
      </c>
      <c r="B67" s="37" t="s">
        <v>184</v>
      </c>
      <c r="C67" s="38">
        <f>EnrollExtract!F63</f>
        <v>48.699999999999989</v>
      </c>
      <c r="D67" s="39">
        <f>Table34!D63</f>
        <v>9.75</v>
      </c>
      <c r="E67" s="40">
        <f t="shared" si="0"/>
        <v>4.994871794871794</v>
      </c>
      <c r="F67" s="41">
        <f t="shared" si="1"/>
        <v>200.20533880903497</v>
      </c>
      <c r="G67" s="39">
        <f>Table36!D63</f>
        <v>1.1599999999999999</v>
      </c>
      <c r="H67" s="40">
        <f t="shared" si="2"/>
        <v>41.982758620689651</v>
      </c>
      <c r="I67" s="42">
        <f t="shared" si="3"/>
        <v>23.819301848049285</v>
      </c>
      <c r="J67" s="39">
        <f>Table38!D63</f>
        <v>5.13</v>
      </c>
      <c r="K67" s="40">
        <f t="shared" si="4"/>
        <v>9.493177387914228</v>
      </c>
      <c r="L67" s="41">
        <f t="shared" si="5"/>
        <v>105.33880903490763</v>
      </c>
    </row>
    <row r="68" spans="1:12" x14ac:dyDescent="0.3">
      <c r="A68" s="36">
        <v>12110</v>
      </c>
      <c r="B68" s="37" t="s">
        <v>185</v>
      </c>
      <c r="C68" s="38">
        <f>EnrollExtract!F64</f>
        <v>341.87900000000002</v>
      </c>
      <c r="D68" s="39">
        <f>Table34!D64</f>
        <v>22.41</v>
      </c>
      <c r="E68" s="40">
        <f t="shared" si="0"/>
        <v>15.255644801427934</v>
      </c>
      <c r="F68" s="41">
        <f t="shared" si="1"/>
        <v>65.549507281816076</v>
      </c>
      <c r="G68" s="39">
        <f>Table36!D64</f>
        <v>2</v>
      </c>
      <c r="H68" s="40">
        <f t="shared" si="2"/>
        <v>170.93950000000001</v>
      </c>
      <c r="I68" s="42">
        <f t="shared" si="3"/>
        <v>5.8500229613401231</v>
      </c>
      <c r="J68" s="39">
        <f>Table38!D64</f>
        <v>8.49</v>
      </c>
      <c r="K68" s="40">
        <f t="shared" si="4"/>
        <v>40.268433451118966</v>
      </c>
      <c r="L68" s="41">
        <f t="shared" si="5"/>
        <v>24.833347470888825</v>
      </c>
    </row>
    <row r="69" spans="1:12" x14ac:dyDescent="0.3">
      <c r="A69" s="36">
        <v>13073</v>
      </c>
      <c r="B69" s="37" t="s">
        <v>186</v>
      </c>
      <c r="C69" s="38">
        <f>EnrollExtract!F65</f>
        <v>2314.9850000000001</v>
      </c>
      <c r="D69" s="39">
        <f>Table34!D65</f>
        <v>125.15</v>
      </c>
      <c r="E69" s="40">
        <f t="shared" si="0"/>
        <v>18.497682780663204</v>
      </c>
      <c r="F69" s="41">
        <f t="shared" si="1"/>
        <v>54.06082544811305</v>
      </c>
      <c r="G69" s="39">
        <f>Table36!D65</f>
        <v>13</v>
      </c>
      <c r="H69" s="40">
        <f t="shared" si="2"/>
        <v>178.07576923076925</v>
      </c>
      <c r="I69" s="42">
        <f t="shared" si="3"/>
        <v>5.6155871420333172</v>
      </c>
      <c r="J69" s="39">
        <f>Table38!D65</f>
        <v>66.989999999999995</v>
      </c>
      <c r="K69" s="40">
        <f t="shared" si="4"/>
        <v>34.557172712345128</v>
      </c>
      <c r="L69" s="41">
        <f t="shared" si="5"/>
        <v>28.937552511139376</v>
      </c>
    </row>
    <row r="70" spans="1:12" x14ac:dyDescent="0.3">
      <c r="A70" s="36">
        <v>13144</v>
      </c>
      <c r="B70" s="37" t="s">
        <v>187</v>
      </c>
      <c r="C70" s="38">
        <f>EnrollExtract!F66</f>
        <v>3086.5260000000003</v>
      </c>
      <c r="D70" s="39">
        <f>Table34!D66</f>
        <v>173.46</v>
      </c>
      <c r="E70" s="40">
        <f t="shared" si="0"/>
        <v>17.793877551020408</v>
      </c>
      <c r="F70" s="41">
        <f t="shared" si="1"/>
        <v>56.199105401995638</v>
      </c>
      <c r="G70" s="39">
        <f>Table36!D66</f>
        <v>14</v>
      </c>
      <c r="H70" s="40">
        <f t="shared" si="2"/>
        <v>220.46614285714287</v>
      </c>
      <c r="I70" s="42">
        <f t="shared" si="3"/>
        <v>4.5358438581110283</v>
      </c>
      <c r="J70" s="39">
        <f>Table38!D66</f>
        <v>71.91</v>
      </c>
      <c r="K70" s="40">
        <f t="shared" si="4"/>
        <v>42.922069253233211</v>
      </c>
      <c r="L70" s="41">
        <f t="shared" si="5"/>
        <v>23.298037988340287</v>
      </c>
    </row>
    <row r="71" spans="1:12" x14ac:dyDescent="0.3">
      <c r="A71" s="36">
        <v>13146</v>
      </c>
      <c r="B71" s="37" t="s">
        <v>188</v>
      </c>
      <c r="C71" s="38">
        <f>EnrollExtract!F67</f>
        <v>842.13300000000004</v>
      </c>
      <c r="D71" s="39">
        <f>Table34!D67</f>
        <v>47.54</v>
      </c>
      <c r="E71" s="40">
        <f t="shared" si="0"/>
        <v>17.71419856962558</v>
      </c>
      <c r="F71" s="41">
        <f t="shared" si="1"/>
        <v>56.45189061585284</v>
      </c>
      <c r="G71" s="39">
        <f>Table36!D67</f>
        <v>4.6500000000000004</v>
      </c>
      <c r="H71" s="40">
        <f t="shared" si="2"/>
        <v>181.10387096774193</v>
      </c>
      <c r="I71" s="42">
        <f t="shared" si="3"/>
        <v>5.5216931292325562</v>
      </c>
      <c r="J71" s="39">
        <f>Table38!D67</f>
        <v>23.35</v>
      </c>
      <c r="K71" s="40">
        <f t="shared" si="4"/>
        <v>36.065653104925055</v>
      </c>
      <c r="L71" s="41">
        <f t="shared" si="5"/>
        <v>27.727211734963479</v>
      </c>
    </row>
    <row r="72" spans="1:12" x14ac:dyDescent="0.3">
      <c r="A72" s="36">
        <v>13151</v>
      </c>
      <c r="B72" s="37" t="s">
        <v>67</v>
      </c>
      <c r="C72" s="38">
        <f>EnrollExtract!F68</f>
        <v>196.30499999999998</v>
      </c>
      <c r="D72" s="39">
        <f>Table34!D68</f>
        <v>14.37</v>
      </c>
      <c r="E72" s="40">
        <f t="shared" si="0"/>
        <v>13.660751565762004</v>
      </c>
      <c r="F72" s="41">
        <f t="shared" si="1"/>
        <v>73.20241460991825</v>
      </c>
      <c r="G72" s="39">
        <f>Table36!D68</f>
        <v>1.43</v>
      </c>
      <c r="H72" s="40">
        <f t="shared" si="2"/>
        <v>137.27622377622376</v>
      </c>
      <c r="I72" s="42">
        <f t="shared" si="3"/>
        <v>7.2845826647309035</v>
      </c>
      <c r="J72" s="39">
        <f>Table38!D68</f>
        <v>6.01</v>
      </c>
      <c r="K72" s="40">
        <f t="shared" si="4"/>
        <v>32.663061564059895</v>
      </c>
      <c r="L72" s="41">
        <f t="shared" si="5"/>
        <v>30.615623646876038</v>
      </c>
    </row>
    <row r="73" spans="1:12" x14ac:dyDescent="0.3">
      <c r="A73" s="36">
        <v>13156</v>
      </c>
      <c r="B73" s="37" t="s">
        <v>189</v>
      </c>
      <c r="C73" s="38">
        <f>EnrollExtract!F69</f>
        <v>474.83000000000004</v>
      </c>
      <c r="D73" s="39">
        <f>Table34!D69</f>
        <v>29.12</v>
      </c>
      <c r="E73" s="40">
        <f t="shared" si="0"/>
        <v>16.305975274725277</v>
      </c>
      <c r="F73" s="41">
        <f t="shared" si="1"/>
        <v>61.327211844238988</v>
      </c>
      <c r="G73" s="39">
        <f>Table36!D69</f>
        <v>3</v>
      </c>
      <c r="H73" s="40">
        <f t="shared" si="2"/>
        <v>158.27666666666667</v>
      </c>
      <c r="I73" s="42">
        <f t="shared" si="3"/>
        <v>6.3180506707663788</v>
      </c>
      <c r="J73" s="39">
        <f>Table38!D69</f>
        <v>17.27</v>
      </c>
      <c r="K73" s="40">
        <f t="shared" si="4"/>
        <v>27.49449913144181</v>
      </c>
      <c r="L73" s="41">
        <f t="shared" si="5"/>
        <v>36.370911694711786</v>
      </c>
    </row>
    <row r="74" spans="1:12" x14ac:dyDescent="0.3">
      <c r="A74" s="36">
        <v>13160</v>
      </c>
      <c r="B74" s="37" t="s">
        <v>190</v>
      </c>
      <c r="C74" s="38">
        <f>EnrollExtract!F70</f>
        <v>1692.3810000000001</v>
      </c>
      <c r="D74" s="39">
        <f>Table34!D70</f>
        <v>95.36</v>
      </c>
      <c r="E74" s="40">
        <f t="shared" si="0"/>
        <v>17.747283976510069</v>
      </c>
      <c r="F74" s="41">
        <f t="shared" si="1"/>
        <v>56.346650074658122</v>
      </c>
      <c r="G74" s="39">
        <f>Table36!D70</f>
        <v>7.5</v>
      </c>
      <c r="H74" s="40">
        <f t="shared" si="2"/>
        <v>225.6508</v>
      </c>
      <c r="I74" s="42">
        <f t="shared" si="3"/>
        <v>4.4316262118281875</v>
      </c>
      <c r="J74" s="39">
        <f>Table38!D70</f>
        <v>35.75</v>
      </c>
      <c r="K74" s="40">
        <f t="shared" si="4"/>
        <v>47.339328671328673</v>
      </c>
      <c r="L74" s="41">
        <f t="shared" si="5"/>
        <v>21.124084943047695</v>
      </c>
    </row>
    <row r="75" spans="1:12" x14ac:dyDescent="0.3">
      <c r="A75" s="36">
        <v>13161</v>
      </c>
      <c r="B75" s="37" t="s">
        <v>191</v>
      </c>
      <c r="C75" s="38">
        <f>EnrollExtract!F71</f>
        <v>8311.44</v>
      </c>
      <c r="D75" s="39">
        <f>Table34!D71</f>
        <v>429.24</v>
      </c>
      <c r="E75" s="40">
        <f t="shared" ref="E75:E141" si="12">IF(D75=0,0,C75/D75)</f>
        <v>19.363153480570311</v>
      </c>
      <c r="F75" s="41">
        <f t="shared" ref="F75:F141" si="13">(+D75/C75)*1000</f>
        <v>51.64448037885132</v>
      </c>
      <c r="G75" s="39">
        <f>Table36!D71</f>
        <v>30.12</v>
      </c>
      <c r="H75" s="40">
        <f t="shared" ref="H75:H141" si="14">IF(G75=0,0,C75/G75)</f>
        <v>275.94422310756971</v>
      </c>
      <c r="I75" s="42">
        <f t="shared" ref="I75:I141" si="15">(+G75/C75)*1000</f>
        <v>3.6239207646328433</v>
      </c>
      <c r="J75" s="39">
        <f>Table38!D71</f>
        <v>194.47</v>
      </c>
      <c r="K75" s="40">
        <f t="shared" ref="K75:K141" si="16">IF(J75=0,0,C75/J75)</f>
        <v>42.738931454723094</v>
      </c>
      <c r="L75" s="41">
        <f t="shared" ref="L75:L141" si="17">(+J75/C75)*1000</f>
        <v>23.397870886392727</v>
      </c>
    </row>
    <row r="76" spans="1:12" x14ac:dyDescent="0.3">
      <c r="A76" s="36">
        <v>13165</v>
      </c>
      <c r="B76" s="37" t="s">
        <v>192</v>
      </c>
      <c r="C76" s="38">
        <f>EnrollExtract!F72</f>
        <v>2618.2309999999998</v>
      </c>
      <c r="D76" s="39">
        <f>Table34!D72</f>
        <v>133.16999999999999</v>
      </c>
      <c r="E76" s="40">
        <f t="shared" si="12"/>
        <v>19.660817000826011</v>
      </c>
      <c r="F76" s="41">
        <f t="shared" si="13"/>
        <v>50.862586227112885</v>
      </c>
      <c r="G76" s="39">
        <f>Table36!D72</f>
        <v>11.27</v>
      </c>
      <c r="H76" s="40">
        <f t="shared" si="14"/>
        <v>232.31863354037267</v>
      </c>
      <c r="I76" s="42">
        <f t="shared" si="15"/>
        <v>4.3044330313100714</v>
      </c>
      <c r="J76" s="39">
        <f>Table38!D72</f>
        <v>54.56</v>
      </c>
      <c r="K76" s="40">
        <f t="shared" si="16"/>
        <v>47.988104838709674</v>
      </c>
      <c r="L76" s="41">
        <f t="shared" si="17"/>
        <v>20.838497443502888</v>
      </c>
    </row>
    <row r="77" spans="1:12" x14ac:dyDescent="0.3">
      <c r="A77" s="36">
        <v>13167</v>
      </c>
      <c r="B77" s="37" t="s">
        <v>193</v>
      </c>
      <c r="C77" s="38">
        <f>EnrollExtract!F73</f>
        <v>109.01299999999999</v>
      </c>
      <c r="D77" s="39">
        <f>Table34!D73</f>
        <v>12.42</v>
      </c>
      <c r="E77" s="40">
        <f t="shared" si="12"/>
        <v>8.7772141706924316</v>
      </c>
      <c r="F77" s="41">
        <f t="shared" si="13"/>
        <v>113.93136598387349</v>
      </c>
      <c r="G77" s="39">
        <f>Table36!D73</f>
        <v>0.8</v>
      </c>
      <c r="H77" s="40">
        <f t="shared" si="14"/>
        <v>136.26624999999999</v>
      </c>
      <c r="I77" s="42">
        <f t="shared" si="15"/>
        <v>7.3385742984781643</v>
      </c>
      <c r="J77" s="39">
        <f>Table38!D73</f>
        <v>8.8000000000000007</v>
      </c>
      <c r="K77" s="40">
        <f t="shared" si="16"/>
        <v>12.387840909090906</v>
      </c>
      <c r="L77" s="41">
        <f t="shared" si="17"/>
        <v>80.724317283259808</v>
      </c>
    </row>
    <row r="78" spans="1:12" x14ac:dyDescent="0.3">
      <c r="A78" s="36">
        <v>13301</v>
      </c>
      <c r="B78" s="37" t="s">
        <v>194</v>
      </c>
      <c r="C78" s="38">
        <f>EnrollExtract!F74</f>
        <v>718.35699999999997</v>
      </c>
      <c r="D78" s="39">
        <f>Table34!D74</f>
        <v>39.880000000000003</v>
      </c>
      <c r="E78" s="40">
        <f t="shared" si="12"/>
        <v>18.012963891675025</v>
      </c>
      <c r="F78" s="41">
        <f t="shared" si="13"/>
        <v>55.515572340772074</v>
      </c>
      <c r="G78" s="39">
        <f>Table36!D74</f>
        <v>5.33</v>
      </c>
      <c r="H78" s="40">
        <f t="shared" si="14"/>
        <v>134.77617260787991</v>
      </c>
      <c r="I78" s="42">
        <f t="shared" si="15"/>
        <v>7.419709141833378</v>
      </c>
      <c r="J78" s="39">
        <f>Table38!D74</f>
        <v>19.84</v>
      </c>
      <c r="K78" s="40">
        <f t="shared" si="16"/>
        <v>36.207510080645157</v>
      </c>
      <c r="L78" s="41">
        <f t="shared" si="17"/>
        <v>27.618579619882595</v>
      </c>
    </row>
    <row r="79" spans="1:12" x14ac:dyDescent="0.3">
      <c r="A79" s="36">
        <v>14005</v>
      </c>
      <c r="B79" s="37" t="s">
        <v>195</v>
      </c>
      <c r="C79" s="38">
        <f>EnrollExtract!F75</f>
        <v>3083.18</v>
      </c>
      <c r="D79" s="39">
        <f>Table34!D75</f>
        <v>155.84</v>
      </c>
      <c r="E79" s="40">
        <f t="shared" si="12"/>
        <v>19.7842659137577</v>
      </c>
      <c r="F79" s="41">
        <f t="shared" si="13"/>
        <v>50.545216302648569</v>
      </c>
      <c r="G79" s="39">
        <f>Table36!D75</f>
        <v>13.5</v>
      </c>
      <c r="H79" s="40">
        <f t="shared" si="14"/>
        <v>228.3837037037037</v>
      </c>
      <c r="I79" s="42">
        <f t="shared" si="15"/>
        <v>4.3785961247802589</v>
      </c>
      <c r="J79" s="39">
        <f>Table38!D75</f>
        <v>68.459999999999994</v>
      </c>
      <c r="K79" s="40">
        <f t="shared" si="16"/>
        <v>45.036225533158053</v>
      </c>
      <c r="L79" s="41">
        <f t="shared" si="17"/>
        <v>22.204347459441223</v>
      </c>
    </row>
    <row r="80" spans="1:12" x14ac:dyDescent="0.3">
      <c r="A80" s="36">
        <v>14028</v>
      </c>
      <c r="B80" s="37" t="s">
        <v>196</v>
      </c>
      <c r="C80" s="38">
        <f>EnrollExtract!F76</f>
        <v>1596.3610000000003</v>
      </c>
      <c r="D80" s="39">
        <f>Table34!D76</f>
        <v>79.94</v>
      </c>
      <c r="E80" s="40">
        <f t="shared" si="12"/>
        <v>19.969489617212915</v>
      </c>
      <c r="F80" s="41">
        <f t="shared" si="13"/>
        <v>50.07639249518121</v>
      </c>
      <c r="G80" s="39">
        <f>Table36!D76</f>
        <v>8.06</v>
      </c>
      <c r="H80" s="40">
        <f t="shared" si="14"/>
        <v>198.05967741935487</v>
      </c>
      <c r="I80" s="42">
        <f t="shared" si="15"/>
        <v>5.0489832813505213</v>
      </c>
      <c r="J80" s="39">
        <f>Table38!D76</f>
        <v>38</v>
      </c>
      <c r="K80" s="40">
        <f t="shared" si="16"/>
        <v>42.00950000000001</v>
      </c>
      <c r="L80" s="41">
        <f t="shared" si="17"/>
        <v>23.804139539865975</v>
      </c>
    </row>
    <row r="81" spans="1:12" x14ac:dyDescent="0.3">
      <c r="A81" s="36">
        <v>14064</v>
      </c>
      <c r="B81" s="37" t="s">
        <v>197</v>
      </c>
      <c r="C81" s="38">
        <f>EnrollExtract!F77</f>
        <v>633.14300000000014</v>
      </c>
      <c r="D81" s="39">
        <f>Table34!D77</f>
        <v>38.47</v>
      </c>
      <c r="E81" s="40">
        <f t="shared" si="12"/>
        <v>16.458097218611911</v>
      </c>
      <c r="F81" s="41">
        <f t="shared" si="13"/>
        <v>60.760365351903104</v>
      </c>
      <c r="G81" s="39">
        <f>Table36!D77</f>
        <v>6</v>
      </c>
      <c r="H81" s="40">
        <f t="shared" si="14"/>
        <v>105.52383333333336</v>
      </c>
      <c r="I81" s="42">
        <f t="shared" si="15"/>
        <v>9.4765321578221648</v>
      </c>
      <c r="J81" s="39">
        <f>Table38!D77</f>
        <v>16.440000000000001</v>
      </c>
      <c r="K81" s="40">
        <f t="shared" si="16"/>
        <v>38.512347931873485</v>
      </c>
      <c r="L81" s="41">
        <f t="shared" si="17"/>
        <v>25.965698112432733</v>
      </c>
    </row>
    <row r="82" spans="1:12" x14ac:dyDescent="0.3">
      <c r="A82" s="36">
        <v>14065</v>
      </c>
      <c r="B82" s="37" t="s">
        <v>68</v>
      </c>
      <c r="C82" s="38">
        <f>EnrollExtract!F78</f>
        <v>304.45999999999992</v>
      </c>
      <c r="D82" s="39">
        <f>Table34!D78</f>
        <v>17.29</v>
      </c>
      <c r="E82" s="40">
        <f t="shared" si="12"/>
        <v>17.609022556390975</v>
      </c>
      <c r="F82" s="41">
        <f t="shared" si="13"/>
        <v>56.789069171648173</v>
      </c>
      <c r="G82" s="39">
        <f>Table36!D78</f>
        <v>2</v>
      </c>
      <c r="H82" s="40">
        <f t="shared" si="14"/>
        <v>152.22999999999996</v>
      </c>
      <c r="I82" s="42">
        <f t="shared" si="15"/>
        <v>6.5690074229783892</v>
      </c>
      <c r="J82" s="39">
        <f>Table38!D78</f>
        <v>7.19</v>
      </c>
      <c r="K82" s="40">
        <f t="shared" si="16"/>
        <v>42.344923504867857</v>
      </c>
      <c r="L82" s="41">
        <f t="shared" si="17"/>
        <v>23.61558168560731</v>
      </c>
    </row>
    <row r="83" spans="1:12" x14ac:dyDescent="0.3">
      <c r="A83" s="36">
        <v>14066</v>
      </c>
      <c r="B83" s="37" t="s">
        <v>198</v>
      </c>
      <c r="C83" s="38">
        <f>EnrollExtract!F79</f>
        <v>1345.6479999999999</v>
      </c>
      <c r="D83" s="39">
        <f>Table34!D79</f>
        <v>74.27</v>
      </c>
      <c r="E83" s="40">
        <f t="shared" si="12"/>
        <v>18.118325030294869</v>
      </c>
      <c r="F83" s="41">
        <f t="shared" si="13"/>
        <v>55.192739854701976</v>
      </c>
      <c r="G83" s="39">
        <f>Table36!D79</f>
        <v>6.45</v>
      </c>
      <c r="H83" s="40">
        <f t="shared" si="14"/>
        <v>208.62759689922478</v>
      </c>
      <c r="I83" s="42">
        <f t="shared" si="15"/>
        <v>4.793229730211765</v>
      </c>
      <c r="J83" s="39">
        <f>Table38!D79</f>
        <v>26.43</v>
      </c>
      <c r="K83" s="40">
        <f t="shared" si="16"/>
        <v>50.913658721150206</v>
      </c>
      <c r="L83" s="41">
        <f t="shared" si="17"/>
        <v>19.641094847984021</v>
      </c>
    </row>
    <row r="84" spans="1:12" x14ac:dyDescent="0.3">
      <c r="A84" s="36">
        <v>14068</v>
      </c>
      <c r="B84" s="37" t="s">
        <v>199</v>
      </c>
      <c r="C84" s="38">
        <f>EnrollExtract!F80</f>
        <v>1648.1380000000001</v>
      </c>
      <c r="D84" s="39">
        <f>Table34!D80</f>
        <v>74.47</v>
      </c>
      <c r="E84" s="40">
        <f t="shared" si="12"/>
        <v>22.131569759634754</v>
      </c>
      <c r="F84" s="41">
        <f t="shared" si="13"/>
        <v>45.184323157405501</v>
      </c>
      <c r="G84" s="39">
        <f>Table36!D80</f>
        <v>8.83</v>
      </c>
      <c r="H84" s="40">
        <f t="shared" si="14"/>
        <v>186.65209513023785</v>
      </c>
      <c r="I84" s="42">
        <f t="shared" si="15"/>
        <v>5.3575610780165253</v>
      </c>
      <c r="J84" s="39">
        <f>Table38!D80</f>
        <v>31.17</v>
      </c>
      <c r="K84" s="40">
        <f t="shared" si="16"/>
        <v>52.875777991658651</v>
      </c>
      <c r="L84" s="41">
        <f t="shared" si="17"/>
        <v>18.912251279929226</v>
      </c>
    </row>
    <row r="85" spans="1:12" x14ac:dyDescent="0.3">
      <c r="A85" s="36">
        <v>14077</v>
      </c>
      <c r="B85" s="37" t="s">
        <v>200</v>
      </c>
      <c r="C85" s="38">
        <f>EnrollExtract!F81</f>
        <v>167.01399999999998</v>
      </c>
      <c r="D85" s="39">
        <f>Table34!D81</f>
        <v>13.61</v>
      </c>
      <c r="E85" s="40">
        <f t="shared" si="12"/>
        <v>12.271418074944892</v>
      </c>
      <c r="F85" s="41">
        <f t="shared" si="13"/>
        <v>81.490174476391203</v>
      </c>
      <c r="G85" s="39">
        <f>Table36!D81</f>
        <v>1.94</v>
      </c>
      <c r="H85" s="40">
        <f t="shared" si="14"/>
        <v>86.089690721649475</v>
      </c>
      <c r="I85" s="42">
        <f t="shared" si="15"/>
        <v>11.61579268803813</v>
      </c>
      <c r="J85" s="39">
        <f>Table38!D81</f>
        <v>9.57</v>
      </c>
      <c r="K85" s="40">
        <f t="shared" si="16"/>
        <v>17.451828631138973</v>
      </c>
      <c r="L85" s="41">
        <f t="shared" si="17"/>
        <v>57.300585579652015</v>
      </c>
    </row>
    <row r="86" spans="1:12" x14ac:dyDescent="0.3">
      <c r="A86" s="36">
        <v>14097</v>
      </c>
      <c r="B86" s="37" t="s">
        <v>355</v>
      </c>
      <c r="C86" s="38">
        <f>EnrollExtract!F82</f>
        <v>196.08099999999999</v>
      </c>
      <c r="D86" s="39">
        <f>Table34!D82</f>
        <v>14.1</v>
      </c>
      <c r="E86" s="40">
        <f t="shared" si="12"/>
        <v>13.90645390070922</v>
      </c>
      <c r="F86" s="41">
        <f t="shared" si="13"/>
        <v>71.909057991340319</v>
      </c>
      <c r="G86" s="39">
        <f>Table36!D82</f>
        <v>2</v>
      </c>
      <c r="H86" s="40">
        <f t="shared" si="14"/>
        <v>98.040499999999994</v>
      </c>
      <c r="I86" s="42">
        <f t="shared" si="15"/>
        <v>10.199866381750399</v>
      </c>
      <c r="J86" s="39">
        <f>Table38!D82</f>
        <v>5.97</v>
      </c>
      <c r="K86" s="40">
        <f t="shared" si="16"/>
        <v>32.844388609715246</v>
      </c>
      <c r="L86" s="41">
        <f t="shared" si="17"/>
        <v>30.446601149524941</v>
      </c>
    </row>
    <row r="87" spans="1:12" x14ac:dyDescent="0.3">
      <c r="A87" s="36">
        <v>14099</v>
      </c>
      <c r="B87" s="37" t="s">
        <v>201</v>
      </c>
      <c r="C87" s="38">
        <f>EnrollExtract!F83</f>
        <v>176.1</v>
      </c>
      <c r="D87" s="39">
        <f>Table34!D83</f>
        <v>13.91</v>
      </c>
      <c r="E87" s="40">
        <f t="shared" si="12"/>
        <v>12.659956865564341</v>
      </c>
      <c r="F87" s="41">
        <f t="shared" si="13"/>
        <v>78.989210675752418</v>
      </c>
      <c r="G87" s="39">
        <f>Table36!D83</f>
        <v>1</v>
      </c>
      <c r="H87" s="40">
        <f t="shared" si="14"/>
        <v>176.1</v>
      </c>
      <c r="I87" s="42">
        <f t="shared" si="15"/>
        <v>5.6785917092561045</v>
      </c>
      <c r="J87" s="39">
        <f>Table38!D83</f>
        <v>6.21</v>
      </c>
      <c r="K87" s="40">
        <f t="shared" si="16"/>
        <v>28.357487922705314</v>
      </c>
      <c r="L87" s="41">
        <f t="shared" si="17"/>
        <v>35.264054514480414</v>
      </c>
    </row>
    <row r="88" spans="1:12" x14ac:dyDescent="0.3">
      <c r="A88" s="36">
        <v>14104</v>
      </c>
      <c r="B88" s="37" t="s">
        <v>202</v>
      </c>
      <c r="C88" s="38">
        <f>EnrollExtract!F84</f>
        <v>53</v>
      </c>
      <c r="D88" s="39">
        <f>Table34!D84</f>
        <v>3.09</v>
      </c>
      <c r="E88" s="40">
        <f t="shared" si="12"/>
        <v>17.15210355987055</v>
      </c>
      <c r="F88" s="41">
        <f t="shared" si="13"/>
        <v>58.301886792452827</v>
      </c>
      <c r="G88" s="39">
        <f>Table36!D84</f>
        <v>0.46</v>
      </c>
      <c r="H88" s="40">
        <f t="shared" si="14"/>
        <v>115.21739130434783</v>
      </c>
      <c r="I88" s="42">
        <f t="shared" si="15"/>
        <v>8.6792452830188687</v>
      </c>
      <c r="J88" s="39">
        <f>Table38!D84</f>
        <v>2.72</v>
      </c>
      <c r="K88" s="40">
        <f t="shared" si="16"/>
        <v>19.485294117647058</v>
      </c>
      <c r="L88" s="41">
        <f t="shared" si="17"/>
        <v>51.320754716981135</v>
      </c>
    </row>
    <row r="89" spans="1:12" x14ac:dyDescent="0.3">
      <c r="A89" s="36">
        <v>14117</v>
      </c>
      <c r="B89" s="37" t="s">
        <v>203</v>
      </c>
      <c r="C89" s="38">
        <f>EnrollExtract!F85</f>
        <v>153.80500000000001</v>
      </c>
      <c r="D89" s="39">
        <f>Table34!D85</f>
        <v>13.8</v>
      </c>
      <c r="E89" s="40">
        <f t="shared" si="12"/>
        <v>11.145289855072464</v>
      </c>
      <c r="F89" s="41">
        <f t="shared" si="13"/>
        <v>89.724001170313059</v>
      </c>
      <c r="G89" s="39">
        <f>Table36!D85</f>
        <v>1.75</v>
      </c>
      <c r="H89" s="40">
        <f t="shared" si="14"/>
        <v>87.888571428571439</v>
      </c>
      <c r="I89" s="42">
        <f t="shared" si="15"/>
        <v>11.378043626670133</v>
      </c>
      <c r="J89" s="39">
        <f>Table38!D85</f>
        <v>5.64</v>
      </c>
      <c r="K89" s="40">
        <f t="shared" si="16"/>
        <v>27.270390070921987</v>
      </c>
      <c r="L89" s="41">
        <f t="shared" si="17"/>
        <v>36.669809173954029</v>
      </c>
    </row>
    <row r="90" spans="1:12" x14ac:dyDescent="0.3">
      <c r="A90" s="36">
        <v>14172</v>
      </c>
      <c r="B90" s="37" t="s">
        <v>204</v>
      </c>
      <c r="C90" s="38">
        <f>EnrollExtract!F86</f>
        <v>551.53300000000002</v>
      </c>
      <c r="D90" s="39">
        <f>Table34!D86</f>
        <v>31.91</v>
      </c>
      <c r="E90" s="40">
        <f t="shared" si="12"/>
        <v>17.284017549357568</v>
      </c>
      <c r="F90" s="41">
        <f t="shared" si="13"/>
        <v>57.856918806308954</v>
      </c>
      <c r="G90" s="39">
        <f>Table36!D86</f>
        <v>4.96</v>
      </c>
      <c r="H90" s="40">
        <f t="shared" si="14"/>
        <v>111.19616935483872</v>
      </c>
      <c r="I90" s="42">
        <f t="shared" si="15"/>
        <v>8.9931155524692095</v>
      </c>
      <c r="J90" s="39">
        <f>Table38!D86</f>
        <v>13.49</v>
      </c>
      <c r="K90" s="40">
        <f t="shared" si="16"/>
        <v>40.884581171237954</v>
      </c>
      <c r="L90" s="41">
        <f t="shared" si="17"/>
        <v>24.459098548953552</v>
      </c>
    </row>
    <row r="91" spans="1:12" x14ac:dyDescent="0.3">
      <c r="A91" s="36">
        <v>14400</v>
      </c>
      <c r="B91" s="37" t="s">
        <v>205</v>
      </c>
      <c r="C91" s="38">
        <f>EnrollExtract!F87</f>
        <v>328.66199999999998</v>
      </c>
      <c r="D91" s="39">
        <f>Table34!D87</f>
        <v>20.69</v>
      </c>
      <c r="E91" s="40">
        <f t="shared" si="12"/>
        <v>15.885065248912516</v>
      </c>
      <c r="F91" s="41">
        <f t="shared" si="13"/>
        <v>62.952212303217294</v>
      </c>
      <c r="G91" s="39">
        <f>Table36!D87</f>
        <v>2.4900000000000002</v>
      </c>
      <c r="H91" s="40">
        <f t="shared" si="14"/>
        <v>131.99277108433733</v>
      </c>
      <c r="I91" s="42">
        <f t="shared" si="15"/>
        <v>7.5761724811508495</v>
      </c>
      <c r="J91" s="39">
        <f>Table38!D87</f>
        <v>8.6199999999999992</v>
      </c>
      <c r="K91" s="40">
        <f t="shared" si="16"/>
        <v>38.127842227378189</v>
      </c>
      <c r="L91" s="41">
        <f t="shared" si="17"/>
        <v>26.227552926714985</v>
      </c>
    </row>
    <row r="92" spans="1:12" x14ac:dyDescent="0.3">
      <c r="A92" s="36">
        <v>15201</v>
      </c>
      <c r="B92" s="37" t="s">
        <v>206</v>
      </c>
      <c r="C92" s="38">
        <f>EnrollExtract!F88</f>
        <v>5428.0429999999997</v>
      </c>
      <c r="D92" s="39">
        <f>Table34!D88</f>
        <v>299.51</v>
      </c>
      <c r="E92" s="40">
        <f t="shared" si="12"/>
        <v>18.123077693566156</v>
      </c>
      <c r="F92" s="41">
        <f t="shared" si="13"/>
        <v>55.178265905410115</v>
      </c>
      <c r="G92" s="39">
        <f>Table36!D88</f>
        <v>17.37</v>
      </c>
      <c r="H92" s="40">
        <f t="shared" si="14"/>
        <v>312.49527921704083</v>
      </c>
      <c r="I92" s="42">
        <f t="shared" si="15"/>
        <v>3.2000483415477734</v>
      </c>
      <c r="J92" s="39">
        <f>Table38!D88</f>
        <v>152.34</v>
      </c>
      <c r="K92" s="40">
        <f t="shared" si="16"/>
        <v>35.631108047787841</v>
      </c>
      <c r="L92" s="41">
        <f t="shared" si="17"/>
        <v>28.065363520517433</v>
      </c>
    </row>
    <row r="93" spans="1:12" x14ac:dyDescent="0.3">
      <c r="A93" s="36">
        <v>15204</v>
      </c>
      <c r="B93" s="37" t="s">
        <v>207</v>
      </c>
      <c r="C93" s="38">
        <f>EnrollExtract!F89</f>
        <v>988.25</v>
      </c>
      <c r="D93" s="39">
        <f>Table34!D89</f>
        <v>52.83</v>
      </c>
      <c r="E93" s="40">
        <f t="shared" si="12"/>
        <v>18.70622752224115</v>
      </c>
      <c r="F93" s="41">
        <f t="shared" si="13"/>
        <v>53.458133063496078</v>
      </c>
      <c r="G93" s="39">
        <f>Table36!D89</f>
        <v>4</v>
      </c>
      <c r="H93" s="40">
        <f t="shared" si="14"/>
        <v>247.0625</v>
      </c>
      <c r="I93" s="42">
        <f t="shared" si="15"/>
        <v>4.0475588160890457</v>
      </c>
      <c r="J93" s="39">
        <f>Table38!D89</f>
        <v>23.26</v>
      </c>
      <c r="K93" s="40">
        <f t="shared" si="16"/>
        <v>42.487102321582114</v>
      </c>
      <c r="L93" s="41">
        <f t="shared" si="17"/>
        <v>23.536554515557807</v>
      </c>
    </row>
    <row r="94" spans="1:12" x14ac:dyDescent="0.3">
      <c r="A94" s="36">
        <v>15206</v>
      </c>
      <c r="B94" s="37" t="s">
        <v>208</v>
      </c>
      <c r="C94" s="38">
        <f>EnrollExtract!F90</f>
        <v>1151.9009999999998</v>
      </c>
      <c r="D94" s="39">
        <f>Table34!D90</f>
        <v>55.42</v>
      </c>
      <c r="E94" s="40">
        <f t="shared" si="12"/>
        <v>20.784933237098517</v>
      </c>
      <c r="F94" s="41">
        <f t="shared" si="13"/>
        <v>48.111773494423574</v>
      </c>
      <c r="G94" s="39">
        <f>Table36!D90</f>
        <v>6.3</v>
      </c>
      <c r="H94" s="40">
        <f t="shared" si="14"/>
        <v>182.84142857142854</v>
      </c>
      <c r="I94" s="42">
        <f t="shared" si="15"/>
        <v>5.4692200110947047</v>
      </c>
      <c r="J94" s="39">
        <f>Table38!D90</f>
        <v>27.83</v>
      </c>
      <c r="K94" s="40">
        <f t="shared" si="16"/>
        <v>41.39062163133309</v>
      </c>
      <c r="L94" s="41">
        <f t="shared" si="17"/>
        <v>24.160062366470733</v>
      </c>
    </row>
    <row r="95" spans="1:12" x14ac:dyDescent="0.3">
      <c r="A95" s="36">
        <v>16020</v>
      </c>
      <c r="B95" s="37" t="s">
        <v>209</v>
      </c>
      <c r="C95" s="38">
        <f>EnrollExtract!F91</f>
        <v>36.200000000000003</v>
      </c>
      <c r="D95" s="39">
        <f>Table34!D91</f>
        <v>1.8</v>
      </c>
      <c r="E95" s="40">
        <f t="shared" si="12"/>
        <v>20.111111111111111</v>
      </c>
      <c r="F95" s="41">
        <f t="shared" si="13"/>
        <v>49.723756906077348</v>
      </c>
      <c r="G95" s="39">
        <f>Table36!D91</f>
        <v>0.3</v>
      </c>
      <c r="H95" s="40">
        <f t="shared" si="14"/>
        <v>120.66666666666669</v>
      </c>
      <c r="I95" s="42">
        <f t="shared" si="15"/>
        <v>8.2872928176795568</v>
      </c>
      <c r="J95" s="39">
        <f>Table38!D91</f>
        <v>1.83</v>
      </c>
      <c r="K95" s="40">
        <f t="shared" si="16"/>
        <v>19.781420765027324</v>
      </c>
      <c r="L95" s="41">
        <f t="shared" si="17"/>
        <v>50.552486187845304</v>
      </c>
    </row>
    <row r="96" spans="1:12" x14ac:dyDescent="0.3">
      <c r="A96" s="36">
        <v>16046</v>
      </c>
      <c r="B96" s="37" t="s">
        <v>210</v>
      </c>
      <c r="C96" s="38">
        <f>EnrollExtract!F92</f>
        <v>74.75</v>
      </c>
      <c r="D96" s="39">
        <f>Table34!D92</f>
        <v>3.93</v>
      </c>
      <c r="E96" s="40">
        <f t="shared" si="12"/>
        <v>19.020356234096692</v>
      </c>
      <c r="F96" s="41">
        <f t="shared" si="13"/>
        <v>52.575250836120404</v>
      </c>
      <c r="G96" s="39">
        <f>Table36!D92</f>
        <v>1.25</v>
      </c>
      <c r="H96" s="40">
        <f t="shared" si="14"/>
        <v>59.8</v>
      </c>
      <c r="I96" s="42">
        <f t="shared" si="15"/>
        <v>16.722408026755851</v>
      </c>
      <c r="J96" s="39">
        <f>Table38!D92</f>
        <v>2.4</v>
      </c>
      <c r="K96" s="40">
        <f t="shared" si="16"/>
        <v>31.145833333333336</v>
      </c>
      <c r="L96" s="41">
        <f t="shared" si="17"/>
        <v>32.107023411371237</v>
      </c>
    </row>
    <row r="97" spans="1:12" x14ac:dyDescent="0.3">
      <c r="A97" s="36">
        <v>16048</v>
      </c>
      <c r="B97" s="37" t="s">
        <v>211</v>
      </c>
      <c r="C97" s="38">
        <f>EnrollExtract!F93</f>
        <v>651.89699999999993</v>
      </c>
      <c r="D97" s="39">
        <f>Table34!D93</f>
        <v>27.23</v>
      </c>
      <c r="E97" s="40">
        <f t="shared" si="12"/>
        <v>23.940396621373484</v>
      </c>
      <c r="F97" s="41">
        <f t="shared" si="13"/>
        <v>41.770402379517016</v>
      </c>
      <c r="G97" s="39">
        <f>Table36!D93</f>
        <v>2.58</v>
      </c>
      <c r="H97" s="40">
        <f t="shared" si="14"/>
        <v>252.67325581395346</v>
      </c>
      <c r="I97" s="42">
        <f t="shared" si="15"/>
        <v>3.9576804311110503</v>
      </c>
      <c r="J97" s="39">
        <f>Table38!D93</f>
        <v>18.03</v>
      </c>
      <c r="K97" s="40">
        <f t="shared" si="16"/>
        <v>36.15623960066555</v>
      </c>
      <c r="L97" s="41">
        <f t="shared" si="17"/>
        <v>27.657743477880711</v>
      </c>
    </row>
    <row r="98" spans="1:12" x14ac:dyDescent="0.3">
      <c r="A98" s="36">
        <v>16049</v>
      </c>
      <c r="B98" s="37" t="s">
        <v>212</v>
      </c>
      <c r="C98" s="38">
        <f>EnrollExtract!F94</f>
        <v>684.38499999999999</v>
      </c>
      <c r="D98" s="39">
        <f>Table34!D94</f>
        <v>39.36</v>
      </c>
      <c r="E98" s="40">
        <f t="shared" si="12"/>
        <v>17.387830284552845</v>
      </c>
      <c r="F98" s="41">
        <f t="shared" si="13"/>
        <v>57.511488416607612</v>
      </c>
      <c r="G98" s="39">
        <f>Table36!D94</f>
        <v>3.45</v>
      </c>
      <c r="H98" s="40">
        <f t="shared" si="14"/>
        <v>198.37246376811592</v>
      </c>
      <c r="I98" s="42">
        <f t="shared" si="15"/>
        <v>5.0410222316386246</v>
      </c>
      <c r="J98" s="39">
        <f>Table38!D94</f>
        <v>20.2</v>
      </c>
      <c r="K98" s="40">
        <f t="shared" si="16"/>
        <v>33.880445544554455</v>
      </c>
      <c r="L98" s="41">
        <f t="shared" si="17"/>
        <v>29.515550457710209</v>
      </c>
    </row>
    <row r="99" spans="1:12" x14ac:dyDescent="0.3">
      <c r="A99" s="36">
        <v>16050</v>
      </c>
      <c r="B99" s="37" t="s">
        <v>213</v>
      </c>
      <c r="C99" s="38">
        <f>EnrollExtract!F95</f>
        <v>1147.1699999999998</v>
      </c>
      <c r="D99" s="39">
        <f>Table34!D95</f>
        <v>63.82</v>
      </c>
      <c r="E99" s="40">
        <f t="shared" si="12"/>
        <v>17.975086179880911</v>
      </c>
      <c r="F99" s="41">
        <f t="shared" si="13"/>
        <v>55.632556639382138</v>
      </c>
      <c r="G99" s="39">
        <f>Table36!D95</f>
        <v>4.7</v>
      </c>
      <c r="H99" s="40">
        <f t="shared" si="14"/>
        <v>244.07872340425527</v>
      </c>
      <c r="I99" s="42">
        <f t="shared" si="15"/>
        <v>4.0970387998291455</v>
      </c>
      <c r="J99" s="39">
        <f>Table38!D95</f>
        <v>33.369999999999997</v>
      </c>
      <c r="K99" s="40">
        <f t="shared" si="16"/>
        <v>34.37728498651483</v>
      </c>
      <c r="L99" s="41">
        <f t="shared" si="17"/>
        <v>29.088975478786931</v>
      </c>
    </row>
    <row r="100" spans="1:12" x14ac:dyDescent="0.3">
      <c r="A100" s="36">
        <v>17001</v>
      </c>
      <c r="B100" s="37" t="s">
        <v>214</v>
      </c>
      <c r="C100" s="38">
        <f>EnrollExtract!F96</f>
        <v>49414.154000000002</v>
      </c>
      <c r="D100" s="39">
        <f>Table34!D96</f>
        <v>2632.31</v>
      </c>
      <c r="E100" s="40">
        <f t="shared" si="12"/>
        <v>18.772163612948326</v>
      </c>
      <c r="F100" s="41">
        <f t="shared" si="13"/>
        <v>53.270364600393641</v>
      </c>
      <c r="G100" s="39">
        <f>Table36!D96</f>
        <v>223.28</v>
      </c>
      <c r="H100" s="40">
        <f t="shared" si="14"/>
        <v>221.31025618058044</v>
      </c>
      <c r="I100" s="42">
        <f t="shared" si="15"/>
        <v>4.518543411671077</v>
      </c>
      <c r="J100" s="39">
        <f>Table38!D96</f>
        <v>1086.07</v>
      </c>
      <c r="K100" s="40">
        <f t="shared" si="16"/>
        <v>45.498129954791132</v>
      </c>
      <c r="L100" s="41">
        <f t="shared" si="17"/>
        <v>21.978925309537829</v>
      </c>
    </row>
    <row r="101" spans="1:12" x14ac:dyDescent="0.3">
      <c r="A101" s="36">
        <v>17210</v>
      </c>
      <c r="B101" s="37" t="s">
        <v>215</v>
      </c>
      <c r="C101" s="38">
        <f>EnrollExtract!F97</f>
        <v>20174.653000000013</v>
      </c>
      <c r="D101" s="39">
        <f>Table34!D97</f>
        <v>1020.87</v>
      </c>
      <c r="E101" s="40">
        <f t="shared" si="12"/>
        <v>19.762215561236996</v>
      </c>
      <c r="F101" s="41">
        <f t="shared" si="13"/>
        <v>50.601613817100073</v>
      </c>
      <c r="G101" s="39">
        <f>Table36!D97</f>
        <v>92.96</v>
      </c>
      <c r="H101" s="40">
        <f t="shared" si="14"/>
        <v>217.02509681583493</v>
      </c>
      <c r="I101" s="42">
        <f t="shared" si="15"/>
        <v>4.6077620269354789</v>
      </c>
      <c r="J101" s="39">
        <f>Table38!D97</f>
        <v>400.1</v>
      </c>
      <c r="K101" s="40">
        <f t="shared" si="16"/>
        <v>50.424026493376687</v>
      </c>
      <c r="L101" s="41">
        <f t="shared" si="17"/>
        <v>19.831815694673892</v>
      </c>
    </row>
    <row r="102" spans="1:12" x14ac:dyDescent="0.3">
      <c r="A102" s="36">
        <v>17216</v>
      </c>
      <c r="B102" s="37" t="s">
        <v>216</v>
      </c>
      <c r="C102" s="38">
        <f>EnrollExtract!F98</f>
        <v>4166.3819999999996</v>
      </c>
      <c r="D102" s="39">
        <f>Table34!D98</f>
        <v>210</v>
      </c>
      <c r="E102" s="40">
        <f t="shared" si="12"/>
        <v>19.839914285714283</v>
      </c>
      <c r="F102" s="41">
        <f t="shared" si="13"/>
        <v>50.403443563264247</v>
      </c>
      <c r="G102" s="39">
        <f>Table36!D98</f>
        <v>19.86</v>
      </c>
      <c r="H102" s="40">
        <f t="shared" si="14"/>
        <v>209.78761329305135</v>
      </c>
      <c r="I102" s="42">
        <f t="shared" si="15"/>
        <v>4.7667256626972758</v>
      </c>
      <c r="J102" s="39">
        <f>Table38!D98</f>
        <v>102.22</v>
      </c>
      <c r="K102" s="40">
        <f t="shared" si="16"/>
        <v>40.75897084719233</v>
      </c>
      <c r="L102" s="41">
        <f t="shared" si="17"/>
        <v>24.534476195413674</v>
      </c>
    </row>
    <row r="103" spans="1:12" x14ac:dyDescent="0.3">
      <c r="A103" s="36">
        <v>17400</v>
      </c>
      <c r="B103" s="37" t="s">
        <v>217</v>
      </c>
      <c r="C103" s="38">
        <f>EnrollExtract!F99</f>
        <v>3931.4809999999998</v>
      </c>
      <c r="D103" s="39">
        <f>Table34!D99</f>
        <v>219.33</v>
      </c>
      <c r="E103" s="40">
        <f t="shared" si="12"/>
        <v>17.924957826106777</v>
      </c>
      <c r="F103" s="41">
        <f t="shared" si="13"/>
        <v>55.78813683698332</v>
      </c>
      <c r="G103" s="39">
        <f>Table36!D99</f>
        <v>14.75</v>
      </c>
      <c r="H103" s="40">
        <f t="shared" si="14"/>
        <v>266.5410847457627</v>
      </c>
      <c r="I103" s="42">
        <f t="shared" si="15"/>
        <v>3.7517668278188299</v>
      </c>
      <c r="J103" s="39">
        <f>Table38!D99</f>
        <v>88.46</v>
      </c>
      <c r="K103" s="40">
        <f t="shared" si="16"/>
        <v>44.443601627854399</v>
      </c>
      <c r="L103" s="41">
        <f t="shared" si="17"/>
        <v>22.500426683990082</v>
      </c>
    </row>
    <row r="104" spans="1:12" x14ac:dyDescent="0.3">
      <c r="A104" s="36">
        <v>17401</v>
      </c>
      <c r="B104" s="37" t="s">
        <v>218</v>
      </c>
      <c r="C104" s="38">
        <f>EnrollExtract!F100</f>
        <v>17134.021000000015</v>
      </c>
      <c r="D104" s="39">
        <f>Table34!D100</f>
        <v>927.27</v>
      </c>
      <c r="E104" s="40">
        <f t="shared" si="12"/>
        <v>18.477920131137658</v>
      </c>
      <c r="F104" s="41">
        <f t="shared" si="13"/>
        <v>54.118645004578852</v>
      </c>
      <c r="G104" s="39">
        <f>Table36!D100</f>
        <v>88.66</v>
      </c>
      <c r="H104" s="40">
        <f t="shared" si="14"/>
        <v>193.25536882472383</v>
      </c>
      <c r="I104" s="42">
        <f t="shared" si="15"/>
        <v>5.1745004864882516</v>
      </c>
      <c r="J104" s="39">
        <f>Table38!D100</f>
        <v>374.78</v>
      </c>
      <c r="K104" s="40">
        <f t="shared" si="16"/>
        <v>45.717543625593727</v>
      </c>
      <c r="L104" s="41">
        <f t="shared" si="17"/>
        <v>21.873441149628547</v>
      </c>
    </row>
    <row r="105" spans="1:12" x14ac:dyDescent="0.3">
      <c r="A105" s="36">
        <v>17402</v>
      </c>
      <c r="B105" s="37" t="s">
        <v>219</v>
      </c>
      <c r="C105" s="38">
        <f>EnrollExtract!F101</f>
        <v>1451.1469999999999</v>
      </c>
      <c r="D105" s="39">
        <f>Table34!D101</f>
        <v>74.37</v>
      </c>
      <c r="E105" s="40">
        <f t="shared" si="12"/>
        <v>19.512531934919991</v>
      </c>
      <c r="F105" s="41">
        <f t="shared" si="13"/>
        <v>51.249115354957155</v>
      </c>
      <c r="G105" s="39">
        <f>Table36!D101</f>
        <v>6.95</v>
      </c>
      <c r="H105" s="40">
        <f t="shared" si="14"/>
        <v>208.79812949640285</v>
      </c>
      <c r="I105" s="42">
        <f t="shared" si="15"/>
        <v>4.7893149350134756</v>
      </c>
      <c r="J105" s="39">
        <f>Table38!D101</f>
        <v>42.35</v>
      </c>
      <c r="K105" s="40">
        <f t="shared" si="16"/>
        <v>34.265572609208974</v>
      </c>
      <c r="L105" s="41">
        <f t="shared" si="17"/>
        <v>29.183811150765571</v>
      </c>
    </row>
    <row r="106" spans="1:12" x14ac:dyDescent="0.3">
      <c r="A106" s="36">
        <v>17403</v>
      </c>
      <c r="B106" s="37" t="s">
        <v>220</v>
      </c>
      <c r="C106" s="38">
        <f>EnrollExtract!F102</f>
        <v>14109.051999999998</v>
      </c>
      <c r="D106" s="39">
        <f>Table34!D102</f>
        <v>744.08</v>
      </c>
      <c r="E106" s="40">
        <f t="shared" si="12"/>
        <v>18.961740673045906</v>
      </c>
      <c r="F106" s="41">
        <f t="shared" si="13"/>
        <v>52.73777430262502</v>
      </c>
      <c r="G106" s="39">
        <f>Table36!D102</f>
        <v>53.24</v>
      </c>
      <c r="H106" s="40">
        <f t="shared" si="14"/>
        <v>265.00848985725014</v>
      </c>
      <c r="I106" s="42">
        <f t="shared" si="15"/>
        <v>3.7734640144497313</v>
      </c>
      <c r="J106" s="39">
        <f>Table38!D102</f>
        <v>303.31</v>
      </c>
      <c r="K106" s="40">
        <f t="shared" si="16"/>
        <v>46.516936467640363</v>
      </c>
      <c r="L106" s="41">
        <f t="shared" si="17"/>
        <v>21.497546397872799</v>
      </c>
    </row>
    <row r="107" spans="1:12" x14ac:dyDescent="0.3">
      <c r="A107" s="36">
        <v>17404</v>
      </c>
      <c r="B107" s="37" t="s">
        <v>221</v>
      </c>
      <c r="C107" s="38">
        <f>EnrollExtract!F103</f>
        <v>34.238000000000007</v>
      </c>
      <c r="D107" s="39">
        <f>Table34!D103</f>
        <v>10</v>
      </c>
      <c r="E107" s="40">
        <f t="shared" si="12"/>
        <v>3.4238000000000008</v>
      </c>
      <c r="F107" s="41">
        <f t="shared" si="13"/>
        <v>292.07313511303221</v>
      </c>
      <c r="G107" s="39">
        <f>Table36!D103</f>
        <v>1</v>
      </c>
      <c r="H107" s="40">
        <f t="shared" si="14"/>
        <v>34.238000000000007</v>
      </c>
      <c r="I107" s="42">
        <f t="shared" si="15"/>
        <v>29.207313511303223</v>
      </c>
      <c r="J107" s="39">
        <f>Table38!D103</f>
        <v>4.1100000000000003</v>
      </c>
      <c r="K107" s="40">
        <f t="shared" si="16"/>
        <v>8.3304136253041374</v>
      </c>
      <c r="L107" s="41">
        <f t="shared" si="17"/>
        <v>120.04205853145626</v>
      </c>
    </row>
    <row r="108" spans="1:12" x14ac:dyDescent="0.3">
      <c r="A108" s="36">
        <v>17405</v>
      </c>
      <c r="B108" s="37" t="s">
        <v>222</v>
      </c>
      <c r="C108" s="38">
        <f>EnrollExtract!F104</f>
        <v>18211.892</v>
      </c>
      <c r="D108" s="39">
        <f>Table34!D104</f>
        <v>1043.79</v>
      </c>
      <c r="E108" s="40">
        <f t="shared" si="12"/>
        <v>17.447850621293554</v>
      </c>
      <c r="F108" s="41">
        <f t="shared" si="13"/>
        <v>57.313649784437551</v>
      </c>
      <c r="G108" s="39">
        <f>Table36!D104</f>
        <v>86.6</v>
      </c>
      <c r="H108" s="40">
        <f t="shared" si="14"/>
        <v>210.29898383371827</v>
      </c>
      <c r="I108" s="42">
        <f t="shared" si="15"/>
        <v>4.7551347218619568</v>
      </c>
      <c r="J108" s="39">
        <f>Table38!D104</f>
        <v>407.49</v>
      </c>
      <c r="K108" s="40">
        <f t="shared" si="16"/>
        <v>44.692856266411447</v>
      </c>
      <c r="L108" s="41">
        <f t="shared" si="17"/>
        <v>22.374940505906803</v>
      </c>
    </row>
    <row r="109" spans="1:12" x14ac:dyDescent="0.3">
      <c r="A109" s="36">
        <v>17406</v>
      </c>
      <c r="B109" s="37" t="s">
        <v>52</v>
      </c>
      <c r="C109" s="38">
        <f>EnrollExtract!F105</f>
        <v>2443.64</v>
      </c>
      <c r="D109" s="39">
        <f>Table34!D105</f>
        <v>148.12</v>
      </c>
      <c r="E109" s="40">
        <f t="shared" si="12"/>
        <v>16.497704563867135</v>
      </c>
      <c r="F109" s="41">
        <f t="shared" si="13"/>
        <v>60.614493133194742</v>
      </c>
      <c r="G109" s="39">
        <f>Table36!D105</f>
        <v>13.54</v>
      </c>
      <c r="H109" s="40">
        <f t="shared" si="14"/>
        <v>180.47562776957164</v>
      </c>
      <c r="I109" s="42">
        <f t="shared" si="15"/>
        <v>5.5409143736393256</v>
      </c>
      <c r="J109" s="39">
        <f>Table38!D105</f>
        <v>61.71</v>
      </c>
      <c r="K109" s="40">
        <f t="shared" si="16"/>
        <v>39.598768432993026</v>
      </c>
      <c r="L109" s="41">
        <f t="shared" si="17"/>
        <v>25.253310634954413</v>
      </c>
    </row>
    <row r="110" spans="1:12" x14ac:dyDescent="0.3">
      <c r="A110" s="36">
        <v>17407</v>
      </c>
      <c r="B110" s="37" t="s">
        <v>223</v>
      </c>
      <c r="C110" s="38">
        <f>EnrollExtract!F106</f>
        <v>2985.0389999999998</v>
      </c>
      <c r="D110" s="39">
        <f>Table34!D106</f>
        <v>168.28</v>
      </c>
      <c r="E110" s="40">
        <f t="shared" si="12"/>
        <v>17.738525077252199</v>
      </c>
      <c r="F110" s="41">
        <f t="shared" si="13"/>
        <v>56.374472829333222</v>
      </c>
      <c r="G110" s="39">
        <f>Table36!D106</f>
        <v>12.63</v>
      </c>
      <c r="H110" s="40">
        <f t="shared" si="14"/>
        <v>236.34513064133014</v>
      </c>
      <c r="I110" s="42">
        <f t="shared" si="15"/>
        <v>4.2311004981844462</v>
      </c>
      <c r="J110" s="39">
        <f>Table38!D106</f>
        <v>60.16</v>
      </c>
      <c r="K110" s="40">
        <f t="shared" si="16"/>
        <v>49.61833444148936</v>
      </c>
      <c r="L110" s="41">
        <f t="shared" si="17"/>
        <v>20.1538405360868</v>
      </c>
    </row>
    <row r="111" spans="1:12" x14ac:dyDescent="0.3">
      <c r="A111" s="36">
        <v>17408</v>
      </c>
      <c r="B111" s="37" t="s">
        <v>224</v>
      </c>
      <c r="C111" s="38">
        <f>EnrollExtract!F107</f>
        <v>16855.167000000001</v>
      </c>
      <c r="D111" s="39">
        <f>Table34!D107</f>
        <v>887.34</v>
      </c>
      <c r="E111" s="40">
        <f t="shared" si="12"/>
        <v>18.995161944688622</v>
      </c>
      <c r="F111" s="41">
        <f t="shared" si="13"/>
        <v>52.644984176068981</v>
      </c>
      <c r="G111" s="39">
        <f>Table36!D107</f>
        <v>77.87</v>
      </c>
      <c r="H111" s="40">
        <f t="shared" si="14"/>
        <v>216.45263901374085</v>
      </c>
      <c r="I111" s="42">
        <f t="shared" si="15"/>
        <v>4.6199482924138335</v>
      </c>
      <c r="J111" s="39">
        <f>Table38!D107</f>
        <v>371.92</v>
      </c>
      <c r="K111" s="40">
        <f t="shared" si="16"/>
        <v>45.31933480318348</v>
      </c>
      <c r="L111" s="41">
        <f t="shared" si="17"/>
        <v>22.065637201933388</v>
      </c>
    </row>
    <row r="112" spans="1:12" x14ac:dyDescent="0.3">
      <c r="A112" s="36">
        <v>17409</v>
      </c>
      <c r="B112" s="37" t="s">
        <v>225</v>
      </c>
      <c r="C112" s="38">
        <f>EnrollExtract!F108</f>
        <v>8618.9009999999998</v>
      </c>
      <c r="D112" s="39">
        <f>Table34!D108</f>
        <v>464.46</v>
      </c>
      <c r="E112" s="40">
        <f t="shared" si="12"/>
        <v>18.556820824182921</v>
      </c>
      <c r="F112" s="41">
        <f t="shared" si="13"/>
        <v>53.888541010042921</v>
      </c>
      <c r="G112" s="39">
        <f>Table36!D108</f>
        <v>26.36</v>
      </c>
      <c r="H112" s="40">
        <f t="shared" si="14"/>
        <v>326.96893019726861</v>
      </c>
      <c r="I112" s="42">
        <f t="shared" si="15"/>
        <v>3.0583945679385343</v>
      </c>
      <c r="J112" s="39">
        <f>Table38!D108</f>
        <v>173.89</v>
      </c>
      <c r="K112" s="40">
        <f t="shared" si="16"/>
        <v>49.565248145379265</v>
      </c>
      <c r="L112" s="41">
        <f t="shared" si="17"/>
        <v>20.175426078104387</v>
      </c>
    </row>
    <row r="113" spans="1:12" x14ac:dyDescent="0.3">
      <c r="A113" s="36">
        <v>17410</v>
      </c>
      <c r="B113" s="37" t="s">
        <v>226</v>
      </c>
      <c r="C113" s="38">
        <f>EnrollExtract!F109</f>
        <v>6824.2700000000013</v>
      </c>
      <c r="D113" s="39">
        <f>Table34!D109</f>
        <v>399.09</v>
      </c>
      <c r="E113" s="40">
        <f t="shared" si="12"/>
        <v>17.099576536620816</v>
      </c>
      <c r="F113" s="41">
        <f t="shared" si="13"/>
        <v>58.480980383249765</v>
      </c>
      <c r="G113" s="39">
        <f>Table36!D109</f>
        <v>33</v>
      </c>
      <c r="H113" s="40">
        <f t="shared" si="14"/>
        <v>206.79606060606065</v>
      </c>
      <c r="I113" s="42">
        <f t="shared" si="15"/>
        <v>4.8356820583007405</v>
      </c>
      <c r="J113" s="39">
        <f>Table38!D109</f>
        <v>134.88999999999999</v>
      </c>
      <c r="K113" s="40">
        <f t="shared" si="16"/>
        <v>50.591370746534231</v>
      </c>
      <c r="L113" s="41">
        <f t="shared" si="17"/>
        <v>19.766216752854145</v>
      </c>
    </row>
    <row r="114" spans="1:12" x14ac:dyDescent="0.3">
      <c r="A114" s="36">
        <v>17411</v>
      </c>
      <c r="B114" s="37" t="s">
        <v>227</v>
      </c>
      <c r="C114" s="38">
        <f>EnrollExtract!F110</f>
        <v>18640.998000000003</v>
      </c>
      <c r="D114" s="39">
        <f>Table34!D110</f>
        <v>986.57</v>
      </c>
      <c r="E114" s="40">
        <f t="shared" si="12"/>
        <v>18.894754553655599</v>
      </c>
      <c r="F114" s="41">
        <f t="shared" si="13"/>
        <v>52.924741475751446</v>
      </c>
      <c r="G114" s="39">
        <f>Table36!D110</f>
        <v>70.569999999999993</v>
      </c>
      <c r="H114" s="40">
        <f t="shared" si="14"/>
        <v>264.14904350290499</v>
      </c>
      <c r="I114" s="42">
        <f t="shared" si="15"/>
        <v>3.78574151448329</v>
      </c>
      <c r="J114" s="39">
        <f>Table38!D110</f>
        <v>412.77</v>
      </c>
      <c r="K114" s="40">
        <f t="shared" si="16"/>
        <v>45.160738425757692</v>
      </c>
      <c r="L114" s="41">
        <f t="shared" si="17"/>
        <v>22.143127744555301</v>
      </c>
    </row>
    <row r="115" spans="1:12" x14ac:dyDescent="0.3">
      <c r="A115" s="36">
        <v>17412</v>
      </c>
      <c r="B115" s="37" t="s">
        <v>228</v>
      </c>
      <c r="C115" s="38">
        <f>EnrollExtract!F111</f>
        <v>8947.1040000000012</v>
      </c>
      <c r="D115" s="39">
        <f>Table34!D111</f>
        <v>466.96</v>
      </c>
      <c r="E115" s="40">
        <f t="shared" si="12"/>
        <v>19.160322083261953</v>
      </c>
      <c r="F115" s="41">
        <f t="shared" si="13"/>
        <v>52.191189461975625</v>
      </c>
      <c r="G115" s="39">
        <f>Table36!D111</f>
        <v>30.89</v>
      </c>
      <c r="H115" s="40">
        <f t="shared" si="14"/>
        <v>289.64402719326648</v>
      </c>
      <c r="I115" s="42">
        <f t="shared" si="15"/>
        <v>3.452513796643025</v>
      </c>
      <c r="J115" s="39">
        <f>Table38!D111</f>
        <v>214.53</v>
      </c>
      <c r="K115" s="40">
        <f t="shared" si="16"/>
        <v>41.70560760732765</v>
      </c>
      <c r="L115" s="41">
        <f t="shared" si="17"/>
        <v>23.977590961276405</v>
      </c>
    </row>
    <row r="116" spans="1:12" x14ac:dyDescent="0.3">
      <c r="A116" s="36">
        <v>17414</v>
      </c>
      <c r="B116" s="37" t="s">
        <v>229</v>
      </c>
      <c r="C116" s="38">
        <f>EnrollExtract!F112</f>
        <v>29947.748</v>
      </c>
      <c r="D116" s="39">
        <f>Table34!D112</f>
        <v>1694.1</v>
      </c>
      <c r="E116" s="40">
        <f t="shared" si="12"/>
        <v>17.67767428132932</v>
      </c>
      <c r="F116" s="41">
        <f t="shared" si="13"/>
        <v>56.568527289597867</v>
      </c>
      <c r="G116" s="39">
        <f>Table36!D112</f>
        <v>120.34</v>
      </c>
      <c r="H116" s="40">
        <f t="shared" si="14"/>
        <v>248.8594648495928</v>
      </c>
      <c r="I116" s="42">
        <f t="shared" si="15"/>
        <v>4.0183321964643213</v>
      </c>
      <c r="J116" s="39">
        <f>Table38!D112</f>
        <v>626.19000000000005</v>
      </c>
      <c r="K116" s="40">
        <f t="shared" si="16"/>
        <v>47.825337357670989</v>
      </c>
      <c r="L116" s="41">
        <f t="shared" si="17"/>
        <v>20.909418631410951</v>
      </c>
    </row>
    <row r="117" spans="1:12" x14ac:dyDescent="0.3">
      <c r="A117" s="36">
        <v>17415</v>
      </c>
      <c r="B117" s="37" t="s">
        <v>230</v>
      </c>
      <c r="C117" s="38">
        <f>EnrollExtract!F113</f>
        <v>24447.113000000001</v>
      </c>
      <c r="D117" s="39">
        <f>Table34!D113</f>
        <v>1385.8</v>
      </c>
      <c r="E117" s="40">
        <f t="shared" si="12"/>
        <v>17.641155289363546</v>
      </c>
      <c r="F117" s="41">
        <f t="shared" si="13"/>
        <v>56.685629914665178</v>
      </c>
      <c r="G117" s="39">
        <f>Table36!D113</f>
        <v>102.87</v>
      </c>
      <c r="H117" s="40">
        <f t="shared" si="14"/>
        <v>237.65055895790803</v>
      </c>
      <c r="I117" s="42">
        <f t="shared" si="15"/>
        <v>4.2078588175217257</v>
      </c>
      <c r="J117" s="39">
        <f>Table38!D113</f>
        <v>543.53</v>
      </c>
      <c r="K117" s="40">
        <f t="shared" si="16"/>
        <v>44.978405975751116</v>
      </c>
      <c r="L117" s="41">
        <f t="shared" si="17"/>
        <v>22.232891057524867</v>
      </c>
    </row>
    <row r="118" spans="1:12" x14ac:dyDescent="0.3">
      <c r="A118" s="36">
        <v>17417</v>
      </c>
      <c r="B118" s="37" t="s">
        <v>231</v>
      </c>
      <c r="C118" s="38">
        <f>EnrollExtract!F114</f>
        <v>22007.927</v>
      </c>
      <c r="D118" s="39">
        <f>Table34!D114</f>
        <v>1183.97</v>
      </c>
      <c r="E118" s="40">
        <f t="shared" si="12"/>
        <v>18.588247168424875</v>
      </c>
      <c r="F118" s="41">
        <f t="shared" si="13"/>
        <v>53.797433988217065</v>
      </c>
      <c r="G118" s="39">
        <f>Table36!D114</f>
        <v>87.38</v>
      </c>
      <c r="H118" s="40">
        <f t="shared" si="14"/>
        <v>251.8645799954223</v>
      </c>
      <c r="I118" s="42">
        <f t="shared" si="15"/>
        <v>3.9703875789846084</v>
      </c>
      <c r="J118" s="39">
        <f>Table38!D114</f>
        <v>397.68</v>
      </c>
      <c r="K118" s="40">
        <f t="shared" si="16"/>
        <v>55.340794105813721</v>
      </c>
      <c r="L118" s="41">
        <f t="shared" si="17"/>
        <v>18.06985273987868</v>
      </c>
    </row>
    <row r="119" spans="1:12" x14ac:dyDescent="0.3">
      <c r="A119" s="36" t="s">
        <v>615</v>
      </c>
      <c r="B119" s="37" t="s">
        <v>634</v>
      </c>
      <c r="C119" s="38">
        <f>EnrollExtract!F115</f>
        <v>234.62000000000003</v>
      </c>
      <c r="D119" s="39">
        <f>Table34!D115</f>
        <v>13.94</v>
      </c>
      <c r="E119" s="40">
        <f t="shared" si="12"/>
        <v>16.830703012912483</v>
      </c>
      <c r="F119" s="41">
        <f t="shared" si="13"/>
        <v>59.415224618532079</v>
      </c>
      <c r="G119" s="39">
        <f>Table36!D115</f>
        <v>0</v>
      </c>
      <c r="H119" s="40">
        <f t="shared" si="14"/>
        <v>0</v>
      </c>
      <c r="I119" s="42">
        <f t="shared" si="15"/>
        <v>0</v>
      </c>
      <c r="J119" s="39">
        <f>Table38!D115</f>
        <v>5.76</v>
      </c>
      <c r="K119" s="40">
        <f t="shared" si="16"/>
        <v>40.732638888888893</v>
      </c>
      <c r="L119" s="41">
        <f t="shared" si="17"/>
        <v>24.550336714687575</v>
      </c>
    </row>
    <row r="120" spans="1:12" x14ac:dyDescent="0.3">
      <c r="A120" s="36" t="s">
        <v>607</v>
      </c>
      <c r="B120" s="37" t="s">
        <v>608</v>
      </c>
      <c r="C120" s="38">
        <f>EnrollExtract!F116</f>
        <v>550.40899999999999</v>
      </c>
      <c r="D120" s="39">
        <f>Table34!D116</f>
        <v>51.2</v>
      </c>
      <c r="E120" s="40">
        <f t="shared" si="12"/>
        <v>10.750175781249999</v>
      </c>
      <c r="F120" s="41">
        <f t="shared" si="13"/>
        <v>93.021734746343171</v>
      </c>
      <c r="G120" s="39">
        <f>Table36!D116</f>
        <v>6</v>
      </c>
      <c r="H120" s="40">
        <f t="shared" si="14"/>
        <v>91.734833333333327</v>
      </c>
      <c r="I120" s="42">
        <f t="shared" si="15"/>
        <v>10.900984540587091</v>
      </c>
      <c r="J120" s="39">
        <f>Table38!D116</f>
        <v>0</v>
      </c>
      <c r="K120" s="40">
        <f t="shared" si="16"/>
        <v>0</v>
      </c>
      <c r="L120" s="41">
        <f t="shared" si="17"/>
        <v>0</v>
      </c>
    </row>
    <row r="121" spans="1:12" x14ac:dyDescent="0.3">
      <c r="A121" s="36" t="s">
        <v>664</v>
      </c>
      <c r="B121" s="37" t="s">
        <v>668</v>
      </c>
      <c r="C121" s="38">
        <f>EnrollExtract!F117</f>
        <v>460.81599999999997</v>
      </c>
      <c r="D121" s="39">
        <f>Table34!D117</f>
        <v>20.27</v>
      </c>
      <c r="E121" s="40">
        <f t="shared" si="12"/>
        <v>22.733892451899358</v>
      </c>
      <c r="F121" s="41">
        <f t="shared" si="13"/>
        <v>43.987187944863024</v>
      </c>
      <c r="G121" s="39">
        <f>Table36!D117</f>
        <v>0</v>
      </c>
      <c r="H121" s="40">
        <f t="shared" si="14"/>
        <v>0</v>
      </c>
      <c r="I121" s="42">
        <f t="shared" si="15"/>
        <v>0</v>
      </c>
      <c r="J121" s="39">
        <f>Table38!D117</f>
        <v>8.8000000000000007</v>
      </c>
      <c r="K121" s="40">
        <f t="shared" si="16"/>
        <v>52.36545454545454</v>
      </c>
      <c r="L121" s="41">
        <f t="shared" si="17"/>
        <v>19.096559147251835</v>
      </c>
    </row>
    <row r="122" spans="1:12" x14ac:dyDescent="0.3">
      <c r="A122" s="36" t="s">
        <v>616</v>
      </c>
      <c r="B122" s="37" t="s">
        <v>635</v>
      </c>
      <c r="C122" s="38">
        <f>EnrollExtract!F118</f>
        <v>332.4</v>
      </c>
      <c r="D122" s="39">
        <f>Table34!D118</f>
        <v>19</v>
      </c>
      <c r="E122" s="40">
        <f t="shared" si="12"/>
        <v>17.494736842105262</v>
      </c>
      <c r="F122" s="41">
        <f t="shared" si="13"/>
        <v>57.160048134777384</v>
      </c>
      <c r="G122" s="39">
        <f>Table36!D118</f>
        <v>3</v>
      </c>
      <c r="H122" s="40">
        <f t="shared" si="14"/>
        <v>110.8</v>
      </c>
      <c r="I122" s="42">
        <f t="shared" si="15"/>
        <v>9.025270758122744</v>
      </c>
      <c r="J122" s="39">
        <f>Table38!D118</f>
        <v>0.81</v>
      </c>
      <c r="K122" s="40">
        <f t="shared" si="16"/>
        <v>410.37037037037032</v>
      </c>
      <c r="L122" s="41">
        <f t="shared" si="17"/>
        <v>2.4368231046931412</v>
      </c>
    </row>
    <row r="123" spans="1:12" x14ac:dyDescent="0.3">
      <c r="A123" s="36" t="s">
        <v>665</v>
      </c>
      <c r="B123" s="37" t="s">
        <v>695</v>
      </c>
      <c r="C123" s="38">
        <f>EnrollExtract!F119</f>
        <v>143.59999999999997</v>
      </c>
      <c r="D123" s="39">
        <f>Table34!D119</f>
        <v>10.94</v>
      </c>
      <c r="E123" s="40">
        <f t="shared" ref="E123" si="18">IF(D123=0,0,C123/D123)</f>
        <v>13.12614259597806</v>
      </c>
      <c r="F123" s="41">
        <f t="shared" ref="F123" si="19">(+D123/C123)*1000</f>
        <v>76.183844011142071</v>
      </c>
      <c r="G123" s="39">
        <f>Table36!D119</f>
        <v>5.13</v>
      </c>
      <c r="H123" s="40">
        <f t="shared" ref="H123" si="20">IF(G123=0,0,C123/G123)</f>
        <v>27.992202729044827</v>
      </c>
      <c r="I123" s="42">
        <f t="shared" ref="I123" si="21">(+G123/C123)*1000</f>
        <v>35.724233983286915</v>
      </c>
      <c r="J123" s="39">
        <f>Table38!D119</f>
        <v>6.58</v>
      </c>
      <c r="K123" s="40">
        <f t="shared" ref="K123" si="22">IF(J123=0,0,C123/J123)</f>
        <v>21.823708206686923</v>
      </c>
      <c r="L123" s="41">
        <f t="shared" ref="L123" si="23">(+J123/C123)*1000</f>
        <v>45.821727019498617</v>
      </c>
    </row>
    <row r="124" spans="1:12" x14ac:dyDescent="0.3">
      <c r="A124" s="36" t="s">
        <v>672</v>
      </c>
      <c r="B124" s="37" t="s">
        <v>696</v>
      </c>
      <c r="C124" s="38">
        <f>EnrollExtract!F120</f>
        <v>594</v>
      </c>
      <c r="D124" s="39">
        <f>Table34!D120</f>
        <v>33.78</v>
      </c>
      <c r="E124" s="40">
        <f t="shared" si="12"/>
        <v>17.584369449378329</v>
      </c>
      <c r="F124" s="41">
        <f t="shared" si="13"/>
        <v>56.868686868686872</v>
      </c>
      <c r="G124" s="39">
        <f>Table36!D120</f>
        <v>3.25</v>
      </c>
      <c r="H124" s="40">
        <f t="shared" si="14"/>
        <v>182.76923076923077</v>
      </c>
      <c r="I124" s="42">
        <f t="shared" si="15"/>
        <v>5.4713804713804715</v>
      </c>
      <c r="J124" s="39">
        <f>Table38!D120</f>
        <v>1.93</v>
      </c>
      <c r="K124" s="40">
        <f t="shared" si="16"/>
        <v>307.77202072538859</v>
      </c>
      <c r="L124" s="41">
        <f t="shared" si="17"/>
        <v>3.2491582491582491</v>
      </c>
    </row>
    <row r="125" spans="1:12" x14ac:dyDescent="0.3">
      <c r="A125" s="36" t="s">
        <v>688</v>
      </c>
      <c r="B125" s="37" t="s">
        <v>694</v>
      </c>
      <c r="C125" s="38">
        <f>EnrollExtract!F121</f>
        <v>332.6</v>
      </c>
      <c r="D125" s="39">
        <f>Table34!D121</f>
        <v>23.7</v>
      </c>
      <c r="E125" s="40">
        <f t="shared" ref="E125:E126" si="24">IF(D125=0,0,C125/D125)</f>
        <v>14.033755274261605</v>
      </c>
      <c r="F125" s="41">
        <f t="shared" ref="F125:F126" si="25">(+D125/C125)*1000</f>
        <v>71.256764882742019</v>
      </c>
      <c r="G125" s="39">
        <f>Table36!D121</f>
        <v>2</v>
      </c>
      <c r="H125" s="40">
        <f t="shared" ref="H125:H126" si="26">IF(G125=0,0,C125/G125)</f>
        <v>166.3</v>
      </c>
      <c r="I125" s="42">
        <f t="shared" ref="I125:I126" si="27">(+G125/C125)*1000</f>
        <v>6.0132291040288628</v>
      </c>
      <c r="J125" s="39">
        <f>Table38!D121</f>
        <v>4.82</v>
      </c>
      <c r="K125" s="40">
        <f t="shared" ref="K125:K126" si="28">IF(J125=0,0,C125/J125)</f>
        <v>69.004149377593365</v>
      </c>
      <c r="L125" s="41">
        <f t="shared" ref="L125:L126" si="29">(+J125/C125)*1000</f>
        <v>14.491882140709562</v>
      </c>
    </row>
    <row r="126" spans="1:12" x14ac:dyDescent="0.3">
      <c r="A126" s="36" t="s">
        <v>708</v>
      </c>
      <c r="B126" s="37" t="s">
        <v>703</v>
      </c>
      <c r="C126" s="38">
        <f>EnrollExtract!F122</f>
        <v>141.53100000000001</v>
      </c>
      <c r="D126" s="39">
        <f>Table34!D122</f>
        <v>8.9600000000000009</v>
      </c>
      <c r="E126" s="40">
        <f t="shared" si="24"/>
        <v>15.795870535714284</v>
      </c>
      <c r="F126" s="41">
        <f t="shared" si="25"/>
        <v>63.307685242102437</v>
      </c>
      <c r="G126" s="39">
        <f>Table36!D122</f>
        <v>1.87</v>
      </c>
      <c r="H126" s="40">
        <f t="shared" si="26"/>
        <v>75.685026737967917</v>
      </c>
      <c r="I126" s="42">
        <f t="shared" si="27"/>
        <v>13.212653058340575</v>
      </c>
      <c r="J126" s="39">
        <f>Table38!D122</f>
        <v>1.52</v>
      </c>
      <c r="K126" s="40">
        <f t="shared" si="28"/>
        <v>93.112499999999997</v>
      </c>
      <c r="L126" s="41">
        <f t="shared" si="29"/>
        <v>10.739696603570948</v>
      </c>
    </row>
    <row r="127" spans="1:12" x14ac:dyDescent="0.3">
      <c r="A127" s="36">
        <v>18100</v>
      </c>
      <c r="B127" s="37" t="s">
        <v>232</v>
      </c>
      <c r="C127" s="38">
        <f>EnrollExtract!F123</f>
        <v>4426.1350000000002</v>
      </c>
      <c r="D127" s="39">
        <f>Table34!D123</f>
        <v>233.91</v>
      </c>
      <c r="E127" s="40">
        <f t="shared" si="12"/>
        <v>18.922384677867559</v>
      </c>
      <c r="F127" s="41">
        <f t="shared" si="13"/>
        <v>52.847461724506822</v>
      </c>
      <c r="G127" s="39">
        <f>Table36!D123</f>
        <v>20.9</v>
      </c>
      <c r="H127" s="40">
        <f t="shared" si="14"/>
        <v>211.77679425837323</v>
      </c>
      <c r="I127" s="42">
        <f t="shared" si="15"/>
        <v>4.721952674285804</v>
      </c>
      <c r="J127" s="39">
        <f>Table38!D123</f>
        <v>136.04</v>
      </c>
      <c r="K127" s="40">
        <f t="shared" si="16"/>
        <v>32.535541017347839</v>
      </c>
      <c r="L127" s="41">
        <f t="shared" si="17"/>
        <v>30.735619225351233</v>
      </c>
    </row>
    <row r="128" spans="1:12" x14ac:dyDescent="0.3">
      <c r="A128" s="36">
        <v>18303</v>
      </c>
      <c r="B128" s="37" t="s">
        <v>350</v>
      </c>
      <c r="C128" s="38">
        <f>EnrollExtract!F124</f>
        <v>3451.0650000000001</v>
      </c>
      <c r="D128" s="39">
        <f>Table34!D124</f>
        <v>193.3</v>
      </c>
      <c r="E128" s="40">
        <f t="shared" si="12"/>
        <v>17.853414381789964</v>
      </c>
      <c r="F128" s="41">
        <f t="shared" si="13"/>
        <v>56.011694940547343</v>
      </c>
      <c r="G128" s="39">
        <f>Table36!D124</f>
        <v>14.43</v>
      </c>
      <c r="H128" s="40">
        <f t="shared" si="14"/>
        <v>239.15904365904368</v>
      </c>
      <c r="I128" s="42">
        <f t="shared" si="15"/>
        <v>4.181317940983436</v>
      </c>
      <c r="J128" s="39">
        <f>Table38!D124</f>
        <v>90.35</v>
      </c>
      <c r="K128" s="40">
        <f t="shared" si="16"/>
        <v>38.196624239070282</v>
      </c>
      <c r="L128" s="41">
        <f t="shared" si="17"/>
        <v>26.180324044896281</v>
      </c>
    </row>
    <row r="129" spans="1:12" x14ac:dyDescent="0.3">
      <c r="A129" s="36">
        <v>18400</v>
      </c>
      <c r="B129" s="37" t="s">
        <v>233</v>
      </c>
      <c r="C129" s="38">
        <f>EnrollExtract!F125</f>
        <v>5117.0150000000003</v>
      </c>
      <c r="D129" s="39">
        <f>Table34!D125</f>
        <v>275.63</v>
      </c>
      <c r="E129" s="40">
        <f t="shared" si="12"/>
        <v>18.564797010485073</v>
      </c>
      <c r="F129" s="41">
        <f t="shared" si="13"/>
        <v>53.865388317212279</v>
      </c>
      <c r="G129" s="39">
        <f>Table36!D125</f>
        <v>21.17</v>
      </c>
      <c r="H129" s="40">
        <f t="shared" si="14"/>
        <v>241.71067548417571</v>
      </c>
      <c r="I129" s="42">
        <f t="shared" si="15"/>
        <v>4.1371776318810873</v>
      </c>
      <c r="J129" s="39">
        <f>Table38!D125</f>
        <v>135.85</v>
      </c>
      <c r="K129" s="40">
        <f t="shared" si="16"/>
        <v>37.666654398233348</v>
      </c>
      <c r="L129" s="41">
        <f t="shared" si="17"/>
        <v>26.548681213559075</v>
      </c>
    </row>
    <row r="130" spans="1:12" x14ac:dyDescent="0.3">
      <c r="A130" s="36">
        <v>18401</v>
      </c>
      <c r="B130" s="37" t="s">
        <v>234</v>
      </c>
      <c r="C130" s="38">
        <f>EnrollExtract!F126</f>
        <v>10623.009999999998</v>
      </c>
      <c r="D130" s="39">
        <f>Table34!D126</f>
        <v>571.41999999999996</v>
      </c>
      <c r="E130" s="40">
        <f t="shared" si="12"/>
        <v>18.590546358195372</v>
      </c>
      <c r="F130" s="41">
        <f t="shared" si="13"/>
        <v>53.79078057913906</v>
      </c>
      <c r="G130" s="39">
        <f>Table36!D126</f>
        <v>37.729999999999997</v>
      </c>
      <c r="H130" s="40">
        <f t="shared" si="14"/>
        <v>281.55340577789553</v>
      </c>
      <c r="I130" s="42">
        <f t="shared" si="15"/>
        <v>3.5517240405497126</v>
      </c>
      <c r="J130" s="39">
        <f>Table38!D126</f>
        <v>207.22</v>
      </c>
      <c r="K130" s="40">
        <f t="shared" si="16"/>
        <v>51.264404980214259</v>
      </c>
      <c r="L130" s="41">
        <f t="shared" si="17"/>
        <v>19.506712316000836</v>
      </c>
    </row>
    <row r="131" spans="1:12" x14ac:dyDescent="0.3">
      <c r="A131" s="36">
        <v>18402</v>
      </c>
      <c r="B131" s="37" t="s">
        <v>235</v>
      </c>
      <c r="C131" s="38">
        <f>EnrollExtract!F127</f>
        <v>8760.1159999999982</v>
      </c>
      <c r="D131" s="39">
        <f>Table34!D127</f>
        <v>468.68</v>
      </c>
      <c r="E131" s="40">
        <f t="shared" si="12"/>
        <v>18.691038661773486</v>
      </c>
      <c r="F131" s="41">
        <f t="shared" si="13"/>
        <v>53.501574636682903</v>
      </c>
      <c r="G131" s="39">
        <f>Table36!D127</f>
        <v>28.84</v>
      </c>
      <c r="H131" s="40">
        <f t="shared" si="14"/>
        <v>303.74882108183073</v>
      </c>
      <c r="I131" s="42">
        <f t="shared" si="15"/>
        <v>3.2921938476613786</v>
      </c>
      <c r="J131" s="39">
        <f>Table38!D127</f>
        <v>222.78</v>
      </c>
      <c r="K131" s="40">
        <f t="shared" si="16"/>
        <v>39.321824221204764</v>
      </c>
      <c r="L131" s="41">
        <f t="shared" si="17"/>
        <v>25.4311700895285</v>
      </c>
    </row>
    <row r="132" spans="1:12" x14ac:dyDescent="0.3">
      <c r="A132" s="36" t="s">
        <v>690</v>
      </c>
      <c r="B132" s="37" t="s">
        <v>697</v>
      </c>
      <c r="C132" s="38">
        <f>EnrollExtract!F128</f>
        <v>439</v>
      </c>
      <c r="D132" s="39">
        <f>Table34!D128</f>
        <v>27.41</v>
      </c>
      <c r="E132" s="40">
        <f t="shared" ref="E132" si="30">IF(D132=0,0,C132/D132)</f>
        <v>16.01605253557096</v>
      </c>
      <c r="F132" s="41">
        <f t="shared" ref="F132" si="31">(+D132/C132)*1000</f>
        <v>62.437357630979498</v>
      </c>
      <c r="G132" s="39">
        <f>Table36!D128</f>
        <v>2.2200000000000002</v>
      </c>
      <c r="H132" s="40">
        <f t="shared" ref="H132" si="32">IF(G132=0,0,C132/G132)</f>
        <v>197.74774774774772</v>
      </c>
      <c r="I132" s="42">
        <f t="shared" ref="I132" si="33">(+G132/C132)*1000</f>
        <v>5.0569476082004563</v>
      </c>
      <c r="J132" s="39">
        <f>Table38!D128</f>
        <v>7.34</v>
      </c>
      <c r="K132" s="40">
        <f t="shared" ref="K132" si="34">IF(J132=0,0,C132/J132)</f>
        <v>59.809264305177116</v>
      </c>
      <c r="L132" s="41">
        <f t="shared" ref="L132" si="35">(+J132/C132)*1000</f>
        <v>16.719817767653758</v>
      </c>
    </row>
    <row r="133" spans="1:12" x14ac:dyDescent="0.3">
      <c r="A133" s="36">
        <v>18902</v>
      </c>
      <c r="B133" s="37" t="s">
        <v>610</v>
      </c>
      <c r="C133" s="38">
        <f>EnrollExtract!F129</f>
        <v>73.828000000000003</v>
      </c>
      <c r="D133" s="39">
        <f>Table34!D129</f>
        <v>14.25</v>
      </c>
      <c r="E133" s="40">
        <f t="shared" si="12"/>
        <v>5.1809122807017545</v>
      </c>
      <c r="F133" s="41">
        <f t="shared" si="13"/>
        <v>193.01619981578804</v>
      </c>
      <c r="G133" s="39">
        <f>Table36!D129</f>
        <v>1</v>
      </c>
      <c r="H133" s="40">
        <f t="shared" si="14"/>
        <v>73.828000000000003</v>
      </c>
      <c r="I133" s="42">
        <f t="shared" si="15"/>
        <v>13.544996478300915</v>
      </c>
      <c r="J133" s="39">
        <f>Table38!D129</f>
        <v>4.6900000000000004</v>
      </c>
      <c r="K133" s="40">
        <f t="shared" si="16"/>
        <v>15.741577825159913</v>
      </c>
      <c r="L133" s="41">
        <f t="shared" si="17"/>
        <v>63.526033483231295</v>
      </c>
    </row>
    <row r="134" spans="1:12" x14ac:dyDescent="0.3">
      <c r="A134" s="36">
        <v>19007</v>
      </c>
      <c r="B134" s="37" t="s">
        <v>236</v>
      </c>
      <c r="C134" s="38">
        <f>EnrollExtract!F130</f>
        <v>42</v>
      </c>
      <c r="D134" s="39">
        <f>Table34!D130</f>
        <v>2.2799999999999998</v>
      </c>
      <c r="E134" s="40">
        <f t="shared" si="12"/>
        <v>18.421052631578949</v>
      </c>
      <c r="F134" s="41">
        <f t="shared" si="13"/>
        <v>54.285714285714285</v>
      </c>
      <c r="G134" s="39">
        <f>Table36!D130</f>
        <v>1</v>
      </c>
      <c r="H134" s="40">
        <f t="shared" si="14"/>
        <v>42</v>
      </c>
      <c r="I134" s="42">
        <f t="shared" si="15"/>
        <v>23.809523809523807</v>
      </c>
      <c r="J134" s="39">
        <f>Table38!D130</f>
        <v>0.63</v>
      </c>
      <c r="K134" s="40">
        <f t="shared" si="16"/>
        <v>66.666666666666671</v>
      </c>
      <c r="L134" s="41">
        <f t="shared" si="17"/>
        <v>15</v>
      </c>
    </row>
    <row r="135" spans="1:12" x14ac:dyDescent="0.3">
      <c r="A135" s="36">
        <v>19028</v>
      </c>
      <c r="B135" s="37" t="s">
        <v>237</v>
      </c>
      <c r="C135" s="38">
        <f>EnrollExtract!F131</f>
        <v>81.580000000000013</v>
      </c>
      <c r="D135" s="39">
        <f>Table34!D131</f>
        <v>9</v>
      </c>
      <c r="E135" s="40">
        <f t="shared" si="12"/>
        <v>9.0644444444444456</v>
      </c>
      <c r="F135" s="41">
        <f t="shared" si="13"/>
        <v>110.32115714635938</v>
      </c>
      <c r="G135" s="39">
        <f>Table36!D131</f>
        <v>1</v>
      </c>
      <c r="H135" s="40">
        <f t="shared" si="14"/>
        <v>81.580000000000013</v>
      </c>
      <c r="I135" s="42">
        <f t="shared" si="15"/>
        <v>12.257906349595487</v>
      </c>
      <c r="J135" s="39">
        <f>Table38!D131</f>
        <v>3.8</v>
      </c>
      <c r="K135" s="40">
        <f t="shared" si="16"/>
        <v>21.468421052631584</v>
      </c>
      <c r="L135" s="41">
        <f t="shared" si="17"/>
        <v>46.580044128462852</v>
      </c>
    </row>
    <row r="136" spans="1:12" x14ac:dyDescent="0.3">
      <c r="A136" s="36">
        <v>19400</v>
      </c>
      <c r="B136" s="37" t="s">
        <v>238</v>
      </c>
      <c r="C136" s="38">
        <f>EnrollExtract!F132</f>
        <v>244.64300000000003</v>
      </c>
      <c r="D136" s="39">
        <f>Table34!D132</f>
        <v>17.61</v>
      </c>
      <c r="E136" s="40">
        <f t="shared" si="12"/>
        <v>13.892277115275414</v>
      </c>
      <c r="F136" s="41">
        <f t="shared" si="13"/>
        <v>71.982439718283359</v>
      </c>
      <c r="G136" s="39">
        <f>Table36!D132</f>
        <v>1.34</v>
      </c>
      <c r="H136" s="40">
        <f t="shared" si="14"/>
        <v>182.56940298507465</v>
      </c>
      <c r="I136" s="42">
        <f t="shared" si="15"/>
        <v>5.477369064310035</v>
      </c>
      <c r="J136" s="39">
        <f>Table38!D132</f>
        <v>7.58</v>
      </c>
      <c r="K136" s="40">
        <f t="shared" si="16"/>
        <v>32.274802110817944</v>
      </c>
      <c r="L136" s="41">
        <f t="shared" si="17"/>
        <v>30.983923513037361</v>
      </c>
    </row>
    <row r="137" spans="1:12" x14ac:dyDescent="0.3">
      <c r="A137" s="36">
        <v>19401</v>
      </c>
      <c r="B137" s="37" t="s">
        <v>239</v>
      </c>
      <c r="C137" s="38">
        <f>EnrollExtract!F133</f>
        <v>3130.6620000000003</v>
      </c>
      <c r="D137" s="39">
        <f>Table34!D133</f>
        <v>168.63</v>
      </c>
      <c r="E137" s="40">
        <f t="shared" si="12"/>
        <v>18.565273083081305</v>
      </c>
      <c r="F137" s="41">
        <f t="shared" si="13"/>
        <v>53.864007037489188</v>
      </c>
      <c r="G137" s="39">
        <f>Table36!D133</f>
        <v>15.07</v>
      </c>
      <c r="H137" s="40">
        <f t="shared" si="14"/>
        <v>207.7413404114134</v>
      </c>
      <c r="I137" s="42">
        <f t="shared" si="15"/>
        <v>4.8136783849550024</v>
      </c>
      <c r="J137" s="39">
        <f>Table38!D133</f>
        <v>70.819999999999993</v>
      </c>
      <c r="K137" s="40">
        <f t="shared" si="16"/>
        <v>44.205902287489415</v>
      </c>
      <c r="L137" s="41">
        <f t="shared" si="17"/>
        <v>22.621413617950449</v>
      </c>
    </row>
    <row r="138" spans="1:12" x14ac:dyDescent="0.3">
      <c r="A138" s="36">
        <v>19403</v>
      </c>
      <c r="B138" s="37" t="s">
        <v>240</v>
      </c>
      <c r="C138" s="38">
        <f>EnrollExtract!F134</f>
        <v>582.03300000000013</v>
      </c>
      <c r="D138" s="39">
        <f>Table34!D134</f>
        <v>29.62</v>
      </c>
      <c r="E138" s="40">
        <f t="shared" si="12"/>
        <v>19.650000000000002</v>
      </c>
      <c r="F138" s="41">
        <f t="shared" si="13"/>
        <v>50.890585241730271</v>
      </c>
      <c r="G138" s="39">
        <f>Table36!D134</f>
        <v>2.86</v>
      </c>
      <c r="H138" s="40">
        <f t="shared" si="14"/>
        <v>203.50804195804201</v>
      </c>
      <c r="I138" s="42">
        <f t="shared" si="15"/>
        <v>4.9138107289449211</v>
      </c>
      <c r="J138" s="39">
        <f>Table38!D134</f>
        <v>16.25</v>
      </c>
      <c r="K138" s="40">
        <f t="shared" si="16"/>
        <v>35.817415384615394</v>
      </c>
      <c r="L138" s="41">
        <f t="shared" si="17"/>
        <v>27.919379141732509</v>
      </c>
    </row>
    <row r="139" spans="1:12" x14ac:dyDescent="0.3">
      <c r="A139" s="36">
        <v>19404</v>
      </c>
      <c r="B139" s="37" t="s">
        <v>241</v>
      </c>
      <c r="C139" s="38">
        <f>EnrollExtract!F135</f>
        <v>903.88599999999985</v>
      </c>
      <c r="D139" s="39">
        <f>Table34!D135</f>
        <v>49.9</v>
      </c>
      <c r="E139" s="40">
        <f t="shared" si="12"/>
        <v>18.113947895791579</v>
      </c>
      <c r="F139" s="41">
        <f t="shared" si="13"/>
        <v>55.206076872525969</v>
      </c>
      <c r="G139" s="39">
        <f>Table36!D135</f>
        <v>4.7</v>
      </c>
      <c r="H139" s="40">
        <f t="shared" si="14"/>
        <v>192.31617021276591</v>
      </c>
      <c r="I139" s="42">
        <f t="shared" si="15"/>
        <v>5.199770767552546</v>
      </c>
      <c r="J139" s="39">
        <f>Table38!D135</f>
        <v>27.14</v>
      </c>
      <c r="K139" s="40">
        <f t="shared" si="16"/>
        <v>33.304568901989676</v>
      </c>
      <c r="L139" s="41">
        <f t="shared" si="17"/>
        <v>30.025910347101298</v>
      </c>
    </row>
    <row r="140" spans="1:12" x14ac:dyDescent="0.3">
      <c r="A140" s="36">
        <v>20094</v>
      </c>
      <c r="B140" s="37" t="s">
        <v>242</v>
      </c>
      <c r="C140" s="38">
        <f>EnrollExtract!F136</f>
        <v>67.942000000000007</v>
      </c>
      <c r="D140" s="39">
        <f>Table34!D136</f>
        <v>9.5</v>
      </c>
      <c r="E140" s="40">
        <f t="shared" si="12"/>
        <v>7.1517894736842109</v>
      </c>
      <c r="F140" s="41">
        <f t="shared" si="13"/>
        <v>139.82514497659767</v>
      </c>
      <c r="G140" s="39">
        <f>Table36!D136</f>
        <v>1</v>
      </c>
      <c r="H140" s="40">
        <f t="shared" si="14"/>
        <v>67.942000000000007</v>
      </c>
      <c r="I140" s="42">
        <f t="shared" si="15"/>
        <v>14.718436313326071</v>
      </c>
      <c r="J140" s="39">
        <f>Table38!D136</f>
        <v>4.6900000000000004</v>
      </c>
      <c r="K140" s="40">
        <f t="shared" si="16"/>
        <v>14.486567164179105</v>
      </c>
      <c r="L140" s="41">
        <f t="shared" si="17"/>
        <v>69.02946630949927</v>
      </c>
    </row>
    <row r="141" spans="1:12" x14ac:dyDescent="0.3">
      <c r="A141" s="36">
        <v>20203</v>
      </c>
      <c r="B141" s="37" t="s">
        <v>243</v>
      </c>
      <c r="C141" s="38">
        <f>EnrollExtract!F137</f>
        <v>102.9</v>
      </c>
      <c r="D141" s="39">
        <f>Table34!D137</f>
        <v>12</v>
      </c>
      <c r="E141" s="40">
        <f t="shared" si="12"/>
        <v>8.5750000000000011</v>
      </c>
      <c r="F141" s="41">
        <f t="shared" si="13"/>
        <v>116.61807580174927</v>
      </c>
      <c r="G141" s="39">
        <f>Table36!D137</f>
        <v>1</v>
      </c>
      <c r="H141" s="40">
        <f t="shared" si="14"/>
        <v>102.9</v>
      </c>
      <c r="I141" s="42">
        <f t="shared" si="15"/>
        <v>9.7181729834791053</v>
      </c>
      <c r="J141" s="39">
        <f>Table38!D137</f>
        <v>2.6</v>
      </c>
      <c r="K141" s="40">
        <f t="shared" si="16"/>
        <v>39.57692307692308</v>
      </c>
      <c r="L141" s="41">
        <f t="shared" si="17"/>
        <v>25.267249757045676</v>
      </c>
    </row>
    <row r="142" spans="1:12" x14ac:dyDescent="0.3">
      <c r="A142" s="36">
        <v>20215</v>
      </c>
      <c r="B142" s="37" t="s">
        <v>244</v>
      </c>
      <c r="C142" s="38">
        <f>EnrollExtract!F138</f>
        <v>95.9</v>
      </c>
      <c r="D142" s="39">
        <f>Table34!D138</f>
        <v>5</v>
      </c>
      <c r="E142" s="40">
        <f t="shared" ref="E142:E205" si="36">IF(D142=0,0,C142/D142)</f>
        <v>19.18</v>
      </c>
      <c r="F142" s="41">
        <f t="shared" ref="F142:F205" si="37">(+D142/C142)*1000</f>
        <v>52.137643378519293</v>
      </c>
      <c r="G142" s="39">
        <f>Table36!D138</f>
        <v>1.18</v>
      </c>
      <c r="H142" s="40">
        <f t="shared" ref="H142:H205" si="38">IF(G142=0,0,C142/G142)</f>
        <v>81.27118644067798</v>
      </c>
      <c r="I142" s="42">
        <f t="shared" ref="I142:I205" si="39">(+G142/C142)*1000</f>
        <v>12.304483837330553</v>
      </c>
      <c r="J142" s="39">
        <f>Table38!D138</f>
        <v>2.57</v>
      </c>
      <c r="K142" s="40">
        <f t="shared" ref="K142:K205" si="40">IF(J142=0,0,C142/J142)</f>
        <v>37.315175097276267</v>
      </c>
      <c r="L142" s="41">
        <f t="shared" ref="L142:L205" si="41">(+J142/C142)*1000</f>
        <v>26.798748696558913</v>
      </c>
    </row>
    <row r="143" spans="1:12" x14ac:dyDescent="0.3">
      <c r="A143" s="36">
        <v>20400</v>
      </c>
      <c r="B143" s="37" t="s">
        <v>245</v>
      </c>
      <c r="C143" s="38">
        <f>EnrollExtract!F139</f>
        <v>189.48800000000003</v>
      </c>
      <c r="D143" s="39">
        <f>Table34!D139</f>
        <v>15.37</v>
      </c>
      <c r="E143" s="40">
        <f t="shared" si="36"/>
        <v>12.328432010409891</v>
      </c>
      <c r="F143" s="41">
        <f t="shared" si="37"/>
        <v>81.113315882799952</v>
      </c>
      <c r="G143" s="39">
        <f>Table36!D139</f>
        <v>1.4</v>
      </c>
      <c r="H143" s="40">
        <f t="shared" si="38"/>
        <v>135.34857142857146</v>
      </c>
      <c r="I143" s="42">
        <f t="shared" si="39"/>
        <v>7.3883306594612836</v>
      </c>
      <c r="J143" s="39">
        <f>Table38!D139</f>
        <v>6.53</v>
      </c>
      <c r="K143" s="40">
        <f t="shared" si="40"/>
        <v>29.018070444104136</v>
      </c>
      <c r="L143" s="41">
        <f t="shared" si="41"/>
        <v>34.461285147344412</v>
      </c>
    </row>
    <row r="144" spans="1:12" x14ac:dyDescent="0.3">
      <c r="A144" s="36">
        <v>20401</v>
      </c>
      <c r="B144" s="37" t="s">
        <v>246</v>
      </c>
      <c r="C144" s="38">
        <f>EnrollExtract!F140</f>
        <v>57.5</v>
      </c>
      <c r="D144" s="39">
        <f>Table34!D140</f>
        <v>9.83</v>
      </c>
      <c r="E144" s="40">
        <f t="shared" si="36"/>
        <v>5.8494404883011191</v>
      </c>
      <c r="F144" s="41">
        <f t="shared" si="37"/>
        <v>170.95652173913044</v>
      </c>
      <c r="G144" s="39">
        <f>Table36!D140</f>
        <v>1</v>
      </c>
      <c r="H144" s="40">
        <f t="shared" si="38"/>
        <v>57.5</v>
      </c>
      <c r="I144" s="42">
        <f t="shared" si="39"/>
        <v>17.391304347826086</v>
      </c>
      <c r="J144" s="39">
        <f>Table38!D140</f>
        <v>5.27</v>
      </c>
      <c r="K144" s="40">
        <f t="shared" si="40"/>
        <v>10.910815939278939</v>
      </c>
      <c r="L144" s="41">
        <f t="shared" si="41"/>
        <v>91.652173913043484</v>
      </c>
    </row>
    <row r="145" spans="1:12" x14ac:dyDescent="0.3">
      <c r="A145" s="36">
        <v>20402</v>
      </c>
      <c r="B145" s="37" t="s">
        <v>247</v>
      </c>
      <c r="C145" s="38">
        <f>EnrollExtract!F141</f>
        <v>90.927000000000007</v>
      </c>
      <c r="D145" s="39">
        <f>Table34!D141</f>
        <v>7</v>
      </c>
      <c r="E145" s="40">
        <f t="shared" si="36"/>
        <v>12.989571428571429</v>
      </c>
      <c r="F145" s="41">
        <f t="shared" si="37"/>
        <v>76.98483398770442</v>
      </c>
      <c r="G145" s="39">
        <f>Table36!D141</f>
        <v>2</v>
      </c>
      <c r="H145" s="40">
        <f t="shared" si="38"/>
        <v>45.463500000000003</v>
      </c>
      <c r="I145" s="42">
        <f t="shared" si="39"/>
        <v>21.995666853629835</v>
      </c>
      <c r="J145" s="39">
        <f>Table38!D141</f>
        <v>4.4800000000000004</v>
      </c>
      <c r="K145" s="40">
        <f t="shared" si="40"/>
        <v>20.296205357142856</v>
      </c>
      <c r="L145" s="41">
        <f t="shared" si="41"/>
        <v>49.270293752130833</v>
      </c>
    </row>
    <row r="146" spans="1:12" x14ac:dyDescent="0.3">
      <c r="A146" s="36">
        <v>20403</v>
      </c>
      <c r="B146" s="37" t="s">
        <v>248</v>
      </c>
      <c r="C146" s="38">
        <f>EnrollExtract!F142</f>
        <v>26.3</v>
      </c>
      <c r="D146" s="39">
        <f>Table34!D142</f>
        <v>2.85</v>
      </c>
      <c r="E146" s="40">
        <f t="shared" si="36"/>
        <v>9.2280701754385959</v>
      </c>
      <c r="F146" s="41">
        <f t="shared" si="37"/>
        <v>108.36501901140684</v>
      </c>
      <c r="G146" s="39">
        <f>Table36!D142</f>
        <v>0</v>
      </c>
      <c r="H146" s="40">
        <f t="shared" si="38"/>
        <v>0</v>
      </c>
      <c r="I146" s="42">
        <f t="shared" si="39"/>
        <v>0</v>
      </c>
      <c r="J146" s="39">
        <f>Table38!D142</f>
        <v>1.25</v>
      </c>
      <c r="K146" s="40">
        <f t="shared" si="40"/>
        <v>21.04</v>
      </c>
      <c r="L146" s="41">
        <f t="shared" si="41"/>
        <v>47.528517110266158</v>
      </c>
    </row>
    <row r="147" spans="1:12" x14ac:dyDescent="0.3">
      <c r="A147" s="36">
        <v>20404</v>
      </c>
      <c r="B147" s="37" t="s">
        <v>249</v>
      </c>
      <c r="C147" s="38">
        <f>EnrollExtract!F143</f>
        <v>2900.6420000000007</v>
      </c>
      <c r="D147" s="39">
        <f>Table34!D143</f>
        <v>126.28</v>
      </c>
      <c r="E147" s="40">
        <f t="shared" si="36"/>
        <v>22.969923978460571</v>
      </c>
      <c r="F147" s="41">
        <f t="shared" si="37"/>
        <v>43.535189795914135</v>
      </c>
      <c r="G147" s="39">
        <f>Table36!D143</f>
        <v>4.45</v>
      </c>
      <c r="H147" s="40">
        <f t="shared" si="38"/>
        <v>651.82966292134847</v>
      </c>
      <c r="I147" s="42">
        <f t="shared" si="39"/>
        <v>1.5341431310723623</v>
      </c>
      <c r="J147" s="39">
        <f>Table38!D143</f>
        <v>30.83</v>
      </c>
      <c r="K147" s="40">
        <f t="shared" si="40"/>
        <v>94.085047032111603</v>
      </c>
      <c r="L147" s="41">
        <f t="shared" si="41"/>
        <v>10.628681512575488</v>
      </c>
    </row>
    <row r="148" spans="1:12" x14ac:dyDescent="0.3">
      <c r="A148" s="36">
        <v>20405</v>
      </c>
      <c r="B148" s="37" t="s">
        <v>250</v>
      </c>
      <c r="C148" s="38">
        <f>EnrollExtract!F144</f>
        <v>1085.5719999999997</v>
      </c>
      <c r="D148" s="39">
        <f>Table34!D144</f>
        <v>66.540000000000006</v>
      </c>
      <c r="E148" s="40">
        <f t="shared" si="36"/>
        <v>16.314577697625481</v>
      </c>
      <c r="F148" s="41">
        <f t="shared" si="37"/>
        <v>61.294874959928983</v>
      </c>
      <c r="G148" s="39">
        <f>Table36!D144</f>
        <v>5</v>
      </c>
      <c r="H148" s="40">
        <f t="shared" si="38"/>
        <v>217.11439999999993</v>
      </c>
      <c r="I148" s="42">
        <f t="shared" si="39"/>
        <v>4.6058667688554982</v>
      </c>
      <c r="J148" s="39">
        <f>Table38!D144</f>
        <v>32.89</v>
      </c>
      <c r="K148" s="40">
        <f t="shared" si="40"/>
        <v>33.006141684402543</v>
      </c>
      <c r="L148" s="41">
        <f t="shared" si="41"/>
        <v>30.297391605531473</v>
      </c>
    </row>
    <row r="149" spans="1:12" x14ac:dyDescent="0.3">
      <c r="A149" s="36">
        <v>20406</v>
      </c>
      <c r="B149" s="37" t="s">
        <v>251</v>
      </c>
      <c r="C149" s="38">
        <f>EnrollExtract!F145</f>
        <v>195.81499999999997</v>
      </c>
      <c r="D149" s="39">
        <f>Table34!D145</f>
        <v>16</v>
      </c>
      <c r="E149" s="40">
        <f t="shared" si="36"/>
        <v>12.238437499999998</v>
      </c>
      <c r="F149" s="41">
        <f t="shared" si="37"/>
        <v>81.709777085514403</v>
      </c>
      <c r="G149" s="39">
        <f>Table36!D145</f>
        <v>2</v>
      </c>
      <c r="H149" s="40">
        <f t="shared" si="38"/>
        <v>97.907499999999985</v>
      </c>
      <c r="I149" s="42">
        <f t="shared" si="39"/>
        <v>10.2137221356893</v>
      </c>
      <c r="J149" s="39">
        <f>Table38!D145</f>
        <v>5.1100000000000003</v>
      </c>
      <c r="K149" s="40">
        <f t="shared" si="40"/>
        <v>38.319960861056742</v>
      </c>
      <c r="L149" s="41">
        <f t="shared" si="41"/>
        <v>26.096060056686163</v>
      </c>
    </row>
    <row r="150" spans="1:12" x14ac:dyDescent="0.3">
      <c r="A150" s="36">
        <v>21014</v>
      </c>
      <c r="B150" s="37" t="s">
        <v>252</v>
      </c>
      <c r="C150" s="38">
        <f>EnrollExtract!F146</f>
        <v>780.04399999999998</v>
      </c>
      <c r="D150" s="39">
        <f>Table34!D146</f>
        <v>46.05</v>
      </c>
      <c r="E150" s="40">
        <f t="shared" si="36"/>
        <v>16.939066232356137</v>
      </c>
      <c r="F150" s="41">
        <f t="shared" si="37"/>
        <v>59.035131351564779</v>
      </c>
      <c r="G150" s="39">
        <f>Table36!D146</f>
        <v>3</v>
      </c>
      <c r="H150" s="40">
        <f t="shared" si="38"/>
        <v>260.01466666666664</v>
      </c>
      <c r="I150" s="42">
        <f t="shared" si="39"/>
        <v>3.8459368958674127</v>
      </c>
      <c r="J150" s="39">
        <f>Table38!D146</f>
        <v>17.62</v>
      </c>
      <c r="K150" s="40">
        <f t="shared" si="40"/>
        <v>44.270374574347329</v>
      </c>
      <c r="L150" s="41">
        <f t="shared" si="41"/>
        <v>22.588469368394605</v>
      </c>
    </row>
    <row r="151" spans="1:12" x14ac:dyDescent="0.3">
      <c r="A151" s="36">
        <v>21036</v>
      </c>
      <c r="B151" s="37" t="s">
        <v>253</v>
      </c>
      <c r="C151" s="38">
        <f>EnrollExtract!F147</f>
        <v>55.9</v>
      </c>
      <c r="D151" s="39">
        <f>Table34!D147</f>
        <v>4.79</v>
      </c>
      <c r="E151" s="40">
        <f t="shared" si="36"/>
        <v>11.670146137787055</v>
      </c>
      <c r="F151" s="41">
        <f t="shared" si="37"/>
        <v>85.688729874776399</v>
      </c>
      <c r="G151" s="39">
        <f>Table36!D147</f>
        <v>0</v>
      </c>
      <c r="H151" s="40">
        <f t="shared" si="38"/>
        <v>0</v>
      </c>
      <c r="I151" s="42">
        <f t="shared" si="39"/>
        <v>0</v>
      </c>
      <c r="J151" s="39">
        <f>Table38!D147</f>
        <v>2.77</v>
      </c>
      <c r="K151" s="40">
        <f t="shared" si="40"/>
        <v>20.180505415162454</v>
      </c>
      <c r="L151" s="41">
        <f t="shared" si="41"/>
        <v>49.552772808586759</v>
      </c>
    </row>
    <row r="152" spans="1:12" x14ac:dyDescent="0.3">
      <c r="A152" s="36">
        <v>21206</v>
      </c>
      <c r="B152" s="37" t="s">
        <v>254</v>
      </c>
      <c r="C152" s="38">
        <f>EnrollExtract!F148</f>
        <v>587.61099999999999</v>
      </c>
      <c r="D152" s="39">
        <f>Table34!D148</f>
        <v>31.21</v>
      </c>
      <c r="E152" s="40">
        <f t="shared" si="36"/>
        <v>18.827651393784041</v>
      </c>
      <c r="F152" s="41">
        <f t="shared" si="37"/>
        <v>53.113369218751863</v>
      </c>
      <c r="G152" s="39">
        <f>Table36!D148</f>
        <v>3</v>
      </c>
      <c r="H152" s="40">
        <f t="shared" si="38"/>
        <v>195.87033333333332</v>
      </c>
      <c r="I152" s="42">
        <f t="shared" si="39"/>
        <v>5.1054183805272535</v>
      </c>
      <c r="J152" s="39">
        <f>Table38!D148</f>
        <v>12.63</v>
      </c>
      <c r="K152" s="40">
        <f t="shared" si="40"/>
        <v>46.525019794140931</v>
      </c>
      <c r="L152" s="41">
        <f t="shared" si="41"/>
        <v>21.493811382019739</v>
      </c>
    </row>
    <row r="153" spans="1:12" x14ac:dyDescent="0.3">
      <c r="A153" s="36">
        <v>21214</v>
      </c>
      <c r="B153" s="37" t="s">
        <v>255</v>
      </c>
      <c r="C153" s="38">
        <f>EnrollExtract!F149</f>
        <v>404.25600000000003</v>
      </c>
      <c r="D153" s="39">
        <f>Table34!D149</f>
        <v>25.88</v>
      </c>
      <c r="E153" s="40">
        <f t="shared" si="36"/>
        <v>15.620401854714066</v>
      </c>
      <c r="F153" s="41">
        <f t="shared" si="37"/>
        <v>64.018839547217596</v>
      </c>
      <c r="G153" s="39">
        <f>Table36!D149</f>
        <v>2.68</v>
      </c>
      <c r="H153" s="40">
        <f t="shared" si="38"/>
        <v>150.84179104477613</v>
      </c>
      <c r="I153" s="42">
        <f t="shared" si="39"/>
        <v>6.6294625187999685</v>
      </c>
      <c r="J153" s="39">
        <f>Table38!D149</f>
        <v>8.23</v>
      </c>
      <c r="K153" s="40">
        <f t="shared" si="40"/>
        <v>49.119805589307411</v>
      </c>
      <c r="L153" s="41">
        <f t="shared" si="41"/>
        <v>20.358386764822292</v>
      </c>
    </row>
    <row r="154" spans="1:12" x14ac:dyDescent="0.3">
      <c r="A154" s="36">
        <v>21226</v>
      </c>
      <c r="B154" s="37" t="s">
        <v>256</v>
      </c>
      <c r="C154" s="38">
        <f>EnrollExtract!F150</f>
        <v>620.46899999999982</v>
      </c>
      <c r="D154" s="39">
        <f>Table34!D150</f>
        <v>29.34</v>
      </c>
      <c r="E154" s="40">
        <f t="shared" si="36"/>
        <v>21.147546012269931</v>
      </c>
      <c r="F154" s="41">
        <f t="shared" si="37"/>
        <v>47.286810461118939</v>
      </c>
      <c r="G154" s="39">
        <f>Table36!D150</f>
        <v>3</v>
      </c>
      <c r="H154" s="40">
        <f t="shared" si="38"/>
        <v>206.82299999999995</v>
      </c>
      <c r="I154" s="42">
        <f t="shared" si="39"/>
        <v>4.8350521943884397</v>
      </c>
      <c r="J154" s="39">
        <f>Table38!D150</f>
        <v>13.92</v>
      </c>
      <c r="K154" s="40">
        <f t="shared" si="40"/>
        <v>44.573922413793092</v>
      </c>
      <c r="L154" s="41">
        <f t="shared" si="41"/>
        <v>22.43464218196236</v>
      </c>
    </row>
    <row r="155" spans="1:12" x14ac:dyDescent="0.3">
      <c r="A155" s="36">
        <v>21232</v>
      </c>
      <c r="B155" s="37" t="s">
        <v>257</v>
      </c>
      <c r="C155" s="38">
        <f>EnrollExtract!F151</f>
        <v>768.28100000000006</v>
      </c>
      <c r="D155" s="39">
        <f>Table34!D151</f>
        <v>41.44</v>
      </c>
      <c r="E155" s="40">
        <f t="shared" si="36"/>
        <v>18.539599420849424</v>
      </c>
      <c r="F155" s="41">
        <f t="shared" si="37"/>
        <v>53.938597986934461</v>
      </c>
      <c r="G155" s="39">
        <f>Table36!D151</f>
        <v>4.55</v>
      </c>
      <c r="H155" s="40">
        <f t="shared" si="38"/>
        <v>168.85296703296706</v>
      </c>
      <c r="I155" s="42">
        <f t="shared" si="39"/>
        <v>5.9223122789708444</v>
      </c>
      <c r="J155" s="39">
        <f>Table38!D151</f>
        <v>16.13</v>
      </c>
      <c r="K155" s="40">
        <f t="shared" si="40"/>
        <v>47.630564166150037</v>
      </c>
      <c r="L155" s="41">
        <f t="shared" si="41"/>
        <v>20.994922430725214</v>
      </c>
    </row>
    <row r="156" spans="1:12" x14ac:dyDescent="0.3">
      <c r="A156" s="36">
        <v>21234</v>
      </c>
      <c r="B156" s="37" t="s">
        <v>258</v>
      </c>
      <c r="C156" s="38">
        <f>EnrollExtract!F152</f>
        <v>74.38000000000001</v>
      </c>
      <c r="D156" s="39">
        <f>Table34!D152</f>
        <v>4</v>
      </c>
      <c r="E156" s="40">
        <f t="shared" si="36"/>
        <v>18.595000000000002</v>
      </c>
      <c r="F156" s="41">
        <f t="shared" si="37"/>
        <v>53.777897284216181</v>
      </c>
      <c r="G156" s="39">
        <f>Table36!D152</f>
        <v>1</v>
      </c>
      <c r="H156" s="40">
        <f t="shared" si="38"/>
        <v>74.38000000000001</v>
      </c>
      <c r="I156" s="42">
        <f t="shared" si="39"/>
        <v>13.444474321054045</v>
      </c>
      <c r="J156" s="39">
        <f>Table38!D152</f>
        <v>2.9</v>
      </c>
      <c r="K156" s="40">
        <f t="shared" si="40"/>
        <v>25.648275862068971</v>
      </c>
      <c r="L156" s="41">
        <f t="shared" si="41"/>
        <v>38.988975531056731</v>
      </c>
    </row>
    <row r="157" spans="1:12" x14ac:dyDescent="0.3">
      <c r="A157" s="36">
        <v>21237</v>
      </c>
      <c r="B157" s="37" t="s">
        <v>259</v>
      </c>
      <c r="C157" s="38">
        <f>EnrollExtract!F153</f>
        <v>811.19099999999992</v>
      </c>
      <c r="D157" s="39">
        <f>Table34!D153</f>
        <v>45.62</v>
      </c>
      <c r="E157" s="40">
        <f t="shared" si="36"/>
        <v>17.781477422183251</v>
      </c>
      <c r="F157" s="41">
        <f t="shared" si="37"/>
        <v>56.238296529424026</v>
      </c>
      <c r="G157" s="39">
        <f>Table36!D153</f>
        <v>4.28</v>
      </c>
      <c r="H157" s="40">
        <f t="shared" si="38"/>
        <v>189.53060747663548</v>
      </c>
      <c r="I157" s="42">
        <f t="shared" si="39"/>
        <v>5.2761926599284266</v>
      </c>
      <c r="J157" s="39">
        <f>Table38!D153</f>
        <v>20.3</v>
      </c>
      <c r="K157" s="40">
        <f t="shared" si="40"/>
        <v>39.960147783251223</v>
      </c>
      <c r="L157" s="41">
        <f t="shared" si="41"/>
        <v>25.024932475828756</v>
      </c>
    </row>
    <row r="158" spans="1:12" x14ac:dyDescent="0.3">
      <c r="A158" s="36">
        <v>21300</v>
      </c>
      <c r="B158" s="37" t="s">
        <v>260</v>
      </c>
      <c r="C158" s="38">
        <f>EnrollExtract!F154</f>
        <v>821.68700000000001</v>
      </c>
      <c r="D158" s="39">
        <f>Table34!D154</f>
        <v>42.61</v>
      </c>
      <c r="E158" s="40">
        <f t="shared" si="36"/>
        <v>19.283900492842058</v>
      </c>
      <c r="F158" s="41">
        <f t="shared" si="37"/>
        <v>51.856728900420713</v>
      </c>
      <c r="G158" s="39">
        <f>Table36!D154</f>
        <v>3.75</v>
      </c>
      <c r="H158" s="40">
        <f t="shared" si="38"/>
        <v>219.11653333333334</v>
      </c>
      <c r="I158" s="42">
        <f t="shared" si="39"/>
        <v>4.5637815859323556</v>
      </c>
      <c r="J158" s="39">
        <f>Table38!D154</f>
        <v>21.75</v>
      </c>
      <c r="K158" s="40">
        <f t="shared" si="40"/>
        <v>37.778712643678162</v>
      </c>
      <c r="L158" s="41">
        <f t="shared" si="41"/>
        <v>26.469933198407666</v>
      </c>
    </row>
    <row r="159" spans="1:12" x14ac:dyDescent="0.3">
      <c r="A159" s="36">
        <v>21301</v>
      </c>
      <c r="B159" s="37" t="s">
        <v>261</v>
      </c>
      <c r="C159" s="38">
        <f>EnrollExtract!F155</f>
        <v>260.35500000000002</v>
      </c>
      <c r="D159" s="39">
        <f>Table34!D155</f>
        <v>18.72</v>
      </c>
      <c r="E159" s="40">
        <f t="shared" si="36"/>
        <v>13.907852564102566</v>
      </c>
      <c r="F159" s="41">
        <f t="shared" si="37"/>
        <v>71.901826352480256</v>
      </c>
      <c r="G159" s="39">
        <f>Table36!D155</f>
        <v>2.68</v>
      </c>
      <c r="H159" s="40">
        <f t="shared" si="38"/>
        <v>97.147388059701498</v>
      </c>
      <c r="I159" s="42">
        <f t="shared" si="39"/>
        <v>10.293637533367901</v>
      </c>
      <c r="J159" s="39">
        <f>Table38!D155</f>
        <v>7.96</v>
      </c>
      <c r="K159" s="40">
        <f t="shared" si="40"/>
        <v>32.707914572864325</v>
      </c>
      <c r="L159" s="41">
        <f t="shared" si="41"/>
        <v>30.573639837913618</v>
      </c>
    </row>
    <row r="160" spans="1:12" x14ac:dyDescent="0.3">
      <c r="A160" s="36">
        <v>21302</v>
      </c>
      <c r="B160" s="37" t="s">
        <v>262</v>
      </c>
      <c r="C160" s="38">
        <f>EnrollExtract!F156</f>
        <v>2776.9930000000004</v>
      </c>
      <c r="D160" s="39">
        <f>Table34!D156</f>
        <v>135.78</v>
      </c>
      <c r="E160" s="40">
        <f t="shared" si="36"/>
        <v>20.452150537634413</v>
      </c>
      <c r="F160" s="41">
        <f t="shared" si="37"/>
        <v>48.894613706264288</v>
      </c>
      <c r="G160" s="39">
        <f>Table36!D156</f>
        <v>11</v>
      </c>
      <c r="H160" s="40">
        <f t="shared" si="38"/>
        <v>252.45390909090912</v>
      </c>
      <c r="I160" s="42">
        <f t="shared" si="39"/>
        <v>3.9611190953668229</v>
      </c>
      <c r="J160" s="39">
        <f>Table38!D156</f>
        <v>62.18</v>
      </c>
      <c r="K160" s="40">
        <f t="shared" si="40"/>
        <v>44.660550016082347</v>
      </c>
      <c r="L160" s="41">
        <f t="shared" si="41"/>
        <v>22.391125940900821</v>
      </c>
    </row>
    <row r="161" spans="1:12" x14ac:dyDescent="0.3">
      <c r="A161" s="36">
        <v>21303</v>
      </c>
      <c r="B161" s="37" t="s">
        <v>263</v>
      </c>
      <c r="C161" s="38">
        <f>EnrollExtract!F157</f>
        <v>345.48500000000007</v>
      </c>
      <c r="D161" s="39">
        <f>Table34!D157</f>
        <v>18.98</v>
      </c>
      <c r="E161" s="40">
        <f t="shared" si="36"/>
        <v>18.202581664910436</v>
      </c>
      <c r="F161" s="41">
        <f t="shared" si="37"/>
        <v>54.937262109787682</v>
      </c>
      <c r="G161" s="39">
        <f>Table36!D157</f>
        <v>3</v>
      </c>
      <c r="H161" s="40">
        <f t="shared" si="38"/>
        <v>115.16166666666669</v>
      </c>
      <c r="I161" s="42">
        <f t="shared" si="39"/>
        <v>8.6834450120844604</v>
      </c>
      <c r="J161" s="39">
        <f>Table38!D157</f>
        <v>13.45</v>
      </c>
      <c r="K161" s="40">
        <f t="shared" si="40"/>
        <v>25.686617100371755</v>
      </c>
      <c r="L161" s="41">
        <f t="shared" si="41"/>
        <v>38.930778470845318</v>
      </c>
    </row>
    <row r="162" spans="1:12" x14ac:dyDescent="0.3">
      <c r="A162" s="36">
        <v>21401</v>
      </c>
      <c r="B162" s="37" t="s">
        <v>264</v>
      </c>
      <c r="C162" s="38">
        <f>EnrollExtract!F158</f>
        <v>3331.2960000000003</v>
      </c>
      <c r="D162" s="39">
        <f>Table34!D158</f>
        <v>157.19</v>
      </c>
      <c r="E162" s="40">
        <f t="shared" si="36"/>
        <v>21.192798524079141</v>
      </c>
      <c r="F162" s="41">
        <f t="shared" si="37"/>
        <v>47.18583998539907</v>
      </c>
      <c r="G162" s="39">
        <f>Table36!D158</f>
        <v>12.34</v>
      </c>
      <c r="H162" s="40">
        <f t="shared" si="38"/>
        <v>269.95915721231768</v>
      </c>
      <c r="I162" s="42">
        <f t="shared" si="39"/>
        <v>3.704264046185028</v>
      </c>
      <c r="J162" s="39">
        <f>Table38!D158</f>
        <v>70.08</v>
      </c>
      <c r="K162" s="40">
        <f t="shared" si="40"/>
        <v>47.535616438356172</v>
      </c>
      <c r="L162" s="41">
        <f t="shared" si="41"/>
        <v>21.03685772744301</v>
      </c>
    </row>
    <row r="163" spans="1:12" x14ac:dyDescent="0.3">
      <c r="A163" s="36">
        <v>22008</v>
      </c>
      <c r="B163" s="37" t="s">
        <v>265</v>
      </c>
      <c r="C163" s="38">
        <f>EnrollExtract!F159</f>
        <v>65.222999999999999</v>
      </c>
      <c r="D163" s="39">
        <f>Table34!D159</f>
        <v>9.35</v>
      </c>
      <c r="E163" s="40">
        <f t="shared" si="36"/>
        <v>6.9757219251336897</v>
      </c>
      <c r="F163" s="41">
        <f t="shared" si="37"/>
        <v>143.35433819358201</v>
      </c>
      <c r="G163" s="39">
        <f>Table36!D159</f>
        <v>1</v>
      </c>
      <c r="H163" s="40">
        <f t="shared" si="38"/>
        <v>65.222999999999999</v>
      </c>
      <c r="I163" s="42">
        <f t="shared" si="39"/>
        <v>15.332014780062249</v>
      </c>
      <c r="J163" s="39">
        <f>Table38!D159</f>
        <v>4.92</v>
      </c>
      <c r="K163" s="40">
        <f t="shared" si="40"/>
        <v>13.25670731707317</v>
      </c>
      <c r="L163" s="41">
        <f t="shared" si="41"/>
        <v>75.433512717906254</v>
      </c>
    </row>
    <row r="164" spans="1:12" x14ac:dyDescent="0.3">
      <c r="A164" s="36">
        <v>22009</v>
      </c>
      <c r="B164" s="37" t="s">
        <v>351</v>
      </c>
      <c r="C164" s="38">
        <f>EnrollExtract!F160</f>
        <v>726.12400000000002</v>
      </c>
      <c r="D164" s="39">
        <f>Table34!D160</f>
        <v>38.01</v>
      </c>
      <c r="E164" s="40">
        <f t="shared" si="36"/>
        <v>19.103499079189689</v>
      </c>
      <c r="F164" s="41">
        <f t="shared" si="37"/>
        <v>52.346431188061537</v>
      </c>
      <c r="G164" s="39">
        <f>Table36!D160</f>
        <v>3.27</v>
      </c>
      <c r="H164" s="40">
        <f t="shared" si="38"/>
        <v>222.05626911314985</v>
      </c>
      <c r="I164" s="42">
        <f t="shared" si="39"/>
        <v>4.5033630619563603</v>
      </c>
      <c r="J164" s="39">
        <f>Table38!D160</f>
        <v>21.14</v>
      </c>
      <c r="K164" s="40">
        <f t="shared" si="40"/>
        <v>34.348344370860929</v>
      </c>
      <c r="L164" s="41">
        <f t="shared" si="41"/>
        <v>29.113484749161302</v>
      </c>
    </row>
    <row r="165" spans="1:12" x14ac:dyDescent="0.3">
      <c r="A165" s="36">
        <v>22017</v>
      </c>
      <c r="B165" s="37" t="s">
        <v>266</v>
      </c>
      <c r="C165" s="38">
        <f>EnrollExtract!F161</f>
        <v>105.19999999999997</v>
      </c>
      <c r="D165" s="39">
        <f>Table34!D161</f>
        <v>9.2100000000000009</v>
      </c>
      <c r="E165" s="40">
        <f t="shared" si="36"/>
        <v>11.422366992399562</v>
      </c>
      <c r="F165" s="41">
        <f t="shared" si="37"/>
        <v>87.547528517110294</v>
      </c>
      <c r="G165" s="39">
        <f>Table36!D161</f>
        <v>2.7</v>
      </c>
      <c r="H165" s="40">
        <f t="shared" si="38"/>
        <v>38.962962962962948</v>
      </c>
      <c r="I165" s="42">
        <f t="shared" si="39"/>
        <v>25.665399239543735</v>
      </c>
      <c r="J165" s="39">
        <f>Table38!D161</f>
        <v>4.96</v>
      </c>
      <c r="K165" s="40">
        <f t="shared" si="40"/>
        <v>21.209677419354833</v>
      </c>
      <c r="L165" s="41">
        <f t="shared" si="41"/>
        <v>47.148288973384041</v>
      </c>
    </row>
    <row r="166" spans="1:12" x14ac:dyDescent="0.3">
      <c r="A166" s="36">
        <v>22073</v>
      </c>
      <c r="B166" s="37" t="s">
        <v>267</v>
      </c>
      <c r="C166" s="38">
        <f>EnrollExtract!F162</f>
        <v>97.027999999999992</v>
      </c>
      <c r="D166" s="39">
        <f>Table34!D162</f>
        <v>8.75</v>
      </c>
      <c r="E166" s="40">
        <f t="shared" si="36"/>
        <v>11.088914285714285</v>
      </c>
      <c r="F166" s="41">
        <f t="shared" si="37"/>
        <v>90.180154182297898</v>
      </c>
      <c r="G166" s="39">
        <f>Table36!D162</f>
        <v>2</v>
      </c>
      <c r="H166" s="40">
        <f t="shared" si="38"/>
        <v>48.513999999999996</v>
      </c>
      <c r="I166" s="42">
        <f t="shared" si="39"/>
        <v>20.612606670239519</v>
      </c>
      <c r="J166" s="39">
        <f>Table38!D162</f>
        <v>3.73</v>
      </c>
      <c r="K166" s="40">
        <f t="shared" si="40"/>
        <v>26.012868632707772</v>
      </c>
      <c r="L166" s="41">
        <f t="shared" si="41"/>
        <v>38.442511439996707</v>
      </c>
    </row>
    <row r="167" spans="1:12" x14ac:dyDescent="0.3">
      <c r="A167" s="36">
        <v>22105</v>
      </c>
      <c r="B167" s="37" t="s">
        <v>268</v>
      </c>
      <c r="C167" s="38">
        <f>EnrollExtract!F163</f>
        <v>211.26800000000003</v>
      </c>
      <c r="D167" s="39">
        <f>Table34!D163</f>
        <v>16.18</v>
      </c>
      <c r="E167" s="40">
        <f t="shared" si="36"/>
        <v>13.057354758961683</v>
      </c>
      <c r="F167" s="41">
        <f t="shared" si="37"/>
        <v>76.585190374311281</v>
      </c>
      <c r="G167" s="39">
        <f>Table36!D163</f>
        <v>2</v>
      </c>
      <c r="H167" s="40">
        <f t="shared" si="38"/>
        <v>105.63400000000001</v>
      </c>
      <c r="I167" s="42">
        <f t="shared" si="39"/>
        <v>9.4666489955885407</v>
      </c>
      <c r="J167" s="39">
        <f>Table38!D163</f>
        <v>7.52</v>
      </c>
      <c r="K167" s="40">
        <f t="shared" si="40"/>
        <v>28.094148936170217</v>
      </c>
      <c r="L167" s="41">
        <f t="shared" si="41"/>
        <v>35.594600223412911</v>
      </c>
    </row>
    <row r="168" spans="1:12" x14ac:dyDescent="0.3">
      <c r="A168" s="36">
        <v>22200</v>
      </c>
      <c r="B168" s="37" t="s">
        <v>269</v>
      </c>
      <c r="C168" s="38">
        <f>EnrollExtract!F164</f>
        <v>216.38899999999998</v>
      </c>
      <c r="D168" s="39">
        <f>Table34!D164</f>
        <v>17.41</v>
      </c>
      <c r="E168" s="40">
        <f t="shared" si="36"/>
        <v>12.429006318207925</v>
      </c>
      <c r="F168" s="41">
        <f t="shared" si="37"/>
        <v>80.456954835966712</v>
      </c>
      <c r="G168" s="39">
        <f>Table36!D164</f>
        <v>1.21</v>
      </c>
      <c r="H168" s="40">
        <f t="shared" si="38"/>
        <v>178.83388429752065</v>
      </c>
      <c r="I168" s="42">
        <f t="shared" si="39"/>
        <v>5.5917814676346769</v>
      </c>
      <c r="J168" s="39">
        <f>Table38!D164</f>
        <v>8.23</v>
      </c>
      <c r="K168" s="40">
        <f t="shared" si="40"/>
        <v>26.292709599027944</v>
      </c>
      <c r="L168" s="41">
        <f t="shared" si="41"/>
        <v>38.033356593911897</v>
      </c>
    </row>
    <row r="169" spans="1:12" x14ac:dyDescent="0.3">
      <c r="A169" s="36">
        <v>22204</v>
      </c>
      <c r="B169" s="37" t="s">
        <v>270</v>
      </c>
      <c r="C169" s="38">
        <f>EnrollExtract!F165</f>
        <v>130.6</v>
      </c>
      <c r="D169" s="39">
        <f>Table34!D165</f>
        <v>13.8</v>
      </c>
      <c r="E169" s="40">
        <f t="shared" si="36"/>
        <v>9.4637681159420275</v>
      </c>
      <c r="F169" s="41">
        <f t="shared" si="37"/>
        <v>105.66615620214397</v>
      </c>
      <c r="G169" s="39">
        <f>Table36!D165</f>
        <v>2</v>
      </c>
      <c r="H169" s="40">
        <f t="shared" si="38"/>
        <v>65.3</v>
      </c>
      <c r="I169" s="42">
        <f t="shared" si="39"/>
        <v>15.313935681470138</v>
      </c>
      <c r="J169" s="39">
        <f>Table38!D165</f>
        <v>0.3</v>
      </c>
      <c r="K169" s="40">
        <f t="shared" si="40"/>
        <v>435.33333333333331</v>
      </c>
      <c r="L169" s="41">
        <f t="shared" si="41"/>
        <v>2.297090352220521</v>
      </c>
    </row>
    <row r="170" spans="1:12" x14ac:dyDescent="0.3">
      <c r="A170" s="36">
        <v>22207</v>
      </c>
      <c r="B170" s="37" t="s">
        <v>271</v>
      </c>
      <c r="C170" s="38">
        <f>EnrollExtract!F166</f>
        <v>602.58699999999999</v>
      </c>
      <c r="D170" s="39">
        <f>Table34!D166</f>
        <v>34.75</v>
      </c>
      <c r="E170" s="40">
        <f t="shared" si="36"/>
        <v>17.340633093525181</v>
      </c>
      <c r="F170" s="41">
        <f t="shared" si="37"/>
        <v>57.66802138114496</v>
      </c>
      <c r="G170" s="39">
        <f>Table36!D166</f>
        <v>3</v>
      </c>
      <c r="H170" s="40">
        <f t="shared" si="38"/>
        <v>200.86233333333334</v>
      </c>
      <c r="I170" s="42">
        <f t="shared" si="39"/>
        <v>4.9785342199549607</v>
      </c>
      <c r="J170" s="39">
        <f>Table38!D166</f>
        <v>14.68</v>
      </c>
      <c r="K170" s="40">
        <f t="shared" si="40"/>
        <v>41.048160762942778</v>
      </c>
      <c r="L170" s="41">
        <f t="shared" si="41"/>
        <v>24.361627449646274</v>
      </c>
    </row>
    <row r="171" spans="1:12" x14ac:dyDescent="0.3">
      <c r="A171" s="36">
        <v>23042</v>
      </c>
      <c r="B171" s="37" t="s">
        <v>272</v>
      </c>
      <c r="C171" s="38">
        <f>EnrollExtract!F167</f>
        <v>195.6</v>
      </c>
      <c r="D171" s="39">
        <f>Table34!D167</f>
        <v>11.98</v>
      </c>
      <c r="E171" s="40">
        <f t="shared" si="36"/>
        <v>16.327212020033389</v>
      </c>
      <c r="F171" s="41">
        <f t="shared" si="37"/>
        <v>61.247443762781188</v>
      </c>
      <c r="G171" s="39">
        <f>Table36!D167</f>
        <v>2</v>
      </c>
      <c r="H171" s="40">
        <f t="shared" si="38"/>
        <v>97.8</v>
      </c>
      <c r="I171" s="42">
        <f t="shared" si="39"/>
        <v>10.224948875255624</v>
      </c>
      <c r="J171" s="39">
        <f>Table38!D167</f>
        <v>6.37</v>
      </c>
      <c r="K171" s="40">
        <f t="shared" si="40"/>
        <v>30.706436420722135</v>
      </c>
      <c r="L171" s="41">
        <f t="shared" si="41"/>
        <v>32.566462167689167</v>
      </c>
    </row>
    <row r="172" spans="1:12" x14ac:dyDescent="0.3">
      <c r="A172" s="36">
        <v>23054</v>
      </c>
      <c r="B172" s="37" t="s">
        <v>273</v>
      </c>
      <c r="C172" s="38">
        <f>EnrollExtract!F168</f>
        <v>238.8</v>
      </c>
      <c r="D172" s="39">
        <f>Table34!D168</f>
        <v>13.93</v>
      </c>
      <c r="E172" s="40">
        <f t="shared" si="36"/>
        <v>17.142857142857142</v>
      </c>
      <c r="F172" s="41">
        <f t="shared" si="37"/>
        <v>58.333333333333329</v>
      </c>
      <c r="G172" s="39">
        <f>Table36!D168</f>
        <v>1.4</v>
      </c>
      <c r="H172" s="40">
        <f t="shared" si="38"/>
        <v>170.57142857142858</v>
      </c>
      <c r="I172" s="42">
        <f t="shared" si="39"/>
        <v>5.8626465661641536</v>
      </c>
      <c r="J172" s="39">
        <f>Table38!D168</f>
        <v>7.22</v>
      </c>
      <c r="K172" s="40">
        <f t="shared" si="40"/>
        <v>33.074792243767313</v>
      </c>
      <c r="L172" s="41">
        <f t="shared" si="41"/>
        <v>30.234505862646564</v>
      </c>
    </row>
    <row r="173" spans="1:12" x14ac:dyDescent="0.3">
      <c r="A173" s="36">
        <v>23309</v>
      </c>
      <c r="B173" s="37" t="s">
        <v>274</v>
      </c>
      <c r="C173" s="38">
        <f>EnrollExtract!F169</f>
        <v>4263.4559999999992</v>
      </c>
      <c r="D173" s="39">
        <f>Table34!D169</f>
        <v>227.04</v>
      </c>
      <c r="E173" s="40">
        <f t="shared" si="36"/>
        <v>18.778435517970397</v>
      </c>
      <c r="F173" s="41">
        <f t="shared" si="37"/>
        <v>53.252572560852052</v>
      </c>
      <c r="G173" s="39">
        <f>Table36!D169</f>
        <v>18.100000000000001</v>
      </c>
      <c r="H173" s="40">
        <f t="shared" si="38"/>
        <v>235.55005524861872</v>
      </c>
      <c r="I173" s="42">
        <f t="shared" si="39"/>
        <v>4.2453821500679272</v>
      </c>
      <c r="J173" s="39">
        <f>Table38!D169</f>
        <v>102.06</v>
      </c>
      <c r="K173" s="40">
        <f t="shared" si="40"/>
        <v>41.774015285126389</v>
      </c>
      <c r="L173" s="41">
        <f t="shared" si="41"/>
        <v>23.938326090383015</v>
      </c>
    </row>
    <row r="174" spans="1:12" x14ac:dyDescent="0.3">
      <c r="A174" s="36">
        <v>23311</v>
      </c>
      <c r="B174" s="37" t="s">
        <v>69</v>
      </c>
      <c r="C174" s="38">
        <f>EnrollExtract!F170</f>
        <v>1000.5379999999999</v>
      </c>
      <c r="D174" s="39">
        <f>Table34!D170</f>
        <v>51.65</v>
      </c>
      <c r="E174" s="40">
        <f t="shared" si="36"/>
        <v>19.371500484027106</v>
      </c>
      <c r="F174" s="41">
        <f t="shared" si="37"/>
        <v>51.622227241743943</v>
      </c>
      <c r="G174" s="39">
        <f>Table36!D170</f>
        <v>5.5</v>
      </c>
      <c r="H174" s="40">
        <f t="shared" si="38"/>
        <v>181.91599999999997</v>
      </c>
      <c r="I174" s="42">
        <f t="shared" si="39"/>
        <v>5.4970425910859966</v>
      </c>
      <c r="J174" s="39">
        <f>Table38!D170</f>
        <v>6.82</v>
      </c>
      <c r="K174" s="40">
        <f t="shared" si="40"/>
        <v>146.70645161290321</v>
      </c>
      <c r="L174" s="41">
        <f t="shared" si="41"/>
        <v>6.8163328129466354</v>
      </c>
    </row>
    <row r="175" spans="1:12" x14ac:dyDescent="0.3">
      <c r="A175" s="36">
        <v>23402</v>
      </c>
      <c r="B175" s="37" t="s">
        <v>275</v>
      </c>
      <c r="C175" s="38">
        <f>EnrollExtract!F171</f>
        <v>742.50200000000007</v>
      </c>
      <c r="D175" s="39">
        <f>Table34!D171</f>
        <v>46</v>
      </c>
      <c r="E175" s="40">
        <f t="shared" si="36"/>
        <v>16.141347826086957</v>
      </c>
      <c r="F175" s="41">
        <f t="shared" si="37"/>
        <v>61.952695076915617</v>
      </c>
      <c r="G175" s="39">
        <f>Table36!D171</f>
        <v>5</v>
      </c>
      <c r="H175" s="40">
        <f t="shared" si="38"/>
        <v>148.50040000000001</v>
      </c>
      <c r="I175" s="42">
        <f t="shared" si="39"/>
        <v>6.7339885953169141</v>
      </c>
      <c r="J175" s="39">
        <f>Table38!D171</f>
        <v>18.760000000000002</v>
      </c>
      <c r="K175" s="40">
        <f t="shared" si="40"/>
        <v>39.578997867803835</v>
      </c>
      <c r="L175" s="41">
        <f t="shared" si="41"/>
        <v>25.265925209629067</v>
      </c>
    </row>
    <row r="176" spans="1:12" x14ac:dyDescent="0.3">
      <c r="A176" s="36">
        <v>23403</v>
      </c>
      <c r="B176" s="37" t="s">
        <v>276</v>
      </c>
      <c r="C176" s="38">
        <f>EnrollExtract!F172</f>
        <v>2202.2710000000002</v>
      </c>
      <c r="D176" s="39">
        <f>Table34!D172</f>
        <v>108.68</v>
      </c>
      <c r="E176" s="40">
        <f t="shared" si="36"/>
        <v>20.263811188811189</v>
      </c>
      <c r="F176" s="41">
        <f t="shared" si="37"/>
        <v>49.349058312986905</v>
      </c>
      <c r="G176" s="39">
        <f>Table36!D172</f>
        <v>11.7</v>
      </c>
      <c r="H176" s="40">
        <f t="shared" si="38"/>
        <v>188.22829059829061</v>
      </c>
      <c r="I176" s="42">
        <f t="shared" si="39"/>
        <v>5.3126976652737099</v>
      </c>
      <c r="J176" s="39">
        <f>Table38!D172</f>
        <v>59.52</v>
      </c>
      <c r="K176" s="40">
        <f t="shared" si="40"/>
        <v>37.000520833333333</v>
      </c>
      <c r="L176" s="41">
        <f t="shared" si="41"/>
        <v>27.026646584366773</v>
      </c>
    </row>
    <row r="177" spans="1:12" x14ac:dyDescent="0.3">
      <c r="A177" s="36">
        <v>23404</v>
      </c>
      <c r="B177" s="37" t="s">
        <v>277</v>
      </c>
      <c r="C177" s="38">
        <f>EnrollExtract!F173</f>
        <v>326.66099999999994</v>
      </c>
      <c r="D177" s="39">
        <f>Table34!D173</f>
        <v>21.65</v>
      </c>
      <c r="E177" s="40">
        <f t="shared" si="36"/>
        <v>15.08826789838337</v>
      </c>
      <c r="F177" s="41">
        <f t="shared" si="37"/>
        <v>66.276659901243193</v>
      </c>
      <c r="G177" s="39">
        <f>Table36!D173</f>
        <v>3</v>
      </c>
      <c r="H177" s="40">
        <f t="shared" si="38"/>
        <v>108.88699999999999</v>
      </c>
      <c r="I177" s="42">
        <f t="shared" si="39"/>
        <v>9.1838327807727289</v>
      </c>
      <c r="J177" s="39">
        <f>Table38!D173</f>
        <v>11</v>
      </c>
      <c r="K177" s="40">
        <f t="shared" si="40"/>
        <v>29.696454545454539</v>
      </c>
      <c r="L177" s="41">
        <f t="shared" si="41"/>
        <v>33.674053529500007</v>
      </c>
    </row>
    <row r="178" spans="1:12" x14ac:dyDescent="0.3">
      <c r="A178" s="36">
        <v>24014</v>
      </c>
      <c r="B178" s="37" t="s">
        <v>278</v>
      </c>
      <c r="C178" s="38">
        <f>EnrollExtract!F174</f>
        <v>122.6</v>
      </c>
      <c r="D178" s="39">
        <f>Table34!D174</f>
        <v>10.53</v>
      </c>
      <c r="E178" s="40">
        <f t="shared" si="36"/>
        <v>11.64292497625831</v>
      </c>
      <c r="F178" s="41">
        <f t="shared" si="37"/>
        <v>85.889070146818909</v>
      </c>
      <c r="G178" s="39">
        <f>Table36!D174</f>
        <v>0.85</v>
      </c>
      <c r="H178" s="40">
        <f t="shared" si="38"/>
        <v>144.23529411764704</v>
      </c>
      <c r="I178" s="42">
        <f t="shared" si="39"/>
        <v>6.9331158238172925</v>
      </c>
      <c r="J178" s="39">
        <f>Table38!D174</f>
        <v>4.57</v>
      </c>
      <c r="K178" s="40">
        <f t="shared" si="40"/>
        <v>26.82713347921225</v>
      </c>
      <c r="L178" s="41">
        <f t="shared" si="41"/>
        <v>37.275693311582387</v>
      </c>
    </row>
    <row r="179" spans="1:12" x14ac:dyDescent="0.3">
      <c r="A179" s="36">
        <v>24019</v>
      </c>
      <c r="B179" s="37" t="s">
        <v>279</v>
      </c>
      <c r="C179" s="38">
        <f>EnrollExtract!F175</f>
        <v>5714.8959999999979</v>
      </c>
      <c r="D179" s="39">
        <f>Table34!D175</f>
        <v>250.36</v>
      </c>
      <c r="E179" s="40">
        <f t="shared" si="36"/>
        <v>22.826713532513171</v>
      </c>
      <c r="F179" s="41">
        <f t="shared" si="37"/>
        <v>43.808321271288243</v>
      </c>
      <c r="G179" s="39">
        <f>Table36!D175</f>
        <v>6.8</v>
      </c>
      <c r="H179" s="40">
        <f t="shared" si="38"/>
        <v>840.4258823529409</v>
      </c>
      <c r="I179" s="42">
        <f t="shared" si="39"/>
        <v>1.1898729215719765</v>
      </c>
      <c r="J179" s="39">
        <f>Table38!D175</f>
        <v>51.24</v>
      </c>
      <c r="K179" s="40">
        <f t="shared" si="40"/>
        <v>111.53192818110847</v>
      </c>
      <c r="L179" s="41">
        <f t="shared" si="41"/>
        <v>8.966042426668837</v>
      </c>
    </row>
    <row r="180" spans="1:12" x14ac:dyDescent="0.3">
      <c r="A180" s="36">
        <v>24105</v>
      </c>
      <c r="B180" s="37" t="s">
        <v>280</v>
      </c>
      <c r="C180" s="38">
        <f>EnrollExtract!F176</f>
        <v>1052.384</v>
      </c>
      <c r="D180" s="39">
        <f>Table34!D176</f>
        <v>56.39</v>
      </c>
      <c r="E180" s="40">
        <f t="shared" si="36"/>
        <v>18.662599751729029</v>
      </c>
      <c r="F180" s="41">
        <f t="shared" si="37"/>
        <v>53.583102745765807</v>
      </c>
      <c r="G180" s="39">
        <f>Table36!D176</f>
        <v>4.8499999999999996</v>
      </c>
      <c r="H180" s="40">
        <f t="shared" si="38"/>
        <v>216.98639175257733</v>
      </c>
      <c r="I180" s="42">
        <f t="shared" si="39"/>
        <v>4.6085839389424388</v>
      </c>
      <c r="J180" s="39">
        <f>Table38!D176</f>
        <v>29.72</v>
      </c>
      <c r="K180" s="40">
        <f t="shared" si="40"/>
        <v>35.409959623149398</v>
      </c>
      <c r="L180" s="41">
        <f t="shared" si="41"/>
        <v>28.240642199045215</v>
      </c>
    </row>
    <row r="181" spans="1:12" x14ac:dyDescent="0.3">
      <c r="A181" s="36">
        <v>24111</v>
      </c>
      <c r="B181" s="37" t="s">
        <v>281</v>
      </c>
      <c r="C181" s="38">
        <f>EnrollExtract!F177</f>
        <v>953.86399999999992</v>
      </c>
      <c r="D181" s="39">
        <f>Table34!D177</f>
        <v>52.12</v>
      </c>
      <c r="E181" s="40">
        <f t="shared" si="36"/>
        <v>18.30130468150422</v>
      </c>
      <c r="F181" s="41">
        <f t="shared" si="37"/>
        <v>54.640913170011657</v>
      </c>
      <c r="G181" s="39">
        <f>Table36!D177</f>
        <v>4.75</v>
      </c>
      <c r="H181" s="40">
        <f t="shared" si="38"/>
        <v>200.81347368421052</v>
      </c>
      <c r="I181" s="42">
        <f t="shared" si="39"/>
        <v>4.9797455402447319</v>
      </c>
      <c r="J181" s="39">
        <f>Table38!D177</f>
        <v>20.98</v>
      </c>
      <c r="K181" s="40">
        <f t="shared" si="40"/>
        <v>45.465395614871298</v>
      </c>
      <c r="L181" s="41">
        <f t="shared" si="41"/>
        <v>21.99474977564936</v>
      </c>
    </row>
    <row r="182" spans="1:12" x14ac:dyDescent="0.3">
      <c r="A182" s="36">
        <v>24122</v>
      </c>
      <c r="B182" s="37" t="s">
        <v>282</v>
      </c>
      <c r="C182" s="38">
        <f>EnrollExtract!F178</f>
        <v>251.98199999999991</v>
      </c>
      <c r="D182" s="39">
        <f>Table34!D178</f>
        <v>20.27</v>
      </c>
      <c r="E182" s="40">
        <f t="shared" si="36"/>
        <v>12.43127775037</v>
      </c>
      <c r="F182" s="41">
        <f t="shared" si="37"/>
        <v>80.442253811780233</v>
      </c>
      <c r="G182" s="39">
        <f>Table36!D178</f>
        <v>1.78</v>
      </c>
      <c r="H182" s="40">
        <f t="shared" si="38"/>
        <v>141.56292134831455</v>
      </c>
      <c r="I182" s="42">
        <f t="shared" si="39"/>
        <v>7.0639966346802572</v>
      </c>
      <c r="J182" s="39">
        <f>Table38!D178</f>
        <v>9.99</v>
      </c>
      <c r="K182" s="40">
        <f t="shared" si="40"/>
        <v>25.223423423423416</v>
      </c>
      <c r="L182" s="41">
        <f t="shared" si="41"/>
        <v>39.645688977784147</v>
      </c>
    </row>
    <row r="183" spans="1:12" x14ac:dyDescent="0.3">
      <c r="A183" s="36">
        <v>24350</v>
      </c>
      <c r="B183" s="37" t="s">
        <v>283</v>
      </c>
      <c r="C183" s="38">
        <f>EnrollExtract!F179</f>
        <v>728.66700000000003</v>
      </c>
      <c r="D183" s="39">
        <f>Table34!D179</f>
        <v>46.75</v>
      </c>
      <c r="E183" s="40">
        <f t="shared" si="36"/>
        <v>15.586459893048129</v>
      </c>
      <c r="F183" s="41">
        <f t="shared" si="37"/>
        <v>64.158250613792035</v>
      </c>
      <c r="G183" s="39">
        <f>Table36!D179</f>
        <v>3.74</v>
      </c>
      <c r="H183" s="40">
        <f t="shared" si="38"/>
        <v>194.83074866310159</v>
      </c>
      <c r="I183" s="42">
        <f t="shared" si="39"/>
        <v>5.1326600491033627</v>
      </c>
      <c r="J183" s="39">
        <f>Table38!D179</f>
        <v>21.53</v>
      </c>
      <c r="K183" s="40">
        <f t="shared" si="40"/>
        <v>33.844263817928471</v>
      </c>
      <c r="L183" s="41">
        <f t="shared" si="41"/>
        <v>29.547104507271495</v>
      </c>
    </row>
    <row r="184" spans="1:12" x14ac:dyDescent="0.3">
      <c r="A184" s="36">
        <v>24404</v>
      </c>
      <c r="B184" s="37" t="s">
        <v>284</v>
      </c>
      <c r="C184" s="38">
        <f>EnrollExtract!F180</f>
        <v>1094.259</v>
      </c>
      <c r="D184" s="39">
        <f>Table34!D180</f>
        <v>55.1</v>
      </c>
      <c r="E184" s="40">
        <f t="shared" si="36"/>
        <v>19.859509981851179</v>
      </c>
      <c r="F184" s="41">
        <f t="shared" si="37"/>
        <v>50.353709679335516</v>
      </c>
      <c r="G184" s="39">
        <f>Table36!D180</f>
        <v>5.28</v>
      </c>
      <c r="H184" s="40">
        <f t="shared" si="38"/>
        <v>207.24602272727273</v>
      </c>
      <c r="I184" s="42">
        <f t="shared" si="39"/>
        <v>4.8251830690905901</v>
      </c>
      <c r="J184" s="39">
        <f>Table38!D180</f>
        <v>24.72</v>
      </c>
      <c r="K184" s="40">
        <f t="shared" si="40"/>
        <v>44.266140776699032</v>
      </c>
      <c r="L184" s="41">
        <f t="shared" si="41"/>
        <v>22.590629823469577</v>
      </c>
    </row>
    <row r="185" spans="1:12" x14ac:dyDescent="0.3">
      <c r="A185" s="36">
        <v>24410</v>
      </c>
      <c r="B185" s="37" t="s">
        <v>285</v>
      </c>
      <c r="C185" s="38">
        <f>EnrollExtract!F181</f>
        <v>487.63899999999995</v>
      </c>
      <c r="D185" s="39">
        <f>Table34!D181</f>
        <v>30.12</v>
      </c>
      <c r="E185" s="40">
        <f t="shared" si="36"/>
        <v>16.189873837981406</v>
      </c>
      <c r="F185" s="41">
        <f t="shared" si="37"/>
        <v>61.767003869665892</v>
      </c>
      <c r="G185" s="39">
        <f>Table36!D181</f>
        <v>4.72</v>
      </c>
      <c r="H185" s="40">
        <f t="shared" si="38"/>
        <v>103.31334745762712</v>
      </c>
      <c r="I185" s="42">
        <f t="shared" si="39"/>
        <v>9.6792914430552113</v>
      </c>
      <c r="J185" s="39">
        <f>Table38!D181</f>
        <v>11.43</v>
      </c>
      <c r="K185" s="40">
        <f t="shared" si="40"/>
        <v>42.663079615048119</v>
      </c>
      <c r="L185" s="41">
        <f t="shared" si="41"/>
        <v>23.439470591974803</v>
      </c>
    </row>
    <row r="186" spans="1:12" x14ac:dyDescent="0.3">
      <c r="A186" s="36">
        <v>25101</v>
      </c>
      <c r="B186" s="37" t="s">
        <v>286</v>
      </c>
      <c r="C186" s="38">
        <f>EnrollExtract!F182</f>
        <v>1001.701</v>
      </c>
      <c r="D186" s="39">
        <f>Table34!D182</f>
        <v>55.69</v>
      </c>
      <c r="E186" s="40">
        <f t="shared" si="36"/>
        <v>17.987089244029448</v>
      </c>
      <c r="F186" s="41">
        <f t="shared" si="37"/>
        <v>55.595432169879032</v>
      </c>
      <c r="G186" s="39">
        <f>Table36!D182</f>
        <v>6</v>
      </c>
      <c r="H186" s="40">
        <f t="shared" si="38"/>
        <v>166.95016666666666</v>
      </c>
      <c r="I186" s="42">
        <f t="shared" si="39"/>
        <v>5.989811330926095</v>
      </c>
      <c r="J186" s="39">
        <f>Table38!D182</f>
        <v>28.56</v>
      </c>
      <c r="K186" s="40">
        <f t="shared" si="40"/>
        <v>35.073564425770307</v>
      </c>
      <c r="L186" s="41">
        <f t="shared" si="41"/>
        <v>28.511501935208209</v>
      </c>
    </row>
    <row r="187" spans="1:12" x14ac:dyDescent="0.3">
      <c r="A187" s="36">
        <v>25116</v>
      </c>
      <c r="B187" s="37" t="s">
        <v>287</v>
      </c>
      <c r="C187" s="38">
        <f>EnrollExtract!F183</f>
        <v>470.25299999999999</v>
      </c>
      <c r="D187" s="39">
        <f>Table34!D183</f>
        <v>30.52</v>
      </c>
      <c r="E187" s="40">
        <f t="shared" si="36"/>
        <v>15.408027522935779</v>
      </c>
      <c r="F187" s="41">
        <f t="shared" si="37"/>
        <v>64.901234016582578</v>
      </c>
      <c r="G187" s="39">
        <f>Table36!D183</f>
        <v>2.33</v>
      </c>
      <c r="H187" s="40">
        <f t="shared" si="38"/>
        <v>201.82532188841199</v>
      </c>
      <c r="I187" s="42">
        <f t="shared" si="39"/>
        <v>4.9547796611611199</v>
      </c>
      <c r="J187" s="39">
        <f>Table38!D183</f>
        <v>17.329999999999998</v>
      </c>
      <c r="K187" s="40">
        <f t="shared" si="40"/>
        <v>27.135199076745529</v>
      </c>
      <c r="L187" s="41">
        <f t="shared" si="41"/>
        <v>36.85250280168335</v>
      </c>
    </row>
    <row r="188" spans="1:12" x14ac:dyDescent="0.3">
      <c r="A188" s="36">
        <v>25118</v>
      </c>
      <c r="B188" s="37" t="s">
        <v>288</v>
      </c>
      <c r="C188" s="38">
        <f>EnrollExtract!F184</f>
        <v>548.80899999999997</v>
      </c>
      <c r="D188" s="39">
        <f>Table34!D184</f>
        <v>31.03</v>
      </c>
      <c r="E188" s="40">
        <f t="shared" si="36"/>
        <v>17.686400257815016</v>
      </c>
      <c r="F188" s="41">
        <f t="shared" si="37"/>
        <v>56.540617956338181</v>
      </c>
      <c r="G188" s="39">
        <f>Table36!D184</f>
        <v>3.03</v>
      </c>
      <c r="H188" s="40">
        <f t="shared" si="38"/>
        <v>181.12508250825081</v>
      </c>
      <c r="I188" s="42">
        <f t="shared" si="39"/>
        <v>5.5210464842959937</v>
      </c>
      <c r="J188" s="39">
        <f>Table38!D184</f>
        <v>11.12</v>
      </c>
      <c r="K188" s="40">
        <f t="shared" si="40"/>
        <v>49.353327338129496</v>
      </c>
      <c r="L188" s="41">
        <f t="shared" si="41"/>
        <v>20.262058384611041</v>
      </c>
    </row>
    <row r="189" spans="1:12" x14ac:dyDescent="0.3">
      <c r="A189" s="36">
        <v>25155</v>
      </c>
      <c r="B189" s="37" t="s">
        <v>352</v>
      </c>
      <c r="C189" s="38">
        <f>EnrollExtract!F185</f>
        <v>301.995</v>
      </c>
      <c r="D189" s="39">
        <f>Table34!D185</f>
        <v>18.86</v>
      </c>
      <c r="E189" s="40">
        <f t="shared" si="36"/>
        <v>16.012460233297986</v>
      </c>
      <c r="F189" s="41">
        <f t="shared" si="37"/>
        <v>62.451365088825966</v>
      </c>
      <c r="G189" s="39">
        <f>Table36!D185</f>
        <v>2.57</v>
      </c>
      <c r="H189" s="40">
        <f t="shared" si="38"/>
        <v>117.50778210116732</v>
      </c>
      <c r="I189" s="42">
        <f t="shared" si="39"/>
        <v>8.5100746701104324</v>
      </c>
      <c r="J189" s="39">
        <f>Table38!D185</f>
        <v>8.65</v>
      </c>
      <c r="K189" s="40">
        <f t="shared" si="40"/>
        <v>34.912716763005783</v>
      </c>
      <c r="L189" s="41">
        <f t="shared" si="41"/>
        <v>28.642858325468964</v>
      </c>
    </row>
    <row r="190" spans="1:12" x14ac:dyDescent="0.3">
      <c r="A190" s="36">
        <v>25160</v>
      </c>
      <c r="B190" s="37" t="s">
        <v>289</v>
      </c>
      <c r="C190" s="38">
        <f>EnrollExtract!F186</f>
        <v>327.10000000000002</v>
      </c>
      <c r="D190" s="39">
        <f>Table34!D186</f>
        <v>21.4</v>
      </c>
      <c r="E190" s="40">
        <f t="shared" si="36"/>
        <v>15.285046728971965</v>
      </c>
      <c r="F190" s="41">
        <f t="shared" si="37"/>
        <v>65.423417915010688</v>
      </c>
      <c r="G190" s="39">
        <f>Table36!D186</f>
        <v>2</v>
      </c>
      <c r="H190" s="40">
        <f t="shared" si="38"/>
        <v>163.55000000000001</v>
      </c>
      <c r="I190" s="42">
        <f t="shared" si="39"/>
        <v>6.1143381228981957</v>
      </c>
      <c r="J190" s="39">
        <f>Table38!D186</f>
        <v>11.09</v>
      </c>
      <c r="K190" s="40">
        <f t="shared" si="40"/>
        <v>29.495040577096486</v>
      </c>
      <c r="L190" s="41">
        <f t="shared" si="41"/>
        <v>33.904004891470493</v>
      </c>
    </row>
    <row r="191" spans="1:12" x14ac:dyDescent="0.3">
      <c r="A191" s="36">
        <v>25200</v>
      </c>
      <c r="B191" s="37" t="s">
        <v>290</v>
      </c>
      <c r="C191" s="38">
        <f>EnrollExtract!F187</f>
        <v>69.2</v>
      </c>
      <c r="D191" s="39">
        <f>Table34!D187</f>
        <v>8.31</v>
      </c>
      <c r="E191" s="40">
        <f t="shared" si="36"/>
        <v>8.3273164861612514</v>
      </c>
      <c r="F191" s="41">
        <f t="shared" si="37"/>
        <v>120.08670520231215</v>
      </c>
      <c r="G191" s="39">
        <f>Table36!D187</f>
        <v>1.0900000000000001</v>
      </c>
      <c r="H191" s="40">
        <f t="shared" si="38"/>
        <v>63.486238532110093</v>
      </c>
      <c r="I191" s="42">
        <f t="shared" si="39"/>
        <v>15.751445086705202</v>
      </c>
      <c r="J191" s="39">
        <f>Table38!D187</f>
        <v>3.38</v>
      </c>
      <c r="K191" s="40">
        <f t="shared" si="40"/>
        <v>20.473372781065091</v>
      </c>
      <c r="L191" s="41">
        <f t="shared" si="41"/>
        <v>48.843930635838149</v>
      </c>
    </row>
    <row r="192" spans="1:12" x14ac:dyDescent="0.3">
      <c r="A192" s="36">
        <v>26056</v>
      </c>
      <c r="B192" s="37" t="s">
        <v>291</v>
      </c>
      <c r="C192" s="38">
        <f>EnrollExtract!F188</f>
        <v>1076.049</v>
      </c>
      <c r="D192" s="39">
        <f>Table34!D188</f>
        <v>53.59</v>
      </c>
      <c r="E192" s="40">
        <f t="shared" si="36"/>
        <v>20.079287180444112</v>
      </c>
      <c r="F192" s="41">
        <f t="shared" si="37"/>
        <v>49.802564753092106</v>
      </c>
      <c r="G192" s="39">
        <f>Table36!D188</f>
        <v>5.0999999999999996</v>
      </c>
      <c r="H192" s="40">
        <f t="shared" si="38"/>
        <v>210.99</v>
      </c>
      <c r="I192" s="42">
        <f t="shared" si="39"/>
        <v>4.7395611166405986</v>
      </c>
      <c r="J192" s="39">
        <f>Table38!D188</f>
        <v>24.28</v>
      </c>
      <c r="K192" s="40">
        <f t="shared" si="40"/>
        <v>44.318327841845139</v>
      </c>
      <c r="L192" s="41">
        <f t="shared" si="41"/>
        <v>22.564028218045834</v>
      </c>
    </row>
    <row r="193" spans="1:12" x14ac:dyDescent="0.3">
      <c r="A193" s="36">
        <v>26059</v>
      </c>
      <c r="B193" s="37" t="s">
        <v>292</v>
      </c>
      <c r="C193" s="38">
        <f>EnrollExtract!F189</f>
        <v>353.62499999999989</v>
      </c>
      <c r="D193" s="39">
        <f>Table34!D189</f>
        <v>20.07</v>
      </c>
      <c r="E193" s="40">
        <f t="shared" si="36"/>
        <v>17.61958146487294</v>
      </c>
      <c r="F193" s="41">
        <f t="shared" si="37"/>
        <v>56.755037115588564</v>
      </c>
      <c r="G193" s="39">
        <f>Table36!D189</f>
        <v>2.2999999999999998</v>
      </c>
      <c r="H193" s="40">
        <f t="shared" si="38"/>
        <v>153.74999999999997</v>
      </c>
      <c r="I193" s="42">
        <f t="shared" si="39"/>
        <v>6.5040650406504081</v>
      </c>
      <c r="J193" s="39">
        <f>Table38!D189</f>
        <v>11.75</v>
      </c>
      <c r="K193" s="40">
        <f t="shared" si="40"/>
        <v>30.095744680851055</v>
      </c>
      <c r="L193" s="41">
        <f t="shared" si="41"/>
        <v>33.227288794627086</v>
      </c>
    </row>
    <row r="194" spans="1:12" x14ac:dyDescent="0.3">
      <c r="A194" s="36">
        <v>26070</v>
      </c>
      <c r="B194" s="37" t="s">
        <v>293</v>
      </c>
      <c r="C194" s="38">
        <f>EnrollExtract!F190</f>
        <v>259.065</v>
      </c>
      <c r="D194" s="39">
        <f>Table34!D190</f>
        <v>16.97</v>
      </c>
      <c r="E194" s="40">
        <f t="shared" si="36"/>
        <v>15.26605774896877</v>
      </c>
      <c r="F194" s="41">
        <f t="shared" si="37"/>
        <v>65.504796093644444</v>
      </c>
      <c r="G194" s="39">
        <f>Table36!D190</f>
        <v>1.6</v>
      </c>
      <c r="H194" s="40">
        <f t="shared" si="38"/>
        <v>161.91562499999998</v>
      </c>
      <c r="I194" s="42">
        <f t="shared" si="39"/>
        <v>6.1760562021114396</v>
      </c>
      <c r="J194" s="39">
        <f>Table38!D190</f>
        <v>10.46</v>
      </c>
      <c r="K194" s="40">
        <f t="shared" si="40"/>
        <v>24.76720841300191</v>
      </c>
      <c r="L194" s="41">
        <f t="shared" si="41"/>
        <v>40.375967421303542</v>
      </c>
    </row>
    <row r="195" spans="1:12" x14ac:dyDescent="0.3">
      <c r="A195" s="36">
        <v>27001</v>
      </c>
      <c r="B195" s="37" t="s">
        <v>294</v>
      </c>
      <c r="C195" s="38">
        <f>EnrollExtract!F191</f>
        <v>2940.1869999999999</v>
      </c>
      <c r="D195" s="39">
        <f>Table34!D191</f>
        <v>161.47999999999999</v>
      </c>
      <c r="E195" s="40">
        <f t="shared" si="36"/>
        <v>18.207747089422838</v>
      </c>
      <c r="F195" s="41">
        <f t="shared" si="37"/>
        <v>54.921676750492402</v>
      </c>
      <c r="G195" s="39">
        <f>Table36!D191</f>
        <v>16.3</v>
      </c>
      <c r="H195" s="40">
        <f t="shared" si="38"/>
        <v>180.37957055214721</v>
      </c>
      <c r="I195" s="42">
        <f t="shared" si="39"/>
        <v>5.5438650670858696</v>
      </c>
      <c r="J195" s="39">
        <f>Table38!D191</f>
        <v>71.31</v>
      </c>
      <c r="K195" s="40">
        <f t="shared" si="40"/>
        <v>41.23106156219324</v>
      </c>
      <c r="L195" s="41">
        <f t="shared" si="41"/>
        <v>24.253559382447445</v>
      </c>
    </row>
    <row r="196" spans="1:12" x14ac:dyDescent="0.3">
      <c r="A196" s="36">
        <v>27003</v>
      </c>
      <c r="B196" s="37" t="s">
        <v>295</v>
      </c>
      <c r="C196" s="38">
        <f>EnrollExtract!F192</f>
        <v>22219.820000000003</v>
      </c>
      <c r="D196" s="39">
        <f>Table34!D192</f>
        <v>1151.3499999999999</v>
      </c>
      <c r="E196" s="40">
        <f t="shared" si="36"/>
        <v>19.298927346158862</v>
      </c>
      <c r="F196" s="41">
        <f t="shared" si="37"/>
        <v>51.816351347580664</v>
      </c>
      <c r="G196" s="39">
        <f>Table36!D192</f>
        <v>83.72</v>
      </c>
      <c r="H196" s="40">
        <f t="shared" si="38"/>
        <v>265.40635451505023</v>
      </c>
      <c r="I196" s="42">
        <f t="shared" si="39"/>
        <v>3.7678072999691263</v>
      </c>
      <c r="J196" s="39">
        <f>Table38!D192</f>
        <v>476.21</v>
      </c>
      <c r="K196" s="40">
        <f t="shared" si="40"/>
        <v>46.659708951932977</v>
      </c>
      <c r="L196" s="41">
        <f t="shared" si="41"/>
        <v>21.431766773988265</v>
      </c>
    </row>
    <row r="197" spans="1:12" x14ac:dyDescent="0.3">
      <c r="A197" s="36">
        <v>27010</v>
      </c>
      <c r="B197" s="37" t="s">
        <v>296</v>
      </c>
      <c r="C197" s="38">
        <f>EnrollExtract!F193</f>
        <v>26422.432000000001</v>
      </c>
      <c r="D197" s="39">
        <f>Table34!D193</f>
        <v>1482</v>
      </c>
      <c r="E197" s="40">
        <f t="shared" si="36"/>
        <v>17.828901484480433</v>
      </c>
      <c r="F197" s="41">
        <f t="shared" si="37"/>
        <v>56.088705233492512</v>
      </c>
      <c r="G197" s="39">
        <f>Table36!D193</f>
        <v>115.2</v>
      </c>
      <c r="H197" s="40">
        <f t="shared" si="38"/>
        <v>229.36138888888888</v>
      </c>
      <c r="I197" s="42">
        <f t="shared" si="39"/>
        <v>4.3599317428463813</v>
      </c>
      <c r="J197" s="39">
        <f>Table38!D193</f>
        <v>620.67999999999995</v>
      </c>
      <c r="K197" s="40">
        <f t="shared" si="40"/>
        <v>42.570135979893024</v>
      </c>
      <c r="L197" s="41">
        <f t="shared" si="41"/>
        <v>23.490646129773367</v>
      </c>
    </row>
    <row r="198" spans="1:12" x14ac:dyDescent="0.3">
      <c r="A198" s="36">
        <v>27019</v>
      </c>
      <c r="B198" s="37" t="s">
        <v>297</v>
      </c>
      <c r="C198" s="38">
        <f>EnrollExtract!F194</f>
        <v>180.4</v>
      </c>
      <c r="D198" s="39">
        <f>Table34!D194</f>
        <v>11.1</v>
      </c>
      <c r="E198" s="40">
        <f t="shared" si="36"/>
        <v>16.252252252252255</v>
      </c>
      <c r="F198" s="41">
        <f t="shared" si="37"/>
        <v>61.529933481152987</v>
      </c>
      <c r="G198" s="39">
        <f>Table36!D194</f>
        <v>1</v>
      </c>
      <c r="H198" s="40">
        <f t="shared" si="38"/>
        <v>180.4</v>
      </c>
      <c r="I198" s="42">
        <f t="shared" si="39"/>
        <v>5.5432372505543235</v>
      </c>
      <c r="J198" s="39">
        <f>Table38!D194</f>
        <v>5.67</v>
      </c>
      <c r="K198" s="40">
        <f t="shared" si="40"/>
        <v>31.816578483245152</v>
      </c>
      <c r="L198" s="41">
        <f t="shared" si="41"/>
        <v>31.430155210643012</v>
      </c>
    </row>
    <row r="199" spans="1:12" x14ac:dyDescent="0.3">
      <c r="A199" s="36">
        <v>27083</v>
      </c>
      <c r="B199" s="37" t="s">
        <v>298</v>
      </c>
      <c r="C199" s="38">
        <f>EnrollExtract!F195</f>
        <v>5276.7480000000014</v>
      </c>
      <c r="D199" s="39">
        <f>Table34!D195</f>
        <v>269.31</v>
      </c>
      <c r="E199" s="40">
        <f t="shared" si="36"/>
        <v>19.59358360253983</v>
      </c>
      <c r="F199" s="41">
        <f t="shared" si="37"/>
        <v>51.037116041925813</v>
      </c>
      <c r="G199" s="39">
        <f>Table36!D195</f>
        <v>23.95</v>
      </c>
      <c r="H199" s="40">
        <f t="shared" si="38"/>
        <v>220.32350730688941</v>
      </c>
      <c r="I199" s="42">
        <f t="shared" si="39"/>
        <v>4.5387803245483758</v>
      </c>
      <c r="J199" s="39">
        <f>Table38!D195</f>
        <v>103.4</v>
      </c>
      <c r="K199" s="40">
        <f t="shared" si="40"/>
        <v>51.032379110251462</v>
      </c>
      <c r="L199" s="41">
        <f t="shared" si="41"/>
        <v>19.595402319762094</v>
      </c>
    </row>
    <row r="200" spans="1:12" x14ac:dyDescent="0.3">
      <c r="A200" s="36">
        <v>27320</v>
      </c>
      <c r="B200" s="37" t="s">
        <v>299</v>
      </c>
      <c r="C200" s="38">
        <f>EnrollExtract!F196</f>
        <v>9855.3859999999986</v>
      </c>
      <c r="D200" s="39">
        <f>Table34!D196</f>
        <v>522.99</v>
      </c>
      <c r="E200" s="40">
        <f t="shared" si="36"/>
        <v>18.844310598673012</v>
      </c>
      <c r="F200" s="41">
        <f t="shared" si="37"/>
        <v>53.066414648802201</v>
      </c>
      <c r="G200" s="39">
        <f>Table36!D196</f>
        <v>48.31</v>
      </c>
      <c r="H200" s="40">
        <f t="shared" si="38"/>
        <v>204.00302214862344</v>
      </c>
      <c r="I200" s="42">
        <f t="shared" si="39"/>
        <v>4.9018881655168061</v>
      </c>
      <c r="J200" s="39">
        <f>Table38!D196</f>
        <v>193.73</v>
      </c>
      <c r="K200" s="40">
        <f t="shared" si="40"/>
        <v>50.871759665513856</v>
      </c>
      <c r="L200" s="41">
        <f t="shared" si="41"/>
        <v>19.657271668506947</v>
      </c>
    </row>
    <row r="201" spans="1:12" x14ac:dyDescent="0.3">
      <c r="A201" s="36">
        <v>27343</v>
      </c>
      <c r="B201" s="37" t="s">
        <v>300</v>
      </c>
      <c r="C201" s="38">
        <f>EnrollExtract!F197</f>
        <v>1414.4380000000001</v>
      </c>
      <c r="D201" s="39">
        <f>Table34!D197</f>
        <v>77.45</v>
      </c>
      <c r="E201" s="40">
        <f t="shared" si="36"/>
        <v>18.26259522272434</v>
      </c>
      <c r="F201" s="41">
        <f t="shared" si="37"/>
        <v>54.756730234906016</v>
      </c>
      <c r="G201" s="39">
        <f>Table36!D197</f>
        <v>6</v>
      </c>
      <c r="H201" s="40">
        <f t="shared" si="38"/>
        <v>235.73966666666669</v>
      </c>
      <c r="I201" s="42">
        <f t="shared" si="39"/>
        <v>4.2419674810772898</v>
      </c>
      <c r="J201" s="39">
        <f>Table38!D197</f>
        <v>26.81</v>
      </c>
      <c r="K201" s="40">
        <f t="shared" si="40"/>
        <v>52.757851547929882</v>
      </c>
      <c r="L201" s="41">
        <f t="shared" si="41"/>
        <v>18.954524694613688</v>
      </c>
    </row>
    <row r="202" spans="1:12" x14ac:dyDescent="0.3">
      <c r="A202" s="36">
        <v>27344</v>
      </c>
      <c r="B202" s="37" t="s">
        <v>301</v>
      </c>
      <c r="C202" s="38">
        <f>EnrollExtract!F198</f>
        <v>2656.0639999999999</v>
      </c>
      <c r="D202" s="39">
        <f>Table34!D198</f>
        <v>131.75</v>
      </c>
      <c r="E202" s="40">
        <f t="shared" si="36"/>
        <v>20.159878557874762</v>
      </c>
      <c r="F202" s="41">
        <f t="shared" si="37"/>
        <v>49.603473410279271</v>
      </c>
      <c r="G202" s="39">
        <f>Table36!D198</f>
        <v>11</v>
      </c>
      <c r="H202" s="40">
        <f t="shared" si="38"/>
        <v>241.46036363636361</v>
      </c>
      <c r="I202" s="42">
        <f t="shared" si="39"/>
        <v>4.1414664706874529</v>
      </c>
      <c r="J202" s="39">
        <f>Table38!D198</f>
        <v>56.45</v>
      </c>
      <c r="K202" s="40">
        <f t="shared" si="40"/>
        <v>47.051620903454378</v>
      </c>
      <c r="L202" s="41">
        <f t="shared" si="41"/>
        <v>21.25325293366425</v>
      </c>
    </row>
    <row r="203" spans="1:12" x14ac:dyDescent="0.3">
      <c r="A203" s="36">
        <v>27400</v>
      </c>
      <c r="B203" s="37" t="s">
        <v>302</v>
      </c>
      <c r="C203" s="38">
        <f>EnrollExtract!F199</f>
        <v>11607.791999999999</v>
      </c>
      <c r="D203" s="39">
        <f>Table34!D199</f>
        <v>608.88</v>
      </c>
      <c r="E203" s="40">
        <f t="shared" si="36"/>
        <v>19.0641702798581</v>
      </c>
      <c r="F203" s="41">
        <f t="shared" si="37"/>
        <v>52.454420272175796</v>
      </c>
      <c r="G203" s="39">
        <f>Table36!D199</f>
        <v>51.6</v>
      </c>
      <c r="H203" s="40">
        <f t="shared" si="38"/>
        <v>224.95720930232557</v>
      </c>
      <c r="I203" s="42">
        <f t="shared" si="39"/>
        <v>4.44528985357422</v>
      </c>
      <c r="J203" s="39">
        <f>Table38!D199</f>
        <v>266.27999999999997</v>
      </c>
      <c r="K203" s="40">
        <f t="shared" si="40"/>
        <v>43.592429022082023</v>
      </c>
      <c r="L203" s="41">
        <f t="shared" si="41"/>
        <v>22.939763221119055</v>
      </c>
    </row>
    <row r="204" spans="1:12" x14ac:dyDescent="0.3">
      <c r="A204" s="36">
        <v>27401</v>
      </c>
      <c r="B204" s="37" t="s">
        <v>303</v>
      </c>
      <c r="C204" s="38">
        <f>EnrollExtract!F200</f>
        <v>8516.268</v>
      </c>
      <c r="D204" s="39">
        <f>Table34!D200</f>
        <v>483.47</v>
      </c>
      <c r="E204" s="40">
        <f t="shared" si="36"/>
        <v>17.614884067263738</v>
      </c>
      <c r="F204" s="41">
        <f t="shared" si="37"/>
        <v>56.770172098858332</v>
      </c>
      <c r="G204" s="39">
        <f>Table36!D200</f>
        <v>32.950000000000003</v>
      </c>
      <c r="H204" s="40">
        <f t="shared" si="38"/>
        <v>258.46033383915022</v>
      </c>
      <c r="I204" s="42">
        <f t="shared" si="39"/>
        <v>3.8690656517620163</v>
      </c>
      <c r="J204" s="39">
        <f>Table38!D200</f>
        <v>194.51</v>
      </c>
      <c r="K204" s="40">
        <f t="shared" si="40"/>
        <v>43.783188525011568</v>
      </c>
      <c r="L204" s="41">
        <f t="shared" si="41"/>
        <v>22.839816689657958</v>
      </c>
    </row>
    <row r="205" spans="1:12" x14ac:dyDescent="0.3">
      <c r="A205" s="36">
        <v>27402</v>
      </c>
      <c r="B205" s="37" t="s">
        <v>304</v>
      </c>
      <c r="C205" s="38">
        <f>EnrollExtract!F201</f>
        <v>7082.9080000000004</v>
      </c>
      <c r="D205" s="39">
        <f>Table34!D201</f>
        <v>402.4</v>
      </c>
      <c r="E205" s="40">
        <f t="shared" si="36"/>
        <v>17.601660039761434</v>
      </c>
      <c r="F205" s="41">
        <f t="shared" si="37"/>
        <v>56.812823207642957</v>
      </c>
      <c r="G205" s="39">
        <f>Table36!D201</f>
        <v>36.79</v>
      </c>
      <c r="H205" s="40">
        <f t="shared" si="38"/>
        <v>192.52264202228869</v>
      </c>
      <c r="I205" s="42">
        <f t="shared" si="39"/>
        <v>5.1941942490287882</v>
      </c>
      <c r="J205" s="39">
        <f>Table38!D201</f>
        <v>165.17</v>
      </c>
      <c r="K205" s="40">
        <f t="shared" si="40"/>
        <v>42.882533147666045</v>
      </c>
      <c r="L205" s="41">
        <f t="shared" si="41"/>
        <v>23.31951791552283</v>
      </c>
    </row>
    <row r="206" spans="1:12" x14ac:dyDescent="0.3">
      <c r="A206" s="36">
        <v>27403</v>
      </c>
      <c r="B206" s="37" t="s">
        <v>305</v>
      </c>
      <c r="C206" s="38">
        <f>EnrollExtract!F202</f>
        <v>20153.617000000006</v>
      </c>
      <c r="D206" s="39">
        <f>Table34!D202</f>
        <v>1042.5999999999999</v>
      </c>
      <c r="E206" s="40">
        <f t="shared" ref="E206:E270" si="42">IF(D206=0,0,C206/D206)</f>
        <v>19.330152503356999</v>
      </c>
      <c r="F206" s="41">
        <f t="shared" ref="F206:F270" si="43">(+D206/C206)*1000</f>
        <v>51.732649280771767</v>
      </c>
      <c r="G206" s="39">
        <f>Table36!D202</f>
        <v>94.94</v>
      </c>
      <c r="H206" s="40">
        <f t="shared" ref="H206:H270" si="44">IF(G206=0,0,C206/G206)</f>
        <v>212.27740678323158</v>
      </c>
      <c r="I206" s="42">
        <f t="shared" ref="I206:I270" si="45">(+G206/C206)*1000</f>
        <v>4.7108169218458391</v>
      </c>
      <c r="J206" s="39">
        <f>Table38!D202</f>
        <v>393.47</v>
      </c>
      <c r="K206" s="40">
        <f t="shared" ref="K206:K270" si="46">IF(J206=0,0,C206/J206)</f>
        <v>51.220212468549072</v>
      </c>
      <c r="L206" s="41">
        <f t="shared" ref="L206:L270" si="47">(+J206/C206)*1000</f>
        <v>19.523542597837395</v>
      </c>
    </row>
    <row r="207" spans="1:12" x14ac:dyDescent="0.3">
      <c r="A207" s="36">
        <v>27404</v>
      </c>
      <c r="B207" s="37" t="s">
        <v>306</v>
      </c>
      <c r="C207" s="38">
        <f>EnrollExtract!F203</f>
        <v>1910.3209999999999</v>
      </c>
      <c r="D207" s="39">
        <f>Table34!D203</f>
        <v>100.27</v>
      </c>
      <c r="E207" s="40">
        <f t="shared" si="42"/>
        <v>19.051770220404908</v>
      </c>
      <c r="F207" s="41">
        <f t="shared" si="43"/>
        <v>52.488560823023988</v>
      </c>
      <c r="G207" s="39">
        <f>Table36!D203</f>
        <v>9.1999999999999993</v>
      </c>
      <c r="H207" s="40">
        <f t="shared" si="44"/>
        <v>207.64358695652174</v>
      </c>
      <c r="I207" s="42">
        <f t="shared" si="45"/>
        <v>4.8159445454455039</v>
      </c>
      <c r="J207" s="39">
        <f>Table38!D203</f>
        <v>42.33</v>
      </c>
      <c r="K207" s="40">
        <f t="shared" si="46"/>
        <v>45.129246397354123</v>
      </c>
      <c r="L207" s="41">
        <f t="shared" si="47"/>
        <v>22.158579631381322</v>
      </c>
    </row>
    <row r="208" spans="1:12" x14ac:dyDescent="0.3">
      <c r="A208" s="36">
        <v>27416</v>
      </c>
      <c r="B208" s="37" t="s">
        <v>307</v>
      </c>
      <c r="C208" s="38">
        <f>EnrollExtract!F204</f>
        <v>4118.0719999999992</v>
      </c>
      <c r="D208" s="39">
        <f>Table34!D204</f>
        <v>204.48</v>
      </c>
      <c r="E208" s="40">
        <f t="shared" si="42"/>
        <v>20.139241001564944</v>
      </c>
      <c r="F208" s="41">
        <f t="shared" si="43"/>
        <v>49.654304247230264</v>
      </c>
      <c r="G208" s="39">
        <f>Table36!D204</f>
        <v>24</v>
      </c>
      <c r="H208" s="40">
        <f t="shared" si="44"/>
        <v>171.5863333333333</v>
      </c>
      <c r="I208" s="42">
        <f t="shared" si="45"/>
        <v>5.8279699820692796</v>
      </c>
      <c r="J208" s="39">
        <f>Table38!D204</f>
        <v>89.26</v>
      </c>
      <c r="K208" s="40">
        <f t="shared" si="46"/>
        <v>46.13569347972215</v>
      </c>
      <c r="L208" s="41">
        <f t="shared" si="47"/>
        <v>21.675191691645999</v>
      </c>
    </row>
    <row r="209" spans="1:12" x14ac:dyDescent="0.3">
      <c r="A209" s="36">
        <v>27417</v>
      </c>
      <c r="B209" s="37" t="s">
        <v>308</v>
      </c>
      <c r="C209" s="38">
        <f>EnrollExtract!F205</f>
        <v>3764.9220000000005</v>
      </c>
      <c r="D209" s="39">
        <f>Table34!D205</f>
        <v>189.4</v>
      </c>
      <c r="E209" s="40">
        <f t="shared" si="42"/>
        <v>19.878152059134109</v>
      </c>
      <c r="F209" s="41">
        <f t="shared" si="43"/>
        <v>50.3064870932253</v>
      </c>
      <c r="G209" s="39">
        <f>Table36!D205</f>
        <v>21.05</v>
      </c>
      <c r="H209" s="40">
        <f t="shared" si="44"/>
        <v>178.85615201900239</v>
      </c>
      <c r="I209" s="42">
        <f t="shared" si="45"/>
        <v>5.5910852867602561</v>
      </c>
      <c r="J209" s="39">
        <f>Table38!D205</f>
        <v>81.36</v>
      </c>
      <c r="K209" s="40">
        <f t="shared" si="46"/>
        <v>46.274852507374639</v>
      </c>
      <c r="L209" s="41">
        <f t="shared" si="47"/>
        <v>21.610009450394983</v>
      </c>
    </row>
    <row r="210" spans="1:12" x14ac:dyDescent="0.3">
      <c r="A210" s="36" t="s">
        <v>673</v>
      </c>
      <c r="B210" s="37" t="s">
        <v>674</v>
      </c>
      <c r="C210" s="38">
        <f>EnrollExtract!F206</f>
        <v>597.3420000000001</v>
      </c>
      <c r="D210" s="39">
        <f>Table34!D206</f>
        <v>48.54</v>
      </c>
      <c r="E210" s="40">
        <f t="shared" ref="E210:E211" si="48">IF(D210=0,0,C210/D210)</f>
        <v>12.3061804697157</v>
      </c>
      <c r="F210" s="41">
        <f t="shared" ref="F210:F211" si="49">(+D210/C210)*1000</f>
        <v>81.259981719015215</v>
      </c>
      <c r="G210" s="39">
        <f>Table36!D206</f>
        <v>4.5</v>
      </c>
      <c r="H210" s="40">
        <f t="shared" ref="H210:H211" si="50">IF(G210=0,0,C210/G210)</f>
        <v>132.74266666666668</v>
      </c>
      <c r="I210" s="42">
        <f t="shared" ref="I210:I211" si="51">(+G210/C210)*1000</f>
        <v>7.5333728416886796</v>
      </c>
      <c r="J210" s="39">
        <f>Table38!D206</f>
        <v>8.1199999999999992</v>
      </c>
      <c r="K210" s="40">
        <f t="shared" ref="K210:K211" si="52">IF(J210=0,0,C210/J210)</f>
        <v>73.564285714285731</v>
      </c>
      <c r="L210" s="41">
        <f t="shared" ref="L210:L211" si="53">(+J210/C210)*1000</f>
        <v>13.593552772113792</v>
      </c>
    </row>
    <row r="211" spans="1:12" x14ac:dyDescent="0.3">
      <c r="A211" s="36" t="s">
        <v>714</v>
      </c>
      <c r="B211" s="37" t="s">
        <v>715</v>
      </c>
      <c r="C211" s="38">
        <f>EnrollExtract!F207</f>
        <v>325.5</v>
      </c>
      <c r="D211" s="39">
        <f>Table34!D207</f>
        <v>23.8</v>
      </c>
      <c r="E211" s="40">
        <f t="shared" si="48"/>
        <v>13.676470588235293</v>
      </c>
      <c r="F211" s="41">
        <f t="shared" si="49"/>
        <v>73.118279569892479</v>
      </c>
      <c r="G211" s="39">
        <f>Table36!D207</f>
        <v>0.6</v>
      </c>
      <c r="H211" s="40">
        <f t="shared" si="50"/>
        <v>542.5</v>
      </c>
      <c r="I211" s="42">
        <f t="shared" si="51"/>
        <v>1.8433179723502304</v>
      </c>
      <c r="J211" s="39">
        <f>Table38!D207</f>
        <v>2.71</v>
      </c>
      <c r="K211" s="40">
        <f t="shared" si="52"/>
        <v>120.11070110701107</v>
      </c>
      <c r="L211" s="41">
        <f t="shared" si="53"/>
        <v>8.3256528417818743</v>
      </c>
    </row>
    <row r="212" spans="1:12" x14ac:dyDescent="0.3">
      <c r="A212" s="36" t="s">
        <v>618</v>
      </c>
      <c r="B212" s="37" t="s">
        <v>636</v>
      </c>
      <c r="C212" s="38">
        <f>EnrollExtract!F208</f>
        <v>151.4</v>
      </c>
      <c r="D212" s="39">
        <f>Table34!D208</f>
        <v>7.99</v>
      </c>
      <c r="E212" s="40">
        <f t="shared" si="42"/>
        <v>18.948685857321653</v>
      </c>
      <c r="F212" s="41">
        <f t="shared" si="43"/>
        <v>52.774108322324963</v>
      </c>
      <c r="G212" s="39">
        <f>Table36!D208</f>
        <v>0</v>
      </c>
      <c r="H212" s="40">
        <f t="shared" si="44"/>
        <v>0</v>
      </c>
      <c r="I212" s="42">
        <f t="shared" si="45"/>
        <v>0</v>
      </c>
      <c r="J212" s="39">
        <f>Table38!D208</f>
        <v>3.5</v>
      </c>
      <c r="K212" s="40">
        <f t="shared" si="46"/>
        <v>43.25714285714286</v>
      </c>
      <c r="L212" s="41">
        <f t="shared" si="47"/>
        <v>23.11756935270806</v>
      </c>
    </row>
    <row r="213" spans="1:12" x14ac:dyDescent="0.3">
      <c r="A213" s="36">
        <v>28010</v>
      </c>
      <c r="B213" s="37" t="s">
        <v>59</v>
      </c>
      <c r="C213" s="38">
        <f>EnrollExtract!F209</f>
        <v>9</v>
      </c>
      <c r="D213" s="39">
        <f>Table34!D209</f>
        <v>2</v>
      </c>
      <c r="E213" s="40">
        <f t="shared" si="42"/>
        <v>4.5</v>
      </c>
      <c r="F213" s="41">
        <f t="shared" si="43"/>
        <v>222.2222222222222</v>
      </c>
      <c r="G213" s="39">
        <f>Table36!D209</f>
        <v>0.22</v>
      </c>
      <c r="H213" s="40">
        <f t="shared" si="44"/>
        <v>40.909090909090907</v>
      </c>
      <c r="I213" s="42">
        <f t="shared" si="45"/>
        <v>24.444444444444446</v>
      </c>
      <c r="J213" s="39">
        <f>Table38!D209</f>
        <v>0.91</v>
      </c>
      <c r="K213" s="40">
        <f t="shared" si="46"/>
        <v>9.8901098901098905</v>
      </c>
      <c r="L213" s="41">
        <f t="shared" si="47"/>
        <v>101.11111111111111</v>
      </c>
    </row>
    <row r="214" spans="1:12" x14ac:dyDescent="0.3">
      <c r="A214" s="36">
        <v>28137</v>
      </c>
      <c r="B214" s="37" t="s">
        <v>70</v>
      </c>
      <c r="C214" s="38">
        <f>EnrollExtract!F210</f>
        <v>692.53300000000002</v>
      </c>
      <c r="D214" s="39">
        <f>Table34!D210</f>
        <v>35.1</v>
      </c>
      <c r="E214" s="40">
        <f t="shared" si="42"/>
        <v>19.7302849002849</v>
      </c>
      <c r="F214" s="41">
        <f t="shared" si="43"/>
        <v>50.683505334763829</v>
      </c>
      <c r="G214" s="39">
        <f>Table36!D210</f>
        <v>3</v>
      </c>
      <c r="H214" s="40">
        <f t="shared" si="44"/>
        <v>230.84433333333334</v>
      </c>
      <c r="I214" s="42">
        <f t="shared" si="45"/>
        <v>4.3319235328857975</v>
      </c>
      <c r="J214" s="39">
        <f>Table38!D210</f>
        <v>16.98</v>
      </c>
      <c r="K214" s="40">
        <f t="shared" si="46"/>
        <v>40.785217903415784</v>
      </c>
      <c r="L214" s="41">
        <f t="shared" si="47"/>
        <v>24.518687196133612</v>
      </c>
    </row>
    <row r="215" spans="1:12" x14ac:dyDescent="0.3">
      <c r="A215" s="36">
        <v>28144</v>
      </c>
      <c r="B215" s="37" t="s">
        <v>71</v>
      </c>
      <c r="C215" s="38">
        <f>EnrollExtract!F211</f>
        <v>225.20700000000002</v>
      </c>
      <c r="D215" s="39">
        <f>Table34!D211</f>
        <v>18.5</v>
      </c>
      <c r="E215" s="40">
        <f t="shared" si="42"/>
        <v>12.173351351351352</v>
      </c>
      <c r="F215" s="41">
        <f t="shared" si="43"/>
        <v>82.146647306700046</v>
      </c>
      <c r="G215" s="39">
        <f>Table36!D211</f>
        <v>2.2999999999999998</v>
      </c>
      <c r="H215" s="40">
        <f t="shared" si="44"/>
        <v>97.916086956521752</v>
      </c>
      <c r="I215" s="42">
        <f t="shared" si="45"/>
        <v>10.212826421914059</v>
      </c>
      <c r="J215" s="39">
        <f>Table38!D211</f>
        <v>8.5399999999999991</v>
      </c>
      <c r="K215" s="40">
        <f t="shared" si="46"/>
        <v>26.370843091334901</v>
      </c>
      <c r="L215" s="41">
        <f t="shared" si="47"/>
        <v>37.920668540498291</v>
      </c>
    </row>
    <row r="216" spans="1:12" x14ac:dyDescent="0.3">
      <c r="A216" s="36">
        <v>28149</v>
      </c>
      <c r="B216" s="37" t="s">
        <v>72</v>
      </c>
      <c r="C216" s="38">
        <f>EnrollExtract!F212</f>
        <v>771.60299999999995</v>
      </c>
      <c r="D216" s="39">
        <f>Table34!D212</f>
        <v>43.25</v>
      </c>
      <c r="E216" s="40">
        <f t="shared" si="42"/>
        <v>17.840531791907512</v>
      </c>
      <c r="F216" s="41">
        <f t="shared" si="43"/>
        <v>56.052140802977696</v>
      </c>
      <c r="G216" s="39">
        <f>Table36!D212</f>
        <v>4</v>
      </c>
      <c r="H216" s="40">
        <f t="shared" si="44"/>
        <v>192.90074999999999</v>
      </c>
      <c r="I216" s="42">
        <f t="shared" si="45"/>
        <v>5.1840130222407126</v>
      </c>
      <c r="J216" s="39">
        <f>Table38!D212</f>
        <v>18.55</v>
      </c>
      <c r="K216" s="40">
        <f t="shared" si="46"/>
        <v>41.595849056603768</v>
      </c>
      <c r="L216" s="41">
        <f t="shared" si="47"/>
        <v>24.040860390641306</v>
      </c>
    </row>
    <row r="217" spans="1:12" x14ac:dyDescent="0.3">
      <c r="A217" s="36">
        <v>29011</v>
      </c>
      <c r="B217" s="37" t="s">
        <v>309</v>
      </c>
      <c r="C217" s="38">
        <f>EnrollExtract!F213</f>
        <v>485.27100000000002</v>
      </c>
      <c r="D217" s="39">
        <f>Table34!D213</f>
        <v>27.39</v>
      </c>
      <c r="E217" s="40">
        <f t="shared" si="42"/>
        <v>17.717086527929901</v>
      </c>
      <c r="F217" s="41">
        <f t="shared" si="43"/>
        <v>56.442688724444693</v>
      </c>
      <c r="G217" s="39">
        <f>Table36!D213</f>
        <v>3</v>
      </c>
      <c r="H217" s="40">
        <f t="shared" si="44"/>
        <v>161.75700000000001</v>
      </c>
      <c r="I217" s="42">
        <f t="shared" si="45"/>
        <v>6.1821126751856177</v>
      </c>
      <c r="J217" s="39">
        <f>Table38!D213</f>
        <v>17.079999999999998</v>
      </c>
      <c r="K217" s="40">
        <f t="shared" si="46"/>
        <v>28.411651053864173</v>
      </c>
      <c r="L217" s="41">
        <f t="shared" si="47"/>
        <v>35.196828164056782</v>
      </c>
    </row>
    <row r="218" spans="1:12" x14ac:dyDescent="0.3">
      <c r="A218" s="36">
        <v>29100</v>
      </c>
      <c r="B218" s="37" t="s">
        <v>73</v>
      </c>
      <c r="C218" s="38">
        <f>EnrollExtract!F214</f>
        <v>3187.373</v>
      </c>
      <c r="D218" s="39">
        <f>Table34!D214</f>
        <v>167.25</v>
      </c>
      <c r="E218" s="40">
        <f t="shared" si="42"/>
        <v>19.057536621823619</v>
      </c>
      <c r="F218" s="41">
        <f t="shared" si="43"/>
        <v>52.472678911442117</v>
      </c>
      <c r="G218" s="39">
        <f>Table36!D214</f>
        <v>12.16</v>
      </c>
      <c r="H218" s="40">
        <f t="shared" si="44"/>
        <v>262.11949013157897</v>
      </c>
      <c r="I218" s="42">
        <f t="shared" si="45"/>
        <v>3.8150539645030559</v>
      </c>
      <c r="J218" s="39">
        <f>Table38!D214</f>
        <v>80.61</v>
      </c>
      <c r="K218" s="40">
        <f t="shared" si="46"/>
        <v>39.54066492990944</v>
      </c>
      <c r="L218" s="41">
        <f t="shared" si="47"/>
        <v>25.290419414357842</v>
      </c>
    </row>
    <row r="219" spans="1:12" x14ac:dyDescent="0.3">
      <c r="A219" s="36">
        <v>29101</v>
      </c>
      <c r="B219" s="37" t="s">
        <v>74</v>
      </c>
      <c r="C219" s="38">
        <f>EnrollExtract!F215</f>
        <v>4301.5759999999991</v>
      </c>
      <c r="D219" s="39">
        <f>Table34!D215</f>
        <v>203.09</v>
      </c>
      <c r="E219" s="40">
        <f t="shared" si="42"/>
        <v>21.180639125510851</v>
      </c>
      <c r="F219" s="41">
        <f t="shared" si="43"/>
        <v>47.212928470867432</v>
      </c>
      <c r="G219" s="39">
        <f>Table36!D215</f>
        <v>20.65</v>
      </c>
      <c r="H219" s="40">
        <f t="shared" si="44"/>
        <v>208.30876513317187</v>
      </c>
      <c r="I219" s="42">
        <f t="shared" si="45"/>
        <v>4.8005661180925321</v>
      </c>
      <c r="J219" s="39">
        <f>Table38!D215</f>
        <v>100.51</v>
      </c>
      <c r="K219" s="40">
        <f t="shared" si="46"/>
        <v>42.797492786787373</v>
      </c>
      <c r="L219" s="41">
        <f t="shared" si="47"/>
        <v>23.36585474719034</v>
      </c>
    </row>
    <row r="220" spans="1:12" x14ac:dyDescent="0.3">
      <c r="A220" s="36">
        <v>29103</v>
      </c>
      <c r="B220" s="37" t="s">
        <v>310</v>
      </c>
      <c r="C220" s="38">
        <f>EnrollExtract!F216</f>
        <v>2470.4359999999997</v>
      </c>
      <c r="D220" s="39">
        <f>Table34!D216</f>
        <v>136.58000000000001</v>
      </c>
      <c r="E220" s="40">
        <f t="shared" si="42"/>
        <v>18.087831307658512</v>
      </c>
      <c r="F220" s="41">
        <f t="shared" si="43"/>
        <v>55.285787609960359</v>
      </c>
      <c r="G220" s="39">
        <f>Table36!D216</f>
        <v>11.83</v>
      </c>
      <c r="H220" s="40">
        <f t="shared" si="44"/>
        <v>208.82806424344884</v>
      </c>
      <c r="I220" s="42">
        <f t="shared" si="45"/>
        <v>4.7886284040549931</v>
      </c>
      <c r="J220" s="39">
        <f>Table38!D216</f>
        <v>69.2</v>
      </c>
      <c r="K220" s="40">
        <f t="shared" si="46"/>
        <v>35.699942196531786</v>
      </c>
      <c r="L220" s="41">
        <f t="shared" si="47"/>
        <v>28.011249836061328</v>
      </c>
    </row>
    <row r="221" spans="1:12" x14ac:dyDescent="0.3">
      <c r="A221" s="36">
        <v>29311</v>
      </c>
      <c r="B221" s="37" t="s">
        <v>311</v>
      </c>
      <c r="C221" s="38">
        <f>EnrollExtract!F217</f>
        <v>523.745</v>
      </c>
      <c r="D221" s="39">
        <f>Table34!D217</f>
        <v>36.32</v>
      </c>
      <c r="E221" s="40">
        <f t="shared" si="42"/>
        <v>14.420291850220265</v>
      </c>
      <c r="F221" s="41">
        <f t="shared" si="43"/>
        <v>69.346724073738187</v>
      </c>
      <c r="G221" s="39">
        <f>Table36!D217</f>
        <v>5.5</v>
      </c>
      <c r="H221" s="40">
        <f t="shared" si="44"/>
        <v>95.226363636363644</v>
      </c>
      <c r="I221" s="42">
        <f t="shared" si="45"/>
        <v>10.501293568435022</v>
      </c>
      <c r="J221" s="39">
        <f>Table38!D217</f>
        <v>17.21</v>
      </c>
      <c r="K221" s="40">
        <f t="shared" si="46"/>
        <v>30.432597327135387</v>
      </c>
      <c r="L221" s="41">
        <f t="shared" si="47"/>
        <v>32.859502238684854</v>
      </c>
    </row>
    <row r="222" spans="1:12" x14ac:dyDescent="0.3">
      <c r="A222" s="36">
        <v>29317</v>
      </c>
      <c r="B222" s="37" t="s">
        <v>312</v>
      </c>
      <c r="C222" s="38">
        <f>EnrollExtract!F218</f>
        <v>435.47700000000003</v>
      </c>
      <c r="D222" s="39">
        <f>Table34!D218</f>
        <v>24.13</v>
      </c>
      <c r="E222" s="40">
        <f t="shared" si="42"/>
        <v>18.04711976792375</v>
      </c>
      <c r="F222" s="41">
        <f t="shared" si="43"/>
        <v>55.410503884246459</v>
      </c>
      <c r="G222" s="39">
        <f>Table36!D218</f>
        <v>1.83</v>
      </c>
      <c r="H222" s="40">
        <f t="shared" si="44"/>
        <v>237.9655737704918</v>
      </c>
      <c r="I222" s="42">
        <f t="shared" si="45"/>
        <v>4.2022885249967281</v>
      </c>
      <c r="J222" s="39">
        <f>Table38!D218</f>
        <v>9.67</v>
      </c>
      <c r="K222" s="40">
        <f t="shared" si="46"/>
        <v>45.033815925542918</v>
      </c>
      <c r="L222" s="41">
        <f t="shared" si="47"/>
        <v>22.205535539190357</v>
      </c>
    </row>
    <row r="223" spans="1:12" x14ac:dyDescent="0.3">
      <c r="A223" s="36">
        <v>29320</v>
      </c>
      <c r="B223" s="37" t="s">
        <v>75</v>
      </c>
      <c r="C223" s="38">
        <f>EnrollExtract!F219</f>
        <v>6523.6980000000003</v>
      </c>
      <c r="D223" s="39">
        <f>Table34!D219</f>
        <v>335.75</v>
      </c>
      <c r="E223" s="40">
        <f t="shared" si="42"/>
        <v>19.430224869694715</v>
      </c>
      <c r="F223" s="41">
        <f t="shared" si="43"/>
        <v>51.466208276348773</v>
      </c>
      <c r="G223" s="39">
        <f>Table36!D219</f>
        <v>28.62</v>
      </c>
      <c r="H223" s="40">
        <f t="shared" si="44"/>
        <v>227.94192872117401</v>
      </c>
      <c r="I223" s="42">
        <f t="shared" si="45"/>
        <v>4.3870822959615845</v>
      </c>
      <c r="J223" s="39">
        <f>Table38!D219</f>
        <v>147.68</v>
      </c>
      <c r="K223" s="40">
        <f t="shared" si="46"/>
        <v>44.17455308775731</v>
      </c>
      <c r="L223" s="41">
        <f t="shared" si="47"/>
        <v>22.637467276995348</v>
      </c>
    </row>
    <row r="224" spans="1:12" x14ac:dyDescent="0.3">
      <c r="A224" s="36">
        <v>30002</v>
      </c>
      <c r="B224" s="37" t="s">
        <v>313</v>
      </c>
      <c r="C224" s="38">
        <f>EnrollExtract!F220</f>
        <v>74.049000000000007</v>
      </c>
      <c r="D224" s="39">
        <f>Table34!D220</f>
        <v>5.46</v>
      </c>
      <c r="E224" s="40">
        <f t="shared" si="42"/>
        <v>13.562087912087913</v>
      </c>
      <c r="F224" s="41">
        <f t="shared" si="43"/>
        <v>73.734959283717544</v>
      </c>
      <c r="G224" s="39">
        <f>Table36!D220</f>
        <v>1.05</v>
      </c>
      <c r="H224" s="40">
        <f t="shared" si="44"/>
        <v>70.522857142857148</v>
      </c>
      <c r="I224" s="42">
        <f t="shared" si="45"/>
        <v>14.179799862253372</v>
      </c>
      <c r="J224" s="39">
        <f>Table38!D220</f>
        <v>3.37</v>
      </c>
      <c r="K224" s="40">
        <f t="shared" si="46"/>
        <v>21.972997032640951</v>
      </c>
      <c r="L224" s="41">
        <f t="shared" si="47"/>
        <v>45.510405272184634</v>
      </c>
    </row>
    <row r="225" spans="1:12" x14ac:dyDescent="0.3">
      <c r="A225" s="36">
        <v>30029</v>
      </c>
      <c r="B225" s="37" t="s">
        <v>314</v>
      </c>
      <c r="C225" s="38">
        <f>EnrollExtract!F221</f>
        <v>68.5</v>
      </c>
      <c r="D225" s="39">
        <f>Table34!D221</f>
        <v>5</v>
      </c>
      <c r="E225" s="40">
        <f t="shared" si="42"/>
        <v>13.7</v>
      </c>
      <c r="F225" s="41">
        <f t="shared" si="43"/>
        <v>72.992700729926995</v>
      </c>
      <c r="G225" s="39">
        <f>Table36!D221</f>
        <v>0.37</v>
      </c>
      <c r="H225" s="40">
        <f t="shared" si="44"/>
        <v>185.13513513513513</v>
      </c>
      <c r="I225" s="42">
        <f t="shared" si="45"/>
        <v>5.4014598540145986</v>
      </c>
      <c r="J225" s="39">
        <f>Table38!D221</f>
        <v>1.03</v>
      </c>
      <c r="K225" s="40">
        <f t="shared" si="46"/>
        <v>66.504854368932044</v>
      </c>
      <c r="L225" s="41">
        <f t="shared" si="47"/>
        <v>15.036496350364965</v>
      </c>
    </row>
    <row r="226" spans="1:12" x14ac:dyDescent="0.3">
      <c r="A226" s="36">
        <v>30031</v>
      </c>
      <c r="B226" s="37" t="s">
        <v>315</v>
      </c>
      <c r="C226" s="38">
        <f>EnrollExtract!F222</f>
        <v>68.046999999999997</v>
      </c>
      <c r="D226" s="39">
        <f>Table34!D222</f>
        <v>10.4</v>
      </c>
      <c r="E226" s="40">
        <f t="shared" si="42"/>
        <v>6.5429807692307689</v>
      </c>
      <c r="F226" s="41">
        <f t="shared" si="43"/>
        <v>152.83554014137289</v>
      </c>
      <c r="G226" s="39">
        <f>Table36!D222</f>
        <v>1</v>
      </c>
      <c r="H226" s="40">
        <f t="shared" si="44"/>
        <v>68.046999999999997</v>
      </c>
      <c r="I226" s="42">
        <f t="shared" si="45"/>
        <v>14.695725013593545</v>
      </c>
      <c r="J226" s="39">
        <f>Table38!D222</f>
        <v>2.39</v>
      </c>
      <c r="K226" s="40">
        <f t="shared" si="46"/>
        <v>28.471548117154811</v>
      </c>
      <c r="L226" s="41">
        <f t="shared" si="47"/>
        <v>35.122782782488578</v>
      </c>
    </row>
    <row r="227" spans="1:12" x14ac:dyDescent="0.3">
      <c r="A227" s="36">
        <v>30303</v>
      </c>
      <c r="B227" s="37" t="s">
        <v>316</v>
      </c>
      <c r="C227" s="38">
        <f>EnrollExtract!F223</f>
        <v>815.8950000000001</v>
      </c>
      <c r="D227" s="39">
        <f>Table34!D223</f>
        <v>44.87</v>
      </c>
      <c r="E227" s="40">
        <f t="shared" si="42"/>
        <v>18.183530198350795</v>
      </c>
      <c r="F227" s="41">
        <f t="shared" si="43"/>
        <v>54.99482163758816</v>
      </c>
      <c r="G227" s="39">
        <f>Table36!D223</f>
        <v>3.8</v>
      </c>
      <c r="H227" s="40">
        <f t="shared" si="44"/>
        <v>214.70921052631581</v>
      </c>
      <c r="I227" s="42">
        <f t="shared" si="45"/>
        <v>4.657462050876644</v>
      </c>
      <c r="J227" s="39">
        <f>Table38!D223</f>
        <v>28.38</v>
      </c>
      <c r="K227" s="40">
        <f t="shared" si="46"/>
        <v>28.748942917547573</v>
      </c>
      <c r="L227" s="41">
        <f t="shared" si="47"/>
        <v>34.783887632599779</v>
      </c>
    </row>
    <row r="228" spans="1:12" x14ac:dyDescent="0.3">
      <c r="A228" s="36">
        <v>31002</v>
      </c>
      <c r="B228" s="37" t="s">
        <v>317</v>
      </c>
      <c r="C228" s="38">
        <f>EnrollExtract!F224</f>
        <v>19480.180999999997</v>
      </c>
      <c r="D228" s="39">
        <f>Table34!D224</f>
        <v>1005.93</v>
      </c>
      <c r="E228" s="40">
        <f t="shared" si="42"/>
        <v>19.365344507073054</v>
      </c>
      <c r="F228" s="41">
        <f t="shared" si="43"/>
        <v>51.638637238534898</v>
      </c>
      <c r="G228" s="39">
        <f>Table36!D224</f>
        <v>84.73</v>
      </c>
      <c r="H228" s="40">
        <f t="shared" si="44"/>
        <v>229.908898855187</v>
      </c>
      <c r="I228" s="42">
        <f t="shared" si="45"/>
        <v>4.3495489081954641</v>
      </c>
      <c r="J228" s="39">
        <f>Table38!D224</f>
        <v>388.77</v>
      </c>
      <c r="K228" s="40">
        <f t="shared" si="46"/>
        <v>50.107212490675714</v>
      </c>
      <c r="L228" s="41">
        <f t="shared" si="47"/>
        <v>19.957206763119913</v>
      </c>
    </row>
    <row r="229" spans="1:12" x14ac:dyDescent="0.3">
      <c r="A229" s="36">
        <v>31004</v>
      </c>
      <c r="B229" s="37" t="s">
        <v>318</v>
      </c>
      <c r="C229" s="38">
        <f>EnrollExtract!F225</f>
        <v>9169.2300000000014</v>
      </c>
      <c r="D229" s="39">
        <f>Table34!D225</f>
        <v>449.87</v>
      </c>
      <c r="E229" s="40">
        <f t="shared" si="42"/>
        <v>20.381954786938451</v>
      </c>
      <c r="F229" s="41">
        <f t="shared" si="43"/>
        <v>49.06300747172881</v>
      </c>
      <c r="G229" s="39">
        <f>Table36!D225</f>
        <v>29.84</v>
      </c>
      <c r="H229" s="40">
        <f t="shared" si="44"/>
        <v>307.27982573726547</v>
      </c>
      <c r="I229" s="42">
        <f t="shared" si="45"/>
        <v>3.2543626891243864</v>
      </c>
      <c r="J229" s="39">
        <f>Table38!D225</f>
        <v>188.73</v>
      </c>
      <c r="K229" s="40">
        <f t="shared" si="46"/>
        <v>48.583849944364978</v>
      </c>
      <c r="L229" s="41">
        <f t="shared" si="47"/>
        <v>20.582971525417069</v>
      </c>
    </row>
    <row r="230" spans="1:12" x14ac:dyDescent="0.3">
      <c r="A230" s="36">
        <v>31006</v>
      </c>
      <c r="B230" s="37" t="s">
        <v>319</v>
      </c>
      <c r="C230" s="38">
        <f>EnrollExtract!F226</f>
        <v>14857.530000000002</v>
      </c>
      <c r="D230" s="39">
        <f>Table34!D226</f>
        <v>803.88</v>
      </c>
      <c r="E230" s="40">
        <f t="shared" si="42"/>
        <v>18.482273473652786</v>
      </c>
      <c r="F230" s="41">
        <f t="shared" si="43"/>
        <v>54.105897817470321</v>
      </c>
      <c r="G230" s="39">
        <f>Table36!D226</f>
        <v>51.5</v>
      </c>
      <c r="H230" s="40">
        <f t="shared" si="44"/>
        <v>288.49572815533986</v>
      </c>
      <c r="I230" s="42">
        <f t="shared" si="45"/>
        <v>3.4662558312182439</v>
      </c>
      <c r="J230" s="39">
        <f>Table38!D226</f>
        <v>305.94</v>
      </c>
      <c r="K230" s="40">
        <f t="shared" si="46"/>
        <v>48.563541870955099</v>
      </c>
      <c r="L230" s="41">
        <f t="shared" si="47"/>
        <v>20.591578815590477</v>
      </c>
    </row>
    <row r="231" spans="1:12" x14ac:dyDescent="0.3">
      <c r="A231" s="36">
        <v>31015</v>
      </c>
      <c r="B231" s="37" t="s">
        <v>320</v>
      </c>
      <c r="C231" s="38">
        <f>EnrollExtract!F227</f>
        <v>19405.790999999997</v>
      </c>
      <c r="D231" s="39">
        <f>Table34!D227</f>
        <v>1017.11</v>
      </c>
      <c r="E231" s="40">
        <f t="shared" si="42"/>
        <v>19.079343433846876</v>
      </c>
      <c r="F231" s="41">
        <f t="shared" si="43"/>
        <v>52.412705052837069</v>
      </c>
      <c r="G231" s="39">
        <f>Table36!D227</f>
        <v>59.2</v>
      </c>
      <c r="H231" s="40">
        <f t="shared" si="44"/>
        <v>327.80052364864861</v>
      </c>
      <c r="I231" s="42">
        <f t="shared" si="45"/>
        <v>3.0506357612529174</v>
      </c>
      <c r="J231" s="39">
        <f>Table38!D227</f>
        <v>434.85</v>
      </c>
      <c r="K231" s="40">
        <f t="shared" si="46"/>
        <v>44.626402207657804</v>
      </c>
      <c r="L231" s="41">
        <f t="shared" si="47"/>
        <v>22.408259472649174</v>
      </c>
    </row>
    <row r="232" spans="1:12" x14ac:dyDescent="0.3">
      <c r="A232" s="36">
        <v>31016</v>
      </c>
      <c r="B232" s="37" t="s">
        <v>321</v>
      </c>
      <c r="C232" s="38">
        <f>EnrollExtract!F228</f>
        <v>5362.7339999999995</v>
      </c>
      <c r="D232" s="39">
        <f>Table34!D228</f>
        <v>280.88</v>
      </c>
      <c r="E232" s="40">
        <f t="shared" si="42"/>
        <v>19.092616063799486</v>
      </c>
      <c r="F232" s="41">
        <f t="shared" si="43"/>
        <v>52.376269268623062</v>
      </c>
      <c r="G232" s="39">
        <f>Table36!D228</f>
        <v>26.94</v>
      </c>
      <c r="H232" s="40">
        <f t="shared" si="44"/>
        <v>199.06213808463249</v>
      </c>
      <c r="I232" s="42">
        <f t="shared" si="45"/>
        <v>5.0235570140156129</v>
      </c>
      <c r="J232" s="39">
        <f>Table38!D228</f>
        <v>106.62</v>
      </c>
      <c r="K232" s="40">
        <f t="shared" si="46"/>
        <v>50.29763646595385</v>
      </c>
      <c r="L232" s="41">
        <f t="shared" si="47"/>
        <v>19.881649919611903</v>
      </c>
    </row>
    <row r="233" spans="1:12" x14ac:dyDescent="0.3">
      <c r="A233" s="36">
        <v>31025</v>
      </c>
      <c r="B233" s="37" t="s">
        <v>322</v>
      </c>
      <c r="C233" s="38">
        <f>EnrollExtract!F229</f>
        <v>9657.4160000000011</v>
      </c>
      <c r="D233" s="39">
        <f>Table34!D229</f>
        <v>462.78</v>
      </c>
      <c r="E233" s="40">
        <f t="shared" si="42"/>
        <v>20.868265698604091</v>
      </c>
      <c r="F233" s="41">
        <f t="shared" si="43"/>
        <v>47.919650556629215</v>
      </c>
      <c r="G233" s="39">
        <f>Table36!D229</f>
        <v>42.3</v>
      </c>
      <c r="H233" s="40">
        <f t="shared" si="44"/>
        <v>228.30770685579199</v>
      </c>
      <c r="I233" s="42">
        <f t="shared" si="45"/>
        <v>4.3800536292523784</v>
      </c>
      <c r="J233" s="39">
        <f>Table38!D229</f>
        <v>172.5</v>
      </c>
      <c r="K233" s="40">
        <f t="shared" si="46"/>
        <v>55.985020289855079</v>
      </c>
      <c r="L233" s="41">
        <f t="shared" si="47"/>
        <v>17.861920828511476</v>
      </c>
    </row>
    <row r="234" spans="1:12" x14ac:dyDescent="0.3">
      <c r="A234" s="36">
        <v>31063</v>
      </c>
      <c r="B234" s="37" t="s">
        <v>323</v>
      </c>
      <c r="C234" s="38">
        <f>EnrollExtract!F230</f>
        <v>18.979999999999997</v>
      </c>
      <c r="D234" s="39">
        <f>Table34!D230</f>
        <v>1.87</v>
      </c>
      <c r="E234" s="40">
        <f t="shared" si="42"/>
        <v>10.149732620320853</v>
      </c>
      <c r="F234" s="41">
        <f t="shared" si="43"/>
        <v>98.524762908324576</v>
      </c>
      <c r="G234" s="39">
        <f>Table36!D230</f>
        <v>0.9</v>
      </c>
      <c r="H234" s="40">
        <f t="shared" si="44"/>
        <v>21.088888888888885</v>
      </c>
      <c r="I234" s="42">
        <f t="shared" si="45"/>
        <v>47.418335089567975</v>
      </c>
      <c r="J234" s="39">
        <f>Table38!D230</f>
        <v>2.85</v>
      </c>
      <c r="K234" s="40">
        <f t="shared" si="46"/>
        <v>6.659649122807016</v>
      </c>
      <c r="L234" s="41">
        <f t="shared" si="47"/>
        <v>150.15806111696526</v>
      </c>
    </row>
    <row r="235" spans="1:12" x14ac:dyDescent="0.3">
      <c r="A235" s="36">
        <v>31103</v>
      </c>
      <c r="B235" s="37" t="s">
        <v>324</v>
      </c>
      <c r="C235" s="38">
        <f>EnrollExtract!F231</f>
        <v>5353.1729999999989</v>
      </c>
      <c r="D235" s="39">
        <f>Table34!D231</f>
        <v>260.39999999999998</v>
      </c>
      <c r="E235" s="40">
        <f t="shared" si="42"/>
        <v>20.557499999999997</v>
      </c>
      <c r="F235" s="41">
        <f t="shared" si="43"/>
        <v>48.644047184725771</v>
      </c>
      <c r="G235" s="39">
        <f>Table36!D231</f>
        <v>23.93</v>
      </c>
      <c r="H235" s="40">
        <f t="shared" si="44"/>
        <v>223.70133723359794</v>
      </c>
      <c r="I235" s="42">
        <f t="shared" si="45"/>
        <v>4.4702459644027952</v>
      </c>
      <c r="J235" s="39">
        <f>Table38!D231</f>
        <v>108.18</v>
      </c>
      <c r="K235" s="40">
        <f t="shared" si="46"/>
        <v>49.483943427620616</v>
      </c>
      <c r="L235" s="41">
        <f t="shared" si="47"/>
        <v>20.208575362686773</v>
      </c>
    </row>
    <row r="236" spans="1:12" x14ac:dyDescent="0.3">
      <c r="A236" s="36">
        <v>31201</v>
      </c>
      <c r="B236" s="37" t="s">
        <v>325</v>
      </c>
      <c r="C236" s="38">
        <f>EnrollExtract!F232</f>
        <v>9054.7840000000015</v>
      </c>
      <c r="D236" s="39">
        <f>Table34!D232</f>
        <v>462.56</v>
      </c>
      <c r="E236" s="40">
        <f t="shared" si="42"/>
        <v>19.575371843652718</v>
      </c>
      <c r="F236" s="41">
        <f t="shared" si="43"/>
        <v>51.084597931877774</v>
      </c>
      <c r="G236" s="39">
        <f>Table36!D232</f>
        <v>37.9</v>
      </c>
      <c r="H236" s="40">
        <f t="shared" si="44"/>
        <v>238.91250659630612</v>
      </c>
      <c r="I236" s="42">
        <f t="shared" si="45"/>
        <v>4.1856326997971456</v>
      </c>
      <c r="J236" s="39">
        <f>Table38!D232</f>
        <v>175.05</v>
      </c>
      <c r="K236" s="40">
        <f t="shared" si="46"/>
        <v>51.726843758926023</v>
      </c>
      <c r="L236" s="41">
        <f t="shared" si="47"/>
        <v>19.332322007902118</v>
      </c>
    </row>
    <row r="237" spans="1:12" x14ac:dyDescent="0.3">
      <c r="A237" s="36">
        <v>31306</v>
      </c>
      <c r="B237" s="37" t="s">
        <v>326</v>
      </c>
      <c r="C237" s="38">
        <f>EnrollExtract!F233</f>
        <v>2504.9520000000002</v>
      </c>
      <c r="D237" s="39">
        <f>Table34!D233</f>
        <v>123.55</v>
      </c>
      <c r="E237" s="40">
        <f t="shared" si="42"/>
        <v>20.274803723188995</v>
      </c>
      <c r="F237" s="41">
        <f t="shared" si="43"/>
        <v>49.322302383438874</v>
      </c>
      <c r="G237" s="39">
        <f>Table36!D233</f>
        <v>16.25</v>
      </c>
      <c r="H237" s="40">
        <f t="shared" si="44"/>
        <v>154.15089230769232</v>
      </c>
      <c r="I237" s="42">
        <f t="shared" si="45"/>
        <v>6.4871502527792941</v>
      </c>
      <c r="J237" s="39">
        <f>Table38!D233</f>
        <v>53.07</v>
      </c>
      <c r="K237" s="40">
        <f t="shared" si="46"/>
        <v>47.200904465799894</v>
      </c>
      <c r="L237" s="41">
        <f t="shared" si="47"/>
        <v>21.186034702461363</v>
      </c>
    </row>
    <row r="238" spans="1:12" x14ac:dyDescent="0.3">
      <c r="A238" s="36">
        <v>31311</v>
      </c>
      <c r="B238" s="37" t="s">
        <v>327</v>
      </c>
      <c r="C238" s="38">
        <f>EnrollExtract!F234</f>
        <v>2001.163</v>
      </c>
      <c r="D238" s="39">
        <f>Table34!D234</f>
        <v>103.86</v>
      </c>
      <c r="E238" s="40">
        <f t="shared" si="42"/>
        <v>19.26788946658964</v>
      </c>
      <c r="F238" s="41">
        <f t="shared" si="43"/>
        <v>51.899820254521991</v>
      </c>
      <c r="G238" s="39">
        <f>Table36!D234</f>
        <v>8.1</v>
      </c>
      <c r="H238" s="40">
        <f t="shared" si="44"/>
        <v>247.05716049382718</v>
      </c>
      <c r="I238" s="42">
        <f t="shared" si="45"/>
        <v>4.0476462936802244</v>
      </c>
      <c r="J238" s="39">
        <f>Table38!D234</f>
        <v>44.13</v>
      </c>
      <c r="K238" s="40">
        <f t="shared" si="46"/>
        <v>45.346997507364605</v>
      </c>
      <c r="L238" s="41">
        <f t="shared" si="47"/>
        <v>22.052176659272632</v>
      </c>
    </row>
    <row r="239" spans="1:12" x14ac:dyDescent="0.3">
      <c r="A239" s="36">
        <v>31330</v>
      </c>
      <c r="B239" s="37" t="s">
        <v>328</v>
      </c>
      <c r="C239" s="38">
        <f>EnrollExtract!F235</f>
        <v>423.23600000000005</v>
      </c>
      <c r="D239" s="39">
        <f>Table34!D235</f>
        <v>25</v>
      </c>
      <c r="E239" s="40">
        <f t="shared" si="42"/>
        <v>16.929440000000003</v>
      </c>
      <c r="F239" s="41">
        <f t="shared" si="43"/>
        <v>59.068699259987334</v>
      </c>
      <c r="G239" s="39">
        <f>Table36!D235</f>
        <v>1.45</v>
      </c>
      <c r="H239" s="40">
        <f t="shared" si="44"/>
        <v>291.88689655172419</v>
      </c>
      <c r="I239" s="42">
        <f t="shared" si="45"/>
        <v>3.4259845570792651</v>
      </c>
      <c r="J239" s="39">
        <f>Table38!D235</f>
        <v>13.5</v>
      </c>
      <c r="K239" s="40">
        <f t="shared" si="46"/>
        <v>31.350814814814818</v>
      </c>
      <c r="L239" s="41">
        <f t="shared" si="47"/>
        <v>31.89709760039316</v>
      </c>
    </row>
    <row r="240" spans="1:12" x14ac:dyDescent="0.3">
      <c r="A240" s="36">
        <v>31332</v>
      </c>
      <c r="B240" s="37" t="s">
        <v>329</v>
      </c>
      <c r="C240" s="38">
        <f>EnrollExtract!F236</f>
        <v>2209.4680000000003</v>
      </c>
      <c r="D240" s="39">
        <f>Table34!D236</f>
        <v>115.84</v>
      </c>
      <c r="E240" s="40">
        <f t="shared" si="42"/>
        <v>19.073446132596686</v>
      </c>
      <c r="F240" s="41">
        <f t="shared" si="43"/>
        <v>52.428910488859756</v>
      </c>
      <c r="G240" s="39">
        <f>Table36!D236</f>
        <v>11.05</v>
      </c>
      <c r="H240" s="40">
        <f t="shared" si="44"/>
        <v>199.95185520361991</v>
      </c>
      <c r="I240" s="42">
        <f t="shared" si="45"/>
        <v>5.0012039097194432</v>
      </c>
      <c r="J240" s="39">
        <f>Table38!D236</f>
        <v>51.26</v>
      </c>
      <c r="K240" s="40">
        <f t="shared" si="46"/>
        <v>43.103160358954355</v>
      </c>
      <c r="L240" s="41">
        <f t="shared" si="47"/>
        <v>23.200154969431551</v>
      </c>
    </row>
    <row r="241" spans="1:12" x14ac:dyDescent="0.3">
      <c r="A241" s="36">
        <v>31401</v>
      </c>
      <c r="B241" s="37" t="s">
        <v>78</v>
      </c>
      <c r="C241" s="38">
        <f>EnrollExtract!F237</f>
        <v>4641.6880000000001</v>
      </c>
      <c r="D241" s="39">
        <f>Table34!D237</f>
        <v>238.09</v>
      </c>
      <c r="E241" s="40">
        <f t="shared" si="42"/>
        <v>19.49551850140703</v>
      </c>
      <c r="F241" s="41">
        <f t="shared" si="43"/>
        <v>51.293839654884167</v>
      </c>
      <c r="G241" s="39">
        <f>Table36!D237</f>
        <v>20.57</v>
      </c>
      <c r="H241" s="40">
        <f t="shared" si="44"/>
        <v>225.6532814778804</v>
      </c>
      <c r="I241" s="42">
        <f t="shared" si="45"/>
        <v>4.4315774778485757</v>
      </c>
      <c r="J241" s="39">
        <f>Table38!D237</f>
        <v>91.66</v>
      </c>
      <c r="K241" s="40">
        <f t="shared" si="46"/>
        <v>50.640279293039498</v>
      </c>
      <c r="L241" s="41">
        <f t="shared" si="47"/>
        <v>19.747126476402549</v>
      </c>
    </row>
    <row r="242" spans="1:12" x14ac:dyDescent="0.3">
      <c r="A242" s="36">
        <v>32081</v>
      </c>
      <c r="B242" s="37" t="s">
        <v>330</v>
      </c>
      <c r="C242" s="38">
        <f>EnrollExtract!F238</f>
        <v>28241.899000000001</v>
      </c>
      <c r="D242" s="39">
        <f>Table34!D238</f>
        <v>1707.35</v>
      </c>
      <c r="E242" s="40">
        <f t="shared" si="42"/>
        <v>16.541364687966734</v>
      </c>
      <c r="F242" s="41">
        <f t="shared" si="43"/>
        <v>60.454504139399404</v>
      </c>
      <c r="G242" s="39">
        <f>Table36!D238</f>
        <v>110.13</v>
      </c>
      <c r="H242" s="40">
        <f t="shared" si="44"/>
        <v>256.44146917279579</v>
      </c>
      <c r="I242" s="42">
        <f t="shared" si="45"/>
        <v>3.8995253116654793</v>
      </c>
      <c r="J242" s="39">
        <f>Table38!D238</f>
        <v>604.28</v>
      </c>
      <c r="K242" s="40">
        <f t="shared" si="46"/>
        <v>46.736445025484876</v>
      </c>
      <c r="L242" s="41">
        <f t="shared" si="47"/>
        <v>21.396578183357995</v>
      </c>
    </row>
    <row r="243" spans="1:12" x14ac:dyDescent="0.3">
      <c r="A243" s="36">
        <v>32123</v>
      </c>
      <c r="B243" s="37" t="s">
        <v>331</v>
      </c>
      <c r="C243" s="38">
        <f>EnrollExtract!F239</f>
        <v>71.599999999999994</v>
      </c>
      <c r="D243" s="39">
        <f>Table34!D239</f>
        <v>5.42</v>
      </c>
      <c r="E243" s="40">
        <f t="shared" si="42"/>
        <v>13.210332103321033</v>
      </c>
      <c r="F243" s="41">
        <f t="shared" si="43"/>
        <v>75.69832402234637</v>
      </c>
      <c r="G243" s="39">
        <f>Table36!D239</f>
        <v>0.51</v>
      </c>
      <c r="H243" s="40">
        <f t="shared" si="44"/>
        <v>140.39215686274508</v>
      </c>
      <c r="I243" s="42">
        <f t="shared" si="45"/>
        <v>7.1229050279329611</v>
      </c>
      <c r="J243" s="39">
        <f>Table38!D239</f>
        <v>0.97</v>
      </c>
      <c r="K243" s="40">
        <f t="shared" si="46"/>
        <v>73.814432989690715</v>
      </c>
      <c r="L243" s="41">
        <f t="shared" si="47"/>
        <v>13.547486033519554</v>
      </c>
    </row>
    <row r="244" spans="1:12" x14ac:dyDescent="0.3">
      <c r="A244" s="36">
        <v>32312</v>
      </c>
      <c r="B244" s="37" t="s">
        <v>332</v>
      </c>
      <c r="C244" s="38">
        <f>EnrollExtract!F240</f>
        <v>38.4</v>
      </c>
      <c r="D244" s="39">
        <f>Table34!D240</f>
        <v>3.37</v>
      </c>
      <c r="E244" s="40">
        <f t="shared" si="42"/>
        <v>11.394658753709198</v>
      </c>
      <c r="F244" s="41">
        <f t="shared" si="43"/>
        <v>87.760416666666671</v>
      </c>
      <c r="G244" s="39">
        <f>Table36!D240</f>
        <v>1</v>
      </c>
      <c r="H244" s="40">
        <f t="shared" si="44"/>
        <v>38.4</v>
      </c>
      <c r="I244" s="42">
        <f t="shared" si="45"/>
        <v>26.041666666666668</v>
      </c>
      <c r="J244" s="39">
        <f>Table38!D240</f>
        <v>0.67</v>
      </c>
      <c r="K244" s="40">
        <f t="shared" si="46"/>
        <v>57.31343283582089</v>
      </c>
      <c r="L244" s="41">
        <f t="shared" si="47"/>
        <v>17.447916666666668</v>
      </c>
    </row>
    <row r="245" spans="1:12" x14ac:dyDescent="0.3">
      <c r="A245" s="36">
        <v>32325</v>
      </c>
      <c r="B245" s="37" t="s">
        <v>333</v>
      </c>
      <c r="C245" s="38">
        <f>EnrollExtract!F241</f>
        <v>1348.2260000000001</v>
      </c>
      <c r="D245" s="39">
        <f>Table34!D241</f>
        <v>77.849999999999994</v>
      </c>
      <c r="E245" s="40">
        <f t="shared" si="42"/>
        <v>17.318253050738601</v>
      </c>
      <c r="F245" s="41">
        <f t="shared" si="43"/>
        <v>57.742544647559086</v>
      </c>
      <c r="G245" s="39">
        <f>Table36!D241</f>
        <v>7.95</v>
      </c>
      <c r="H245" s="40">
        <f t="shared" si="44"/>
        <v>169.58817610062894</v>
      </c>
      <c r="I245" s="42">
        <f t="shared" si="45"/>
        <v>5.8966375073615245</v>
      </c>
      <c r="J245" s="39">
        <f>Table38!D241</f>
        <v>31.02</v>
      </c>
      <c r="K245" s="40">
        <f t="shared" si="46"/>
        <v>43.463120567375888</v>
      </c>
      <c r="L245" s="41">
        <f t="shared" si="47"/>
        <v>23.008012009855914</v>
      </c>
    </row>
    <row r="246" spans="1:12" x14ac:dyDescent="0.3">
      <c r="A246" s="36">
        <v>32326</v>
      </c>
      <c r="B246" s="37" t="s">
        <v>334</v>
      </c>
      <c r="C246" s="38">
        <f>EnrollExtract!F242</f>
        <v>1726.979</v>
      </c>
      <c r="D246" s="39">
        <f>Table34!D242</f>
        <v>103.94</v>
      </c>
      <c r="E246" s="40">
        <f t="shared" si="42"/>
        <v>16.615152972868962</v>
      </c>
      <c r="F246" s="41">
        <f t="shared" si="43"/>
        <v>60.186024265494829</v>
      </c>
      <c r="G246" s="39">
        <f>Table36!D242</f>
        <v>10.92</v>
      </c>
      <c r="H246" s="40">
        <f t="shared" si="44"/>
        <v>158.14826007326008</v>
      </c>
      <c r="I246" s="42">
        <f t="shared" si="45"/>
        <v>6.3231805366481</v>
      </c>
      <c r="J246" s="39">
        <f>Table38!D242</f>
        <v>38.06</v>
      </c>
      <c r="K246" s="40">
        <f t="shared" si="46"/>
        <v>45.375170782974251</v>
      </c>
      <c r="L246" s="41">
        <f t="shared" si="47"/>
        <v>22.038484544398052</v>
      </c>
    </row>
    <row r="247" spans="1:12" x14ac:dyDescent="0.3">
      <c r="A247" s="36">
        <v>32354</v>
      </c>
      <c r="B247" s="37" t="s">
        <v>335</v>
      </c>
      <c r="C247" s="38">
        <f>EnrollExtract!F243</f>
        <v>9924.4829999999984</v>
      </c>
      <c r="D247" s="39">
        <f>Table34!D243</f>
        <v>506.15</v>
      </c>
      <c r="E247" s="40">
        <f t="shared" si="42"/>
        <v>19.607790180776448</v>
      </c>
      <c r="F247" s="41">
        <f t="shared" si="43"/>
        <v>51.000137740172462</v>
      </c>
      <c r="G247" s="39">
        <f>Table36!D243</f>
        <v>38</v>
      </c>
      <c r="H247" s="40">
        <f t="shared" si="44"/>
        <v>261.17060526315782</v>
      </c>
      <c r="I247" s="42">
        <f t="shared" si="45"/>
        <v>3.8289148160161095</v>
      </c>
      <c r="J247" s="39">
        <f>Table38!D243</f>
        <v>227.51</v>
      </c>
      <c r="K247" s="40">
        <f t="shared" si="46"/>
        <v>43.622183640279545</v>
      </c>
      <c r="L247" s="41">
        <f t="shared" si="47"/>
        <v>22.924116047153291</v>
      </c>
    </row>
    <row r="248" spans="1:12" x14ac:dyDescent="0.3">
      <c r="A248" s="36">
        <v>32356</v>
      </c>
      <c r="B248" s="37" t="s">
        <v>336</v>
      </c>
      <c r="C248" s="38">
        <f>EnrollExtract!F244</f>
        <v>13861.962000000003</v>
      </c>
      <c r="D248" s="39">
        <f>Table34!D244</f>
        <v>828.15</v>
      </c>
      <c r="E248" s="40">
        <f t="shared" si="42"/>
        <v>16.738467668900565</v>
      </c>
      <c r="F248" s="41">
        <f t="shared" si="43"/>
        <v>59.742625178167408</v>
      </c>
      <c r="G248" s="39">
        <f>Table36!D244</f>
        <v>62.7</v>
      </c>
      <c r="H248" s="40">
        <f t="shared" si="44"/>
        <v>221.08392344497611</v>
      </c>
      <c r="I248" s="42">
        <f t="shared" si="45"/>
        <v>4.5231692310222744</v>
      </c>
      <c r="J248" s="39">
        <f>Table38!D244</f>
        <v>255.41</v>
      </c>
      <c r="K248" s="40">
        <f t="shared" si="46"/>
        <v>54.273372225049933</v>
      </c>
      <c r="L248" s="41">
        <f t="shared" si="47"/>
        <v>18.425241679352457</v>
      </c>
    </row>
    <row r="249" spans="1:12" x14ac:dyDescent="0.3">
      <c r="A249" s="36">
        <v>32358</v>
      </c>
      <c r="B249" s="37" t="s">
        <v>337</v>
      </c>
      <c r="C249" s="38">
        <f>EnrollExtract!F245</f>
        <v>864.09300000000007</v>
      </c>
      <c r="D249" s="39">
        <f>Table34!D245</f>
        <v>50.6</v>
      </c>
      <c r="E249" s="40">
        <f t="shared" si="42"/>
        <v>17.076936758893282</v>
      </c>
      <c r="F249" s="41">
        <f t="shared" si="43"/>
        <v>58.558511641686714</v>
      </c>
      <c r="G249" s="39">
        <f>Table36!D245</f>
        <v>4.5</v>
      </c>
      <c r="H249" s="40">
        <f t="shared" si="44"/>
        <v>192.02066666666667</v>
      </c>
      <c r="I249" s="42">
        <f t="shared" si="45"/>
        <v>5.207772774458304</v>
      </c>
      <c r="J249" s="39">
        <f>Table38!D245</f>
        <v>17.899999999999999</v>
      </c>
      <c r="K249" s="40">
        <f t="shared" si="46"/>
        <v>48.27335195530727</v>
      </c>
      <c r="L249" s="41">
        <f t="shared" si="47"/>
        <v>20.715362813956364</v>
      </c>
    </row>
    <row r="250" spans="1:12" x14ac:dyDescent="0.3">
      <c r="A250" s="36">
        <v>32360</v>
      </c>
      <c r="B250" s="37" t="s">
        <v>338</v>
      </c>
      <c r="C250" s="38">
        <f>EnrollExtract!F246</f>
        <v>5166.7119999999986</v>
      </c>
      <c r="D250" s="39">
        <f>Table34!D246</f>
        <v>263.58</v>
      </c>
      <c r="E250" s="40">
        <f t="shared" si="42"/>
        <v>19.602063889521204</v>
      </c>
      <c r="F250" s="41">
        <f t="shared" si="43"/>
        <v>51.015036255165768</v>
      </c>
      <c r="G250" s="39">
        <f>Table36!D246</f>
        <v>22.44</v>
      </c>
      <c r="H250" s="40">
        <f t="shared" si="44"/>
        <v>230.24563279857389</v>
      </c>
      <c r="I250" s="42">
        <f t="shared" si="45"/>
        <v>4.3431876984821312</v>
      </c>
      <c r="J250" s="39">
        <f>Table38!D246</f>
        <v>119.25</v>
      </c>
      <c r="K250" s="40">
        <f t="shared" si="46"/>
        <v>43.326725366876296</v>
      </c>
      <c r="L250" s="41">
        <f t="shared" si="47"/>
        <v>23.080442649019346</v>
      </c>
    </row>
    <row r="251" spans="1:12" x14ac:dyDescent="0.3">
      <c r="A251" s="36">
        <v>32361</v>
      </c>
      <c r="B251" s="37" t="s">
        <v>79</v>
      </c>
      <c r="C251" s="38">
        <f>EnrollExtract!F247</f>
        <v>3374.2779999999998</v>
      </c>
      <c r="D251" s="39">
        <f>Table34!D247</f>
        <v>173.17</v>
      </c>
      <c r="E251" s="40">
        <f t="shared" si="42"/>
        <v>19.485349656406999</v>
      </c>
      <c r="F251" s="41">
        <f t="shared" si="43"/>
        <v>51.320608438308881</v>
      </c>
      <c r="G251" s="39">
        <f>Table36!D247</f>
        <v>16.04</v>
      </c>
      <c r="H251" s="40">
        <f t="shared" si="44"/>
        <v>210.36645885286782</v>
      </c>
      <c r="I251" s="42">
        <f t="shared" si="45"/>
        <v>4.753609512909132</v>
      </c>
      <c r="J251" s="39">
        <f>Table38!D247</f>
        <v>89.14</v>
      </c>
      <c r="K251" s="40">
        <f t="shared" si="46"/>
        <v>37.853690823423825</v>
      </c>
      <c r="L251" s="41">
        <f t="shared" si="47"/>
        <v>26.417503240693268</v>
      </c>
    </row>
    <row r="252" spans="1:12" x14ac:dyDescent="0.3">
      <c r="A252" s="36">
        <v>32362</v>
      </c>
      <c r="B252" s="37" t="s">
        <v>339</v>
      </c>
      <c r="C252" s="38">
        <f>EnrollExtract!F248</f>
        <v>560.74199999999996</v>
      </c>
      <c r="D252" s="39">
        <f>Table34!D248</f>
        <v>33.950000000000003</v>
      </c>
      <c r="E252" s="40">
        <f t="shared" si="42"/>
        <v>16.516701030927834</v>
      </c>
      <c r="F252" s="41">
        <f t="shared" si="43"/>
        <v>60.544778168926179</v>
      </c>
      <c r="G252" s="39">
        <f>Table36!D248</f>
        <v>3.15</v>
      </c>
      <c r="H252" s="40">
        <f t="shared" si="44"/>
        <v>178.01333333333332</v>
      </c>
      <c r="I252" s="42">
        <f t="shared" si="45"/>
        <v>5.6175567373230475</v>
      </c>
      <c r="J252" s="39">
        <f>Table38!D248</f>
        <v>12.06</v>
      </c>
      <c r="K252" s="40">
        <f t="shared" si="46"/>
        <v>46.496019900497508</v>
      </c>
      <c r="L252" s="41">
        <f t="shared" si="47"/>
        <v>21.507217222893953</v>
      </c>
    </row>
    <row r="253" spans="1:12" x14ac:dyDescent="0.3">
      <c r="A253" s="36">
        <v>32363</v>
      </c>
      <c r="B253" s="37" t="s">
        <v>53</v>
      </c>
      <c r="C253" s="38">
        <f>EnrollExtract!F249</f>
        <v>3350.0840000000003</v>
      </c>
      <c r="D253" s="39">
        <f>Table34!D249</f>
        <v>171.29</v>
      </c>
      <c r="E253" s="40">
        <f t="shared" si="42"/>
        <v>19.557966022534885</v>
      </c>
      <c r="F253" s="41">
        <f t="shared" si="43"/>
        <v>51.130061216375466</v>
      </c>
      <c r="G253" s="39">
        <f>Table36!D249</f>
        <v>14.23</v>
      </c>
      <c r="H253" s="40">
        <f t="shared" si="44"/>
        <v>235.42403373155307</v>
      </c>
      <c r="I253" s="42">
        <f t="shared" si="45"/>
        <v>4.2476546856735524</v>
      </c>
      <c r="J253" s="39">
        <f>Table38!D249</f>
        <v>71.400000000000006</v>
      </c>
      <c r="K253" s="40">
        <f t="shared" si="46"/>
        <v>46.919943977591039</v>
      </c>
      <c r="L253" s="41">
        <f t="shared" si="47"/>
        <v>21.312898422845517</v>
      </c>
    </row>
    <row r="254" spans="1:12" x14ac:dyDescent="0.3">
      <c r="A254" s="36">
        <v>32414</v>
      </c>
      <c r="B254" s="37" t="s">
        <v>340</v>
      </c>
      <c r="C254" s="38">
        <f>EnrollExtract!F250</f>
        <v>2570.279</v>
      </c>
      <c r="D254" s="39">
        <f>Table34!D250</f>
        <v>123.91</v>
      </c>
      <c r="E254" s="40">
        <f t="shared" si="42"/>
        <v>20.743111936082641</v>
      </c>
      <c r="F254" s="41">
        <f t="shared" si="43"/>
        <v>48.208774222564941</v>
      </c>
      <c r="G254" s="39">
        <f>Table36!D250</f>
        <v>10.83</v>
      </c>
      <c r="H254" s="40">
        <f t="shared" si="44"/>
        <v>237.32954755309325</v>
      </c>
      <c r="I254" s="42">
        <f t="shared" si="45"/>
        <v>4.2135503577627178</v>
      </c>
      <c r="J254" s="39">
        <f>Table38!D250</f>
        <v>49.63</v>
      </c>
      <c r="K254" s="40">
        <f t="shared" si="46"/>
        <v>51.78881724763248</v>
      </c>
      <c r="L254" s="41">
        <f t="shared" si="47"/>
        <v>19.309187835250572</v>
      </c>
    </row>
    <row r="255" spans="1:12" x14ac:dyDescent="0.3">
      <c r="A255" s="36">
        <v>32416</v>
      </c>
      <c r="B255" s="37" t="s">
        <v>341</v>
      </c>
      <c r="C255" s="38">
        <f>EnrollExtract!F251</f>
        <v>1477.5520000000004</v>
      </c>
      <c r="D255" s="39">
        <f>Table34!D251</f>
        <v>76.58</v>
      </c>
      <c r="E255" s="40">
        <f t="shared" si="42"/>
        <v>19.294228258030824</v>
      </c>
      <c r="F255" s="41">
        <f t="shared" si="43"/>
        <v>51.828971163113025</v>
      </c>
      <c r="G255" s="39">
        <f>Table36!D251</f>
        <v>5.81</v>
      </c>
      <c r="H255" s="40">
        <f t="shared" si="44"/>
        <v>254.31187607573159</v>
      </c>
      <c r="I255" s="42">
        <f t="shared" si="45"/>
        <v>3.9321797134720118</v>
      </c>
      <c r="J255" s="39">
        <f>Table38!D251</f>
        <v>43.37</v>
      </c>
      <c r="K255" s="40">
        <f t="shared" si="46"/>
        <v>34.068526631311975</v>
      </c>
      <c r="L255" s="41">
        <f t="shared" si="47"/>
        <v>29.352604849101748</v>
      </c>
    </row>
    <row r="256" spans="1:12" x14ac:dyDescent="0.3">
      <c r="A256" s="36" t="s">
        <v>619</v>
      </c>
      <c r="B256" s="37" t="s">
        <v>637</v>
      </c>
      <c r="C256" s="38">
        <f>EnrollExtract!F252</f>
        <v>731.61</v>
      </c>
      <c r="D256" s="39">
        <f>Table34!D252</f>
        <v>46.08</v>
      </c>
      <c r="E256" s="40">
        <f t="shared" si="42"/>
        <v>15.876953125</v>
      </c>
      <c r="F256" s="41">
        <f t="shared" si="43"/>
        <v>62.984376922130643</v>
      </c>
      <c r="G256" s="39">
        <f>Table36!D252</f>
        <v>3.04</v>
      </c>
      <c r="H256" s="40">
        <f t="shared" si="44"/>
        <v>240.66118421052633</v>
      </c>
      <c r="I256" s="42">
        <f t="shared" si="45"/>
        <v>4.1552193108350082</v>
      </c>
      <c r="J256" s="39">
        <f>Table38!D252</f>
        <v>9.74</v>
      </c>
      <c r="K256" s="40">
        <f t="shared" si="46"/>
        <v>75.113963039014379</v>
      </c>
      <c r="L256" s="41">
        <f t="shared" si="47"/>
        <v>13.313103976162163</v>
      </c>
    </row>
    <row r="257" spans="1:12" x14ac:dyDescent="0.3">
      <c r="A257" s="36" t="s">
        <v>692</v>
      </c>
      <c r="B257" s="37" t="s">
        <v>693</v>
      </c>
      <c r="C257" s="38">
        <f>EnrollExtract!F253</f>
        <v>35.177</v>
      </c>
      <c r="D257" s="39">
        <f>Table34!D253</f>
        <v>4.87</v>
      </c>
      <c r="E257" s="40">
        <f t="shared" ref="E257" si="54">IF(D257=0,0,C257/D257)</f>
        <v>7.2232032854209445</v>
      </c>
      <c r="F257" s="41">
        <f t="shared" ref="F257" si="55">(+D257/C257)*1000</f>
        <v>138.44273246723714</v>
      </c>
      <c r="G257" s="39">
        <f>Table36!D253</f>
        <v>1.95</v>
      </c>
      <c r="H257" s="40">
        <f t="shared" ref="H257" si="56">IF(G257=0,0,C257/G257)</f>
        <v>18.039487179487178</v>
      </c>
      <c r="I257" s="42">
        <f t="shared" ref="I257" si="57">(+G257/C257)*1000</f>
        <v>55.433948318503568</v>
      </c>
      <c r="J257" s="39">
        <f>Table38!D253</f>
        <v>2.3199999999999998</v>
      </c>
      <c r="K257" s="40">
        <f t="shared" ref="K257" si="58">IF(J257=0,0,C257/J257)</f>
        <v>15.162500000000001</v>
      </c>
      <c r="L257" s="41">
        <f t="shared" ref="L257" si="59">(+J257/C257)*1000</f>
        <v>65.952184666117063</v>
      </c>
    </row>
    <row r="258" spans="1:12" x14ac:dyDescent="0.3">
      <c r="A258" s="36" t="s">
        <v>620</v>
      </c>
      <c r="B258" s="37" t="s">
        <v>638</v>
      </c>
      <c r="C258" s="38">
        <f>EnrollExtract!F254</f>
        <v>490.94899999999996</v>
      </c>
      <c r="D258" s="39">
        <f>Table34!D254</f>
        <v>24.49</v>
      </c>
      <c r="E258" s="40">
        <f t="shared" si="42"/>
        <v>20.04691710902409</v>
      </c>
      <c r="F258" s="41">
        <f t="shared" si="43"/>
        <v>49.882981735373733</v>
      </c>
      <c r="G258" s="39">
        <f>Table36!D254</f>
        <v>1</v>
      </c>
      <c r="H258" s="40">
        <f t="shared" si="44"/>
        <v>490.94899999999996</v>
      </c>
      <c r="I258" s="42">
        <f t="shared" si="45"/>
        <v>2.0368714469323699</v>
      </c>
      <c r="J258" s="39">
        <f>Table38!D254</f>
        <v>3.7</v>
      </c>
      <c r="K258" s="40">
        <f t="shared" si="46"/>
        <v>132.68891891891889</v>
      </c>
      <c r="L258" s="41">
        <f t="shared" si="47"/>
        <v>7.5364243536497693</v>
      </c>
    </row>
    <row r="259" spans="1:12" x14ac:dyDescent="0.3">
      <c r="A259" s="36">
        <v>33030</v>
      </c>
      <c r="B259" s="37" t="s">
        <v>342</v>
      </c>
      <c r="C259" s="38">
        <f>EnrollExtract!F255</f>
        <v>38.5</v>
      </c>
      <c r="D259" s="39">
        <f>Table34!D255</f>
        <v>3</v>
      </c>
      <c r="E259" s="40">
        <f t="shared" si="42"/>
        <v>12.833333333333334</v>
      </c>
      <c r="F259" s="41">
        <f t="shared" si="43"/>
        <v>77.922077922077918</v>
      </c>
      <c r="G259" s="39">
        <f>Table36!D255</f>
        <v>0.23</v>
      </c>
      <c r="H259" s="40">
        <f t="shared" si="44"/>
        <v>167.39130434782609</v>
      </c>
      <c r="I259" s="42">
        <f t="shared" si="45"/>
        <v>5.9740259740259747</v>
      </c>
      <c r="J259" s="39">
        <f>Table38!D255</f>
        <v>1.57</v>
      </c>
      <c r="K259" s="40">
        <f t="shared" si="46"/>
        <v>24.522292993630572</v>
      </c>
      <c r="L259" s="41">
        <f t="shared" si="47"/>
        <v>40.779220779220786</v>
      </c>
    </row>
    <row r="260" spans="1:12" x14ac:dyDescent="0.3">
      <c r="A260" s="36">
        <v>33036</v>
      </c>
      <c r="B260" s="37" t="s">
        <v>343</v>
      </c>
      <c r="C260" s="38">
        <f>EnrollExtract!F256</f>
        <v>751.28000000000009</v>
      </c>
      <c r="D260" s="39">
        <f>Table34!D256</f>
        <v>40.17</v>
      </c>
      <c r="E260" s="40">
        <f t="shared" si="42"/>
        <v>18.702514314164802</v>
      </c>
      <c r="F260" s="41">
        <f t="shared" si="43"/>
        <v>53.468746672345858</v>
      </c>
      <c r="G260" s="39">
        <f>Table36!D256</f>
        <v>3.9</v>
      </c>
      <c r="H260" s="40">
        <f t="shared" si="44"/>
        <v>192.63589743589748</v>
      </c>
      <c r="I260" s="42">
        <f t="shared" si="45"/>
        <v>5.1911404536258106</v>
      </c>
      <c r="J260" s="39">
        <f>Table38!D256</f>
        <v>19.18</v>
      </c>
      <c r="K260" s="40">
        <f t="shared" si="46"/>
        <v>39.16996871741398</v>
      </c>
      <c r="L260" s="41">
        <f t="shared" si="47"/>
        <v>25.529762538600782</v>
      </c>
    </row>
    <row r="261" spans="1:12" x14ac:dyDescent="0.3">
      <c r="A261" s="36">
        <v>33049</v>
      </c>
      <c r="B261" s="37" t="s">
        <v>344</v>
      </c>
      <c r="C261" s="38">
        <f>EnrollExtract!F257</f>
        <v>385.47799999999995</v>
      </c>
      <c r="D261" s="39">
        <f>Table34!D257</f>
        <v>34.29</v>
      </c>
      <c r="E261" s="40">
        <f t="shared" si="42"/>
        <v>11.241703120443276</v>
      </c>
      <c r="F261" s="41">
        <f t="shared" si="43"/>
        <v>88.954492863405974</v>
      </c>
      <c r="G261" s="39">
        <f>Table36!D257</f>
        <v>4</v>
      </c>
      <c r="H261" s="40">
        <f t="shared" si="44"/>
        <v>96.369499999999988</v>
      </c>
      <c r="I261" s="42">
        <f t="shared" si="45"/>
        <v>10.376727076512799</v>
      </c>
      <c r="J261" s="39">
        <f>Table38!D257</f>
        <v>14.94</v>
      </c>
      <c r="K261" s="40">
        <f t="shared" si="46"/>
        <v>25.801740294511376</v>
      </c>
      <c r="L261" s="41">
        <f t="shared" si="47"/>
        <v>38.757075630775304</v>
      </c>
    </row>
    <row r="262" spans="1:12" x14ac:dyDescent="0.3">
      <c r="A262" s="36">
        <v>33070</v>
      </c>
      <c r="B262" s="37" t="s">
        <v>345</v>
      </c>
      <c r="C262" s="38">
        <f>EnrollExtract!F258</f>
        <v>967.07699999999988</v>
      </c>
      <c r="D262" s="39">
        <f>Table34!D258</f>
        <v>45.14</v>
      </c>
      <c r="E262" s="40">
        <f t="shared" si="42"/>
        <v>21.423947718210009</v>
      </c>
      <c r="F262" s="41">
        <f t="shared" si="43"/>
        <v>46.676738253520668</v>
      </c>
      <c r="G262" s="39">
        <f>Table36!D258</f>
        <v>5</v>
      </c>
      <c r="H262" s="40">
        <f t="shared" si="44"/>
        <v>193.41539999999998</v>
      </c>
      <c r="I262" s="42">
        <f t="shared" si="45"/>
        <v>5.1702191242269233</v>
      </c>
      <c r="J262" s="39">
        <f>Table38!D258</f>
        <v>31.51</v>
      </c>
      <c r="K262" s="40">
        <f t="shared" si="46"/>
        <v>30.691113932085049</v>
      </c>
      <c r="L262" s="41">
        <f t="shared" si="47"/>
        <v>32.582720920878067</v>
      </c>
    </row>
    <row r="263" spans="1:12" x14ac:dyDescent="0.3">
      <c r="A263" s="36">
        <v>33115</v>
      </c>
      <c r="B263" s="37" t="s">
        <v>346</v>
      </c>
      <c r="C263" s="38">
        <f>EnrollExtract!F259</f>
        <v>1663.84</v>
      </c>
      <c r="D263" s="39">
        <f>Table34!D259</f>
        <v>74.56</v>
      </c>
      <c r="E263" s="40">
        <f t="shared" si="42"/>
        <v>22.315450643776821</v>
      </c>
      <c r="F263" s="41">
        <f t="shared" si="43"/>
        <v>44.812001153957112</v>
      </c>
      <c r="G263" s="39">
        <f>Table36!D259</f>
        <v>7.53</v>
      </c>
      <c r="H263" s="40">
        <f t="shared" si="44"/>
        <v>220.96148738379813</v>
      </c>
      <c r="I263" s="42">
        <f t="shared" si="45"/>
        <v>4.5256755457255506</v>
      </c>
      <c r="J263" s="39">
        <f>Table38!D259</f>
        <v>33.17</v>
      </c>
      <c r="K263" s="40">
        <f t="shared" si="46"/>
        <v>50.160988845342175</v>
      </c>
      <c r="L263" s="41">
        <f t="shared" si="47"/>
        <v>19.935811135686127</v>
      </c>
    </row>
    <row r="264" spans="1:12" x14ac:dyDescent="0.3">
      <c r="A264" s="36">
        <v>33183</v>
      </c>
      <c r="B264" s="37" t="s">
        <v>347</v>
      </c>
      <c r="C264" s="38">
        <f>EnrollExtract!F260</f>
        <v>230.69999999999996</v>
      </c>
      <c r="D264" s="39">
        <f>Table34!D260</f>
        <v>9.1999999999999993</v>
      </c>
      <c r="E264" s="40">
        <f t="shared" si="42"/>
        <v>25.076086956521738</v>
      </c>
      <c r="F264" s="41">
        <f t="shared" si="43"/>
        <v>39.878630255743396</v>
      </c>
      <c r="G264" s="39">
        <f>Table36!D260</f>
        <v>1</v>
      </c>
      <c r="H264" s="40">
        <f t="shared" si="44"/>
        <v>230.69999999999996</v>
      </c>
      <c r="I264" s="42">
        <f t="shared" si="45"/>
        <v>4.3346337234503691</v>
      </c>
      <c r="J264" s="39">
        <f>Table38!D260</f>
        <v>6.3</v>
      </c>
      <c r="K264" s="40">
        <f t="shared" si="46"/>
        <v>36.619047619047613</v>
      </c>
      <c r="L264" s="41">
        <f t="shared" si="47"/>
        <v>27.308192457737327</v>
      </c>
    </row>
    <row r="265" spans="1:12" x14ac:dyDescent="0.3">
      <c r="A265" s="36">
        <v>33202</v>
      </c>
      <c r="B265" s="37" t="s">
        <v>348</v>
      </c>
      <c r="C265" s="38">
        <f>EnrollExtract!F261</f>
        <v>75.8</v>
      </c>
      <c r="D265" s="39">
        <f>Table34!D261</f>
        <v>5.18</v>
      </c>
      <c r="E265" s="40">
        <f t="shared" si="42"/>
        <v>14.633204633204633</v>
      </c>
      <c r="F265" s="41">
        <f t="shared" si="43"/>
        <v>68.337730870712406</v>
      </c>
      <c r="G265" s="39">
        <f>Table36!D261</f>
        <v>0.15</v>
      </c>
      <c r="H265" s="40">
        <f t="shared" si="44"/>
        <v>505.33333333333331</v>
      </c>
      <c r="I265" s="42">
        <f t="shared" si="45"/>
        <v>1.9788918205804751</v>
      </c>
      <c r="J265" s="39">
        <f>Table38!D261</f>
        <v>1.3</v>
      </c>
      <c r="K265" s="40">
        <f t="shared" si="46"/>
        <v>58.307692307692307</v>
      </c>
      <c r="L265" s="41">
        <f t="shared" si="47"/>
        <v>17.150395778364118</v>
      </c>
    </row>
    <row r="266" spans="1:12" x14ac:dyDescent="0.3">
      <c r="A266" s="36">
        <v>33205</v>
      </c>
      <c r="B266" s="37" t="s">
        <v>54</v>
      </c>
      <c r="C266" s="38">
        <f>EnrollExtract!F262</f>
        <v>32.6</v>
      </c>
      <c r="D266" s="39">
        <f>Table34!D262</f>
        <v>2.69</v>
      </c>
      <c r="E266" s="40">
        <f t="shared" si="42"/>
        <v>12.118959107806692</v>
      </c>
      <c r="F266" s="41">
        <f t="shared" si="43"/>
        <v>82.515337423312886</v>
      </c>
      <c r="G266" s="39">
        <f>Table36!D262</f>
        <v>0.22</v>
      </c>
      <c r="H266" s="40">
        <f t="shared" si="44"/>
        <v>148.18181818181819</v>
      </c>
      <c r="I266" s="42">
        <f t="shared" si="45"/>
        <v>6.7484662576687118</v>
      </c>
      <c r="J266" s="39">
        <f>Table38!D262</f>
        <v>0.79</v>
      </c>
      <c r="K266" s="40">
        <f t="shared" si="46"/>
        <v>41.265822784810126</v>
      </c>
      <c r="L266" s="41">
        <f t="shared" si="47"/>
        <v>24.233128834355828</v>
      </c>
    </row>
    <row r="267" spans="1:12" x14ac:dyDescent="0.3">
      <c r="A267" s="36">
        <v>33206</v>
      </c>
      <c r="B267" s="37" t="s">
        <v>55</v>
      </c>
      <c r="C267" s="38">
        <f>EnrollExtract!F263</f>
        <v>132.21799999999999</v>
      </c>
      <c r="D267" s="39">
        <f>Table34!D263</f>
        <v>10.93</v>
      </c>
      <c r="E267" s="40">
        <f t="shared" si="42"/>
        <v>12.096797804208599</v>
      </c>
      <c r="F267" s="41">
        <f t="shared" si="43"/>
        <v>82.666505316976512</v>
      </c>
      <c r="G267" s="39">
        <f>Table36!D263</f>
        <v>1.4</v>
      </c>
      <c r="H267" s="40">
        <f t="shared" si="44"/>
        <v>94.441428571428574</v>
      </c>
      <c r="I267" s="42">
        <f t="shared" si="45"/>
        <v>10.58857341663011</v>
      </c>
      <c r="J267" s="39">
        <f>Table38!D263</f>
        <v>5.22</v>
      </c>
      <c r="K267" s="40">
        <f t="shared" si="46"/>
        <v>25.329118773946359</v>
      </c>
      <c r="L267" s="41">
        <f t="shared" si="47"/>
        <v>39.480252310577988</v>
      </c>
    </row>
    <row r="268" spans="1:12" x14ac:dyDescent="0.3">
      <c r="A268" s="36">
        <v>33207</v>
      </c>
      <c r="B268" s="37" t="s">
        <v>0</v>
      </c>
      <c r="C268" s="38">
        <f>EnrollExtract!F264</f>
        <v>486.61099999999999</v>
      </c>
      <c r="D268" s="39">
        <f>Table34!D264</f>
        <v>24</v>
      </c>
      <c r="E268" s="40">
        <f t="shared" si="42"/>
        <v>20.275458333333333</v>
      </c>
      <c r="F268" s="41">
        <f t="shared" si="43"/>
        <v>49.320709971620047</v>
      </c>
      <c r="G268" s="39">
        <f>Table36!D264</f>
        <v>4</v>
      </c>
      <c r="H268" s="40">
        <f t="shared" si="44"/>
        <v>121.65275</v>
      </c>
      <c r="I268" s="42">
        <f t="shared" si="45"/>
        <v>8.2201183286033412</v>
      </c>
      <c r="J268" s="39">
        <f>Table38!D264</f>
        <v>8.86</v>
      </c>
      <c r="K268" s="40">
        <f t="shared" si="46"/>
        <v>54.922234762979684</v>
      </c>
      <c r="L268" s="41">
        <f t="shared" si="47"/>
        <v>18.207562097856396</v>
      </c>
    </row>
    <row r="269" spans="1:12" x14ac:dyDescent="0.3">
      <c r="A269" s="36">
        <v>33211</v>
      </c>
      <c r="B269" s="37" t="s">
        <v>1</v>
      </c>
      <c r="C269" s="38">
        <f>EnrollExtract!F265</f>
        <v>266.75300000000004</v>
      </c>
      <c r="D269" s="39">
        <f>Table34!D265</f>
        <v>18.149999999999999</v>
      </c>
      <c r="E269" s="40">
        <f t="shared" si="42"/>
        <v>14.697134986225899</v>
      </c>
      <c r="F269" s="41">
        <f t="shared" si="43"/>
        <v>68.040471897223256</v>
      </c>
      <c r="G269" s="39">
        <f>Table36!D265</f>
        <v>2</v>
      </c>
      <c r="H269" s="40">
        <f t="shared" si="44"/>
        <v>133.37650000000002</v>
      </c>
      <c r="I269" s="42">
        <f t="shared" si="45"/>
        <v>7.4975726608510485</v>
      </c>
      <c r="J269" s="39">
        <f>Table38!D265</f>
        <v>8.42</v>
      </c>
      <c r="K269" s="40">
        <f t="shared" si="46"/>
        <v>31.680878859857486</v>
      </c>
      <c r="L269" s="41">
        <f t="shared" si="47"/>
        <v>31.564780902182914</v>
      </c>
    </row>
    <row r="270" spans="1:12" x14ac:dyDescent="0.3">
      <c r="A270" s="36">
        <v>33212</v>
      </c>
      <c r="B270" s="37" t="s">
        <v>2</v>
      </c>
      <c r="C270" s="38">
        <f>EnrollExtract!F266</f>
        <v>1050.288</v>
      </c>
      <c r="D270" s="39">
        <f>Table34!D266</f>
        <v>48.9</v>
      </c>
      <c r="E270" s="40">
        <f t="shared" si="42"/>
        <v>21.478282208588958</v>
      </c>
      <c r="F270" s="41">
        <f t="shared" si="43"/>
        <v>46.558658196608924</v>
      </c>
      <c r="G270" s="39">
        <f>Table36!D266</f>
        <v>4.5</v>
      </c>
      <c r="H270" s="40">
        <f t="shared" si="44"/>
        <v>233.39733333333334</v>
      </c>
      <c r="I270" s="42">
        <f t="shared" si="45"/>
        <v>4.2845390978474471</v>
      </c>
      <c r="J270" s="39">
        <f>Table38!D266</f>
        <v>20.64</v>
      </c>
      <c r="K270" s="40">
        <f t="shared" si="46"/>
        <v>50.886046511627903</v>
      </c>
      <c r="L270" s="41">
        <f t="shared" si="47"/>
        <v>19.65175266212696</v>
      </c>
    </row>
    <row r="271" spans="1:12" x14ac:dyDescent="0.3">
      <c r="A271" s="36">
        <v>34002</v>
      </c>
      <c r="B271" s="37" t="s">
        <v>3</v>
      </c>
      <c r="C271" s="38">
        <f>EnrollExtract!F267</f>
        <v>5476.1929999999993</v>
      </c>
      <c r="D271" s="39">
        <f>Table34!D267</f>
        <v>287.20999999999998</v>
      </c>
      <c r="E271" s="40">
        <f t="shared" ref="E271:E326" si="60">IF(D271=0,0,C271/D271)</f>
        <v>19.066860485359143</v>
      </c>
      <c r="F271" s="41">
        <f t="shared" ref="F271:F326" si="61">(+D271/C271)*1000</f>
        <v>52.44701930702589</v>
      </c>
      <c r="G271" s="39">
        <f>Table36!D267</f>
        <v>20.22</v>
      </c>
      <c r="H271" s="40">
        <f t="shared" ref="H271:H326" si="62">IF(G271=0,0,C271/G271)</f>
        <v>270.8305143422354</v>
      </c>
      <c r="I271" s="42">
        <f t="shared" ref="I271:I326" si="63">(+G271/C271)*1000</f>
        <v>3.6923461243970039</v>
      </c>
      <c r="J271" s="39">
        <f>Table38!D267</f>
        <v>119.4</v>
      </c>
      <c r="K271" s="40">
        <f t="shared" ref="K271:K326" si="64">IF(J271=0,0,C271/J271)</f>
        <v>45.864262981574534</v>
      </c>
      <c r="L271" s="41">
        <f t="shared" ref="L271:L326" si="65">(+J271/C271)*1000</f>
        <v>21.803468212314655</v>
      </c>
    </row>
    <row r="272" spans="1:12" x14ac:dyDescent="0.3">
      <c r="A272" s="36">
        <v>34003</v>
      </c>
      <c r="B272" s="37" t="s">
        <v>4</v>
      </c>
      <c r="C272" s="38">
        <f>EnrollExtract!F268</f>
        <v>14474.517</v>
      </c>
      <c r="D272" s="39">
        <f>Table34!D268</f>
        <v>798.05</v>
      </c>
      <c r="E272" s="40">
        <f t="shared" si="60"/>
        <v>18.137356055385002</v>
      </c>
      <c r="F272" s="41">
        <f t="shared" si="61"/>
        <v>55.1348276422626</v>
      </c>
      <c r="G272" s="39">
        <f>Table36!D268</f>
        <v>60.32</v>
      </c>
      <c r="H272" s="40">
        <f t="shared" si="62"/>
        <v>239.96215185676391</v>
      </c>
      <c r="I272" s="42">
        <f t="shared" si="63"/>
        <v>4.1673238561259076</v>
      </c>
      <c r="J272" s="39">
        <f>Table38!D268</f>
        <v>311.94</v>
      </c>
      <c r="K272" s="40">
        <f t="shared" si="64"/>
        <v>46.401606078091937</v>
      </c>
      <c r="L272" s="41">
        <f t="shared" si="65"/>
        <v>21.550978177717433</v>
      </c>
    </row>
    <row r="273" spans="1:12" x14ac:dyDescent="0.3">
      <c r="A273" s="36">
        <v>34033</v>
      </c>
      <c r="B273" s="37" t="s">
        <v>5</v>
      </c>
      <c r="C273" s="38">
        <f>EnrollExtract!F269</f>
        <v>6434.9970000000012</v>
      </c>
      <c r="D273" s="39">
        <f>Table34!D269</f>
        <v>319.35000000000002</v>
      </c>
      <c r="E273" s="40">
        <f t="shared" si="60"/>
        <v>20.15029591357445</v>
      </c>
      <c r="F273" s="41">
        <f t="shared" si="61"/>
        <v>49.627062763199419</v>
      </c>
      <c r="G273" s="39">
        <f>Table36!D269</f>
        <v>24.49</v>
      </c>
      <c r="H273" s="40">
        <f t="shared" si="62"/>
        <v>262.76018783176812</v>
      </c>
      <c r="I273" s="42">
        <f t="shared" si="63"/>
        <v>3.8057515799929655</v>
      </c>
      <c r="J273" s="39">
        <f>Table38!D269</f>
        <v>141.87</v>
      </c>
      <c r="K273" s="40">
        <f t="shared" si="64"/>
        <v>45.358405582575607</v>
      </c>
      <c r="L273" s="41">
        <f t="shared" si="65"/>
        <v>22.046630324769378</v>
      </c>
    </row>
    <row r="274" spans="1:12" x14ac:dyDescent="0.3">
      <c r="A274" s="36">
        <v>34111</v>
      </c>
      <c r="B274" s="37" t="s">
        <v>6</v>
      </c>
      <c r="C274" s="38">
        <f>EnrollExtract!F270</f>
        <v>9105.4979999999996</v>
      </c>
      <c r="D274" s="39">
        <f>Table34!D270</f>
        <v>485.18</v>
      </c>
      <c r="E274" s="40">
        <f t="shared" si="60"/>
        <v>18.767257512675705</v>
      </c>
      <c r="F274" s="41">
        <f t="shared" si="61"/>
        <v>53.284290436393491</v>
      </c>
      <c r="G274" s="39">
        <f>Table36!D270</f>
        <v>40.42</v>
      </c>
      <c r="H274" s="40">
        <f t="shared" si="62"/>
        <v>225.27209302325579</v>
      </c>
      <c r="I274" s="42">
        <f t="shared" si="63"/>
        <v>4.4390762592007595</v>
      </c>
      <c r="J274" s="39">
        <f>Table38!D270</f>
        <v>230.06</v>
      </c>
      <c r="K274" s="40">
        <f t="shared" si="64"/>
        <v>39.578796835608102</v>
      </c>
      <c r="L274" s="41">
        <f t="shared" si="65"/>
        <v>25.266053542595913</v>
      </c>
    </row>
    <row r="275" spans="1:12" x14ac:dyDescent="0.3">
      <c r="A275" s="36">
        <v>34307</v>
      </c>
      <c r="B275" s="37" t="s">
        <v>7</v>
      </c>
      <c r="C275" s="38">
        <f>EnrollExtract!F271</f>
        <v>877.58600000000013</v>
      </c>
      <c r="D275" s="39">
        <f>Table34!D271</f>
        <v>53</v>
      </c>
      <c r="E275" s="40">
        <f t="shared" si="60"/>
        <v>16.558226415094342</v>
      </c>
      <c r="F275" s="41">
        <f t="shared" si="61"/>
        <v>60.392941546469515</v>
      </c>
      <c r="G275" s="39">
        <f>Table36!D271</f>
        <v>4</v>
      </c>
      <c r="H275" s="40">
        <f t="shared" si="62"/>
        <v>219.39650000000003</v>
      </c>
      <c r="I275" s="42">
        <f t="shared" si="63"/>
        <v>4.5579578525637361</v>
      </c>
      <c r="J275" s="39">
        <f>Table38!D271</f>
        <v>20.71</v>
      </c>
      <c r="K275" s="40">
        <f t="shared" si="64"/>
        <v>42.374987928536946</v>
      </c>
      <c r="L275" s="41">
        <f t="shared" si="65"/>
        <v>23.59882678164875</v>
      </c>
    </row>
    <row r="276" spans="1:12" x14ac:dyDescent="0.3">
      <c r="A276" s="36">
        <v>34324</v>
      </c>
      <c r="B276" s="37" t="s">
        <v>8</v>
      </c>
      <c r="C276" s="38">
        <f>EnrollExtract!F272</f>
        <v>581.83600000000001</v>
      </c>
      <c r="D276" s="39">
        <f>Table34!D272</f>
        <v>31.36</v>
      </c>
      <c r="E276" s="40">
        <f t="shared" si="60"/>
        <v>18.553443877551022</v>
      </c>
      <c r="F276" s="41">
        <f t="shared" si="61"/>
        <v>53.898349363050755</v>
      </c>
      <c r="G276" s="39">
        <f>Table36!D272</f>
        <v>2.88</v>
      </c>
      <c r="H276" s="40">
        <f t="shared" si="62"/>
        <v>202.0263888888889</v>
      </c>
      <c r="I276" s="42">
        <f t="shared" si="63"/>
        <v>4.9498484108924163</v>
      </c>
      <c r="J276" s="39">
        <f>Table38!D272</f>
        <v>13.69</v>
      </c>
      <c r="K276" s="40">
        <f t="shared" si="64"/>
        <v>42.500803506208911</v>
      </c>
      <c r="L276" s="41">
        <f t="shared" si="65"/>
        <v>23.528966925387905</v>
      </c>
    </row>
    <row r="277" spans="1:12" x14ac:dyDescent="0.3">
      <c r="A277" s="36">
        <v>34401</v>
      </c>
      <c r="B277" s="37" t="s">
        <v>9</v>
      </c>
      <c r="C277" s="38">
        <f>EnrollExtract!F273</f>
        <v>2049.8789999999999</v>
      </c>
      <c r="D277" s="39">
        <f>Table34!D273</f>
        <v>108.91</v>
      </c>
      <c r="E277" s="40">
        <f t="shared" si="60"/>
        <v>18.821770269029475</v>
      </c>
      <c r="F277" s="41">
        <f t="shared" si="61"/>
        <v>53.129965232094186</v>
      </c>
      <c r="G277" s="39">
        <f>Table36!D273</f>
        <v>10.94</v>
      </c>
      <c r="H277" s="40">
        <f t="shared" si="62"/>
        <v>187.37468007312614</v>
      </c>
      <c r="I277" s="42">
        <f t="shared" si="63"/>
        <v>5.3369003731439761</v>
      </c>
      <c r="J277" s="39">
        <f>Table38!D273</f>
        <v>41.16</v>
      </c>
      <c r="K277" s="40">
        <f t="shared" si="64"/>
        <v>49.802696793002916</v>
      </c>
      <c r="L277" s="41">
        <f t="shared" si="65"/>
        <v>20.079233945027973</v>
      </c>
    </row>
    <row r="278" spans="1:12" x14ac:dyDescent="0.3">
      <c r="A278" s="36">
        <v>34402</v>
      </c>
      <c r="B278" s="37" t="s">
        <v>10</v>
      </c>
      <c r="C278" s="38">
        <f>EnrollExtract!F274</f>
        <v>1240.9500000000003</v>
      </c>
      <c r="D278" s="39">
        <f>Table34!D274</f>
        <v>67.489999999999995</v>
      </c>
      <c r="E278" s="40">
        <f t="shared" si="60"/>
        <v>18.38716846940288</v>
      </c>
      <c r="F278" s="41">
        <f t="shared" si="61"/>
        <v>54.38575285063861</v>
      </c>
      <c r="G278" s="39">
        <f>Table36!D274</f>
        <v>7.15</v>
      </c>
      <c r="H278" s="40">
        <f t="shared" si="62"/>
        <v>173.55944055944059</v>
      </c>
      <c r="I278" s="42">
        <f t="shared" si="63"/>
        <v>5.7617148152624988</v>
      </c>
      <c r="J278" s="39">
        <f>Table38!D274</f>
        <v>28.63</v>
      </c>
      <c r="K278" s="40">
        <f t="shared" si="64"/>
        <v>43.344393992315766</v>
      </c>
      <c r="L278" s="41">
        <f t="shared" si="65"/>
        <v>23.071034288246903</v>
      </c>
    </row>
    <row r="279" spans="1:12" x14ac:dyDescent="0.3">
      <c r="A279" s="36">
        <v>34901</v>
      </c>
      <c r="B279" s="37" t="s">
        <v>667</v>
      </c>
      <c r="C279" s="38">
        <f>EnrollExtract!F275</f>
        <v>135.4</v>
      </c>
      <c r="D279" s="39">
        <f>Table34!D275</f>
        <v>9.25</v>
      </c>
      <c r="E279" s="40">
        <f t="shared" si="60"/>
        <v>14.637837837837839</v>
      </c>
      <c r="F279" s="41">
        <f t="shared" si="61"/>
        <v>68.316100443131447</v>
      </c>
      <c r="G279" s="39">
        <f>Table36!D275</f>
        <v>0</v>
      </c>
      <c r="H279" s="40">
        <f t="shared" si="62"/>
        <v>0</v>
      </c>
      <c r="I279" s="42">
        <f t="shared" si="63"/>
        <v>0</v>
      </c>
      <c r="J279" s="39">
        <f>Table38!D275</f>
        <v>0.82</v>
      </c>
      <c r="K279" s="40">
        <f t="shared" si="64"/>
        <v>165.1219512195122</v>
      </c>
      <c r="L279" s="41">
        <f t="shared" si="65"/>
        <v>6.0561299852289512</v>
      </c>
    </row>
    <row r="280" spans="1:12" x14ac:dyDescent="0.3">
      <c r="A280" s="36">
        <v>35200</v>
      </c>
      <c r="B280" s="37" t="s">
        <v>11</v>
      </c>
      <c r="C280" s="38">
        <f>EnrollExtract!F276</f>
        <v>423.57799999999997</v>
      </c>
      <c r="D280" s="39">
        <f>Table34!D276</f>
        <v>25.43</v>
      </c>
      <c r="E280" s="40">
        <f t="shared" si="60"/>
        <v>16.656626032245377</v>
      </c>
      <c r="F280" s="41">
        <f t="shared" si="61"/>
        <v>60.036168072940519</v>
      </c>
      <c r="G280" s="39">
        <f>Table36!D276</f>
        <v>3</v>
      </c>
      <c r="H280" s="40">
        <f t="shared" si="62"/>
        <v>141.19266666666667</v>
      </c>
      <c r="I280" s="42">
        <f t="shared" si="63"/>
        <v>7.0825208108069821</v>
      </c>
      <c r="J280" s="39">
        <f>Table38!D276</f>
        <v>10.54</v>
      </c>
      <c r="K280" s="40">
        <f t="shared" si="64"/>
        <v>40.187666034155598</v>
      </c>
      <c r="L280" s="41">
        <f t="shared" si="65"/>
        <v>24.883256448635198</v>
      </c>
    </row>
    <row r="281" spans="1:12" x14ac:dyDescent="0.3">
      <c r="A281" s="36">
        <v>36101</v>
      </c>
      <c r="B281" s="37" t="s">
        <v>12</v>
      </c>
      <c r="C281" s="38">
        <f>EnrollExtract!F277</f>
        <v>16.899999999999999</v>
      </c>
      <c r="D281" s="39">
        <f>Table34!D277</f>
        <v>0.8</v>
      </c>
      <c r="E281" s="40">
        <f t="shared" si="60"/>
        <v>21.124999999999996</v>
      </c>
      <c r="F281" s="41">
        <f t="shared" si="61"/>
        <v>47.337278106508883</v>
      </c>
      <c r="G281" s="39">
        <f>Table36!D277</f>
        <v>1</v>
      </c>
      <c r="H281" s="40">
        <f t="shared" si="62"/>
        <v>16.899999999999999</v>
      </c>
      <c r="I281" s="42">
        <f t="shared" si="63"/>
        <v>59.171597633136102</v>
      </c>
      <c r="J281" s="39">
        <f>Table38!D277</f>
        <v>1.99</v>
      </c>
      <c r="K281" s="40">
        <f t="shared" si="64"/>
        <v>8.4924623115577891</v>
      </c>
      <c r="L281" s="41">
        <f t="shared" si="65"/>
        <v>117.75147928994085</v>
      </c>
    </row>
    <row r="282" spans="1:12" x14ac:dyDescent="0.3">
      <c r="A282" s="36">
        <v>36140</v>
      </c>
      <c r="B282" s="37" t="s">
        <v>13</v>
      </c>
      <c r="C282" s="38">
        <f>EnrollExtract!F278</f>
        <v>5324.5960000000014</v>
      </c>
      <c r="D282" s="39">
        <f>Table34!D278</f>
        <v>270.83999999999997</v>
      </c>
      <c r="E282" s="40">
        <f t="shared" si="60"/>
        <v>19.659562841530061</v>
      </c>
      <c r="F282" s="41">
        <f t="shared" si="61"/>
        <v>50.865830947549803</v>
      </c>
      <c r="G282" s="39">
        <f>Table36!D278</f>
        <v>23.94</v>
      </c>
      <c r="H282" s="40">
        <f t="shared" si="62"/>
        <v>222.41420217209696</v>
      </c>
      <c r="I282" s="42">
        <f t="shared" si="63"/>
        <v>4.4961157616465171</v>
      </c>
      <c r="J282" s="39">
        <f>Table38!D278</f>
        <v>122.34</v>
      </c>
      <c r="K282" s="40">
        <f t="shared" si="64"/>
        <v>43.522936079777679</v>
      </c>
      <c r="L282" s="41">
        <f t="shared" si="65"/>
        <v>22.976391072674804</v>
      </c>
    </row>
    <row r="283" spans="1:12" x14ac:dyDescent="0.3">
      <c r="A283" s="36">
        <v>36250</v>
      </c>
      <c r="B283" s="37" t="s">
        <v>14</v>
      </c>
      <c r="C283" s="38">
        <f>EnrollExtract!F279</f>
        <v>1486.3599999999997</v>
      </c>
      <c r="D283" s="39">
        <f>Table34!D279</f>
        <v>84.63</v>
      </c>
      <c r="E283" s="40">
        <f t="shared" si="60"/>
        <v>17.563039111426207</v>
      </c>
      <c r="F283" s="41">
        <f t="shared" si="61"/>
        <v>56.937753976156522</v>
      </c>
      <c r="G283" s="39">
        <f>Table36!D279</f>
        <v>6.4</v>
      </c>
      <c r="H283" s="40">
        <f t="shared" si="62"/>
        <v>232.24374999999995</v>
      </c>
      <c r="I283" s="42">
        <f t="shared" si="63"/>
        <v>4.3058209316720051</v>
      </c>
      <c r="J283" s="39">
        <f>Table38!D279</f>
        <v>28.49</v>
      </c>
      <c r="K283" s="40">
        <f t="shared" si="64"/>
        <v>52.171288171288161</v>
      </c>
      <c r="L283" s="41">
        <f t="shared" si="65"/>
        <v>19.167630991146158</v>
      </c>
    </row>
    <row r="284" spans="1:12" x14ac:dyDescent="0.3">
      <c r="A284" s="36">
        <v>36300</v>
      </c>
      <c r="B284" s="37" t="s">
        <v>15</v>
      </c>
      <c r="C284" s="38">
        <f>EnrollExtract!F280</f>
        <v>209.81299999999996</v>
      </c>
      <c r="D284" s="39">
        <f>Table34!D280</f>
        <v>15.82</v>
      </c>
      <c r="E284" s="40">
        <f t="shared" si="60"/>
        <v>13.262515802781287</v>
      </c>
      <c r="F284" s="41">
        <f t="shared" si="61"/>
        <v>75.400475661660636</v>
      </c>
      <c r="G284" s="39">
        <f>Table36!D280</f>
        <v>1.5</v>
      </c>
      <c r="H284" s="40">
        <f t="shared" si="62"/>
        <v>139.87533333333332</v>
      </c>
      <c r="I284" s="42">
        <f t="shared" si="63"/>
        <v>7.1492233560360905</v>
      </c>
      <c r="J284" s="39">
        <f>Table38!D280</f>
        <v>8.4600000000000009</v>
      </c>
      <c r="K284" s="40">
        <f t="shared" si="64"/>
        <v>24.800591016548456</v>
      </c>
      <c r="L284" s="41">
        <f t="shared" si="65"/>
        <v>40.321619728043551</v>
      </c>
    </row>
    <row r="285" spans="1:12" x14ac:dyDescent="0.3">
      <c r="A285" s="36">
        <v>36400</v>
      </c>
      <c r="B285" s="37" t="s">
        <v>56</v>
      </c>
      <c r="C285" s="38">
        <f>EnrollExtract!F281</f>
        <v>740.71299999999997</v>
      </c>
      <c r="D285" s="39">
        <f>Table34!D281</f>
        <v>40.03</v>
      </c>
      <c r="E285" s="40">
        <f t="shared" si="60"/>
        <v>18.503947039720209</v>
      </c>
      <c r="F285" s="41">
        <f t="shared" si="61"/>
        <v>54.042523892519782</v>
      </c>
      <c r="G285" s="39">
        <f>Table36!D281</f>
        <v>4.7</v>
      </c>
      <c r="H285" s="40">
        <f t="shared" si="62"/>
        <v>157.59851063829785</v>
      </c>
      <c r="I285" s="42">
        <f t="shared" si="63"/>
        <v>6.3452376291492119</v>
      </c>
      <c r="J285" s="39">
        <f>Table38!D281</f>
        <v>20.350000000000001</v>
      </c>
      <c r="K285" s="40">
        <f t="shared" si="64"/>
        <v>36.398673218673217</v>
      </c>
      <c r="L285" s="41">
        <f t="shared" si="65"/>
        <v>27.473528883656698</v>
      </c>
    </row>
    <row r="286" spans="1:12" x14ac:dyDescent="0.3">
      <c r="A286" s="36">
        <v>36401</v>
      </c>
      <c r="B286" s="37" t="s">
        <v>16</v>
      </c>
      <c r="C286" s="38">
        <f>EnrollExtract!F282</f>
        <v>269.43700000000001</v>
      </c>
      <c r="D286" s="39">
        <f>Table34!D282</f>
        <v>18</v>
      </c>
      <c r="E286" s="40">
        <f t="shared" si="60"/>
        <v>14.968722222222222</v>
      </c>
      <c r="F286" s="41">
        <f t="shared" si="61"/>
        <v>66.805969484517703</v>
      </c>
      <c r="G286" s="39">
        <f>Table36!D282</f>
        <v>1.75</v>
      </c>
      <c r="H286" s="40">
        <f t="shared" si="62"/>
        <v>153.964</v>
      </c>
      <c r="I286" s="42">
        <f t="shared" si="63"/>
        <v>6.4950248109947779</v>
      </c>
      <c r="J286" s="39">
        <f>Table38!D282</f>
        <v>9.66</v>
      </c>
      <c r="K286" s="40">
        <f t="shared" si="64"/>
        <v>27.892028985507249</v>
      </c>
      <c r="L286" s="41">
        <f t="shared" si="65"/>
        <v>35.852536956691175</v>
      </c>
    </row>
    <row r="287" spans="1:12" x14ac:dyDescent="0.3">
      <c r="A287" s="36">
        <v>36402</v>
      </c>
      <c r="B287" s="37" t="s">
        <v>17</v>
      </c>
      <c r="C287" s="38">
        <f>EnrollExtract!F283</f>
        <v>243.625</v>
      </c>
      <c r="D287" s="39">
        <f>Table34!D283</f>
        <v>18.04</v>
      </c>
      <c r="E287" s="40">
        <f t="shared" si="60"/>
        <v>13.504711751662972</v>
      </c>
      <c r="F287" s="41">
        <f t="shared" si="61"/>
        <v>74.048229861467419</v>
      </c>
      <c r="G287" s="39">
        <f>Table36!D283</f>
        <v>2</v>
      </c>
      <c r="H287" s="40">
        <f t="shared" si="62"/>
        <v>121.8125</v>
      </c>
      <c r="I287" s="42">
        <f t="shared" si="63"/>
        <v>8.2093381221139037</v>
      </c>
      <c r="J287" s="39">
        <f>Table38!D283</f>
        <v>9.32</v>
      </c>
      <c r="K287" s="40">
        <f t="shared" si="64"/>
        <v>26.140021459227466</v>
      </c>
      <c r="L287" s="41">
        <f t="shared" si="65"/>
        <v>38.255515649050793</v>
      </c>
    </row>
    <row r="288" spans="1:12" x14ac:dyDescent="0.3">
      <c r="A288" s="36">
        <v>37501</v>
      </c>
      <c r="B288" s="37" t="s">
        <v>18</v>
      </c>
      <c r="C288" s="38">
        <f>EnrollExtract!F284</f>
        <v>11023.758</v>
      </c>
      <c r="D288" s="39">
        <f>Table34!D284</f>
        <v>587.83000000000004</v>
      </c>
      <c r="E288" s="40">
        <f t="shared" si="60"/>
        <v>18.753309630335298</v>
      </c>
      <c r="F288" s="41">
        <f t="shared" si="61"/>
        <v>53.323920935129387</v>
      </c>
      <c r="G288" s="39">
        <f>Table36!D284</f>
        <v>48.5</v>
      </c>
      <c r="H288" s="40">
        <f t="shared" si="62"/>
        <v>227.29397938144331</v>
      </c>
      <c r="I288" s="42">
        <f t="shared" si="63"/>
        <v>4.3995885976451952</v>
      </c>
      <c r="J288" s="39">
        <f>Table38!D284</f>
        <v>259.68</v>
      </c>
      <c r="K288" s="40">
        <f t="shared" si="64"/>
        <v>42.451317005545285</v>
      </c>
      <c r="L288" s="41">
        <f t="shared" si="65"/>
        <v>23.556395196628955</v>
      </c>
    </row>
    <row r="289" spans="1:12" x14ac:dyDescent="0.3">
      <c r="A289" s="36">
        <v>37502</v>
      </c>
      <c r="B289" s="37" t="s">
        <v>19</v>
      </c>
      <c r="C289" s="38">
        <f>EnrollExtract!F285</f>
        <v>4488.6980000000003</v>
      </c>
      <c r="D289" s="39">
        <f>Table34!D285</f>
        <v>233.57</v>
      </c>
      <c r="E289" s="40">
        <f t="shared" si="60"/>
        <v>19.217784818255772</v>
      </c>
      <c r="F289" s="41">
        <f t="shared" si="61"/>
        <v>52.03513357325442</v>
      </c>
      <c r="G289" s="39">
        <f>Table36!D285</f>
        <v>22.02</v>
      </c>
      <c r="H289" s="40">
        <f t="shared" si="62"/>
        <v>203.84641235240693</v>
      </c>
      <c r="I289" s="42">
        <f t="shared" si="63"/>
        <v>4.9056541562831795</v>
      </c>
      <c r="J289" s="39">
        <f>Table38!D285</f>
        <v>101.86</v>
      </c>
      <c r="K289" s="40">
        <f t="shared" si="64"/>
        <v>44.067327704692715</v>
      </c>
      <c r="L289" s="41">
        <f t="shared" si="65"/>
        <v>22.692549153451623</v>
      </c>
    </row>
    <row r="290" spans="1:12" x14ac:dyDescent="0.3">
      <c r="A290" s="36">
        <v>37503</v>
      </c>
      <c r="B290" s="37" t="s">
        <v>20</v>
      </c>
      <c r="C290" s="38">
        <f>EnrollExtract!F286</f>
        <v>1981.5849999999998</v>
      </c>
      <c r="D290" s="39">
        <f>Table34!D286</f>
        <v>117.31</v>
      </c>
      <c r="E290" s="40">
        <f t="shared" si="60"/>
        <v>16.891867700963257</v>
      </c>
      <c r="F290" s="41">
        <f t="shared" si="61"/>
        <v>59.200084780617544</v>
      </c>
      <c r="G290" s="39">
        <f>Table36!D286</f>
        <v>10.82</v>
      </c>
      <c r="H290" s="40">
        <f t="shared" si="62"/>
        <v>183.14094269870608</v>
      </c>
      <c r="I290" s="42">
        <f t="shared" si="63"/>
        <v>5.4602754865423391</v>
      </c>
      <c r="J290" s="39">
        <f>Table38!D286</f>
        <v>49.18</v>
      </c>
      <c r="K290" s="40">
        <f t="shared" si="64"/>
        <v>40.292496949979665</v>
      </c>
      <c r="L290" s="41">
        <f t="shared" si="65"/>
        <v>24.818516490587083</v>
      </c>
    </row>
    <row r="291" spans="1:12" x14ac:dyDescent="0.3">
      <c r="A291" s="36">
        <v>37504</v>
      </c>
      <c r="B291" s="37" t="s">
        <v>21</v>
      </c>
      <c r="C291" s="38">
        <f>EnrollExtract!F287</f>
        <v>3346.3479999999995</v>
      </c>
      <c r="D291" s="39">
        <f>Table34!D287</f>
        <v>170.56</v>
      </c>
      <c r="E291" s="40">
        <f t="shared" si="60"/>
        <v>19.619770168855531</v>
      </c>
      <c r="F291" s="41">
        <f t="shared" si="61"/>
        <v>50.968996649481767</v>
      </c>
      <c r="G291" s="39">
        <f>Table36!D287</f>
        <v>12.95</v>
      </c>
      <c r="H291" s="40">
        <f t="shared" si="62"/>
        <v>258.40525096525096</v>
      </c>
      <c r="I291" s="42">
        <f t="shared" si="63"/>
        <v>3.8698903999225429</v>
      </c>
      <c r="J291" s="39">
        <f>Table38!D287</f>
        <v>71.44</v>
      </c>
      <c r="K291" s="40">
        <f t="shared" si="64"/>
        <v>46.841377379619253</v>
      </c>
      <c r="L291" s="41">
        <f t="shared" si="65"/>
        <v>21.348646345209765</v>
      </c>
    </row>
    <row r="292" spans="1:12" x14ac:dyDescent="0.3">
      <c r="A292" s="36">
        <v>37505</v>
      </c>
      <c r="B292" s="37" t="s">
        <v>22</v>
      </c>
      <c r="C292" s="38">
        <f>EnrollExtract!F288</f>
        <v>1731.2130000000002</v>
      </c>
      <c r="D292" s="39">
        <f>Table34!D288</f>
        <v>87.85</v>
      </c>
      <c r="E292" s="40">
        <f t="shared" si="60"/>
        <v>19.706465566306207</v>
      </c>
      <c r="F292" s="41">
        <f t="shared" si="61"/>
        <v>50.744766819565228</v>
      </c>
      <c r="G292" s="39">
        <f>Table36!D288</f>
        <v>11</v>
      </c>
      <c r="H292" s="40">
        <f t="shared" si="62"/>
        <v>157.38300000000001</v>
      </c>
      <c r="I292" s="42">
        <f t="shared" si="63"/>
        <v>6.3539264088243321</v>
      </c>
      <c r="J292" s="39">
        <f>Table38!D288</f>
        <v>44.15</v>
      </c>
      <c r="K292" s="40">
        <f t="shared" si="64"/>
        <v>39.212072480181206</v>
      </c>
      <c r="L292" s="41">
        <f t="shared" si="65"/>
        <v>25.50235008632675</v>
      </c>
    </row>
    <row r="293" spans="1:12" x14ac:dyDescent="0.3">
      <c r="A293" s="36">
        <v>37506</v>
      </c>
      <c r="B293" s="37" t="s">
        <v>23</v>
      </c>
      <c r="C293" s="38">
        <f>EnrollExtract!F289</f>
        <v>1845.7470000000001</v>
      </c>
      <c r="D293" s="39">
        <f>Table34!D289</f>
        <v>95.51</v>
      </c>
      <c r="E293" s="40">
        <f t="shared" si="60"/>
        <v>19.325170139252435</v>
      </c>
      <c r="F293" s="41">
        <f t="shared" si="61"/>
        <v>51.745986855186544</v>
      </c>
      <c r="G293" s="39">
        <f>Table36!D289</f>
        <v>9.69</v>
      </c>
      <c r="H293" s="40">
        <f t="shared" si="62"/>
        <v>190.4795665634675</v>
      </c>
      <c r="I293" s="42">
        <f t="shared" si="63"/>
        <v>5.2499069482437193</v>
      </c>
      <c r="J293" s="39">
        <f>Table38!D289</f>
        <v>41.13</v>
      </c>
      <c r="K293" s="40">
        <f t="shared" si="64"/>
        <v>44.875929978118158</v>
      </c>
      <c r="L293" s="41">
        <f t="shared" si="65"/>
        <v>22.283660761740368</v>
      </c>
    </row>
    <row r="294" spans="1:12" x14ac:dyDescent="0.3">
      <c r="A294" s="36">
        <v>37507</v>
      </c>
      <c r="B294" s="37" t="s">
        <v>24</v>
      </c>
      <c r="C294" s="38">
        <f>EnrollExtract!F290</f>
        <v>1574.8410000000001</v>
      </c>
      <c r="D294" s="39">
        <f>Table34!D290</f>
        <v>75.930000000000007</v>
      </c>
      <c r="E294" s="40">
        <f t="shared" si="60"/>
        <v>20.740695377321217</v>
      </c>
      <c r="F294" s="41">
        <f t="shared" si="61"/>
        <v>48.214391167108303</v>
      </c>
      <c r="G294" s="39">
        <f>Table36!D290</f>
        <v>7</v>
      </c>
      <c r="H294" s="40">
        <f t="shared" si="62"/>
        <v>224.97728571428573</v>
      </c>
      <c r="I294" s="42">
        <f t="shared" si="63"/>
        <v>4.4448931669927312</v>
      </c>
      <c r="J294" s="39">
        <f>Table38!D290</f>
        <v>47.07</v>
      </c>
      <c r="K294" s="40">
        <f t="shared" si="64"/>
        <v>33.457425111536011</v>
      </c>
      <c r="L294" s="41">
        <f t="shared" si="65"/>
        <v>29.888731624335406</v>
      </c>
    </row>
    <row r="295" spans="1:12" x14ac:dyDescent="0.3">
      <c r="A295" s="36" t="s">
        <v>712</v>
      </c>
      <c r="B295" s="37" t="s">
        <v>705</v>
      </c>
      <c r="C295" s="38">
        <f>EnrollExtract!F291</f>
        <v>66.221000000000004</v>
      </c>
      <c r="D295" s="39">
        <f>Table34!D291</f>
        <v>6.48</v>
      </c>
      <c r="E295" s="40">
        <f t="shared" ref="E295" si="66">IF(D295=0,0,C295/D295)</f>
        <v>10.219290123456791</v>
      </c>
      <c r="F295" s="41">
        <f t="shared" ref="F295" si="67">(+D295/C295)*1000</f>
        <v>97.854155026351151</v>
      </c>
      <c r="G295" s="39">
        <f>Table36!D291</f>
        <v>0.8</v>
      </c>
      <c r="H295" s="40">
        <f t="shared" ref="H295" si="68">IF(G295=0,0,C295/G295)</f>
        <v>82.776250000000005</v>
      </c>
      <c r="I295" s="42">
        <f t="shared" ref="I295" si="69">(+G295/C295)*1000</f>
        <v>12.080759879796439</v>
      </c>
      <c r="J295" s="39">
        <f>Table38!D291</f>
        <v>2.19</v>
      </c>
      <c r="K295" s="40">
        <f t="shared" ref="K295" si="70">IF(J295=0,0,C295/J295)</f>
        <v>30.237899543378997</v>
      </c>
      <c r="L295" s="41">
        <f t="shared" ref="L295" si="71">(+J295/C295)*1000</f>
        <v>33.07108017094275</v>
      </c>
    </row>
    <row r="296" spans="1:12" x14ac:dyDescent="0.3">
      <c r="A296" s="36">
        <v>37903</v>
      </c>
      <c r="B296" s="37" t="s">
        <v>613</v>
      </c>
      <c r="C296" s="38">
        <f>EnrollExtract!F292</f>
        <v>385.62</v>
      </c>
      <c r="D296" s="39">
        <f>Table34!D292</f>
        <v>50</v>
      </c>
      <c r="E296" s="40">
        <f t="shared" si="60"/>
        <v>7.7123999999999997</v>
      </c>
      <c r="F296" s="41">
        <f t="shared" si="61"/>
        <v>129.6613246200923</v>
      </c>
      <c r="G296" s="39">
        <f>Table36!D292</f>
        <v>3</v>
      </c>
      <c r="H296" s="40">
        <f t="shared" si="62"/>
        <v>128.54</v>
      </c>
      <c r="I296" s="42">
        <f t="shared" si="63"/>
        <v>7.7796794772055389</v>
      </c>
      <c r="J296" s="39">
        <f>Table38!D292</f>
        <v>0</v>
      </c>
      <c r="K296" s="40">
        <f t="shared" si="64"/>
        <v>0</v>
      </c>
      <c r="L296" s="41">
        <f t="shared" si="65"/>
        <v>0</v>
      </c>
    </row>
    <row r="297" spans="1:12" x14ac:dyDescent="0.3">
      <c r="A297" s="36">
        <v>38126</v>
      </c>
      <c r="B297" s="37" t="s">
        <v>60</v>
      </c>
      <c r="C297" s="38">
        <f>EnrollExtract!F293</f>
        <v>88.46</v>
      </c>
      <c r="D297" s="39">
        <f>Table34!D293</f>
        <v>10</v>
      </c>
      <c r="E297" s="40">
        <f t="shared" si="60"/>
        <v>8.8460000000000001</v>
      </c>
      <c r="F297" s="41">
        <f t="shared" si="61"/>
        <v>113.04544426859599</v>
      </c>
      <c r="G297" s="39">
        <f>Table36!D293</f>
        <v>2.33</v>
      </c>
      <c r="H297" s="40">
        <f t="shared" si="62"/>
        <v>37.9656652360515</v>
      </c>
      <c r="I297" s="42">
        <f t="shared" si="63"/>
        <v>26.339588514582868</v>
      </c>
      <c r="J297" s="39">
        <f>Table38!D293</f>
        <v>4.28</v>
      </c>
      <c r="K297" s="40">
        <f t="shared" si="64"/>
        <v>20.668224299065418</v>
      </c>
      <c r="L297" s="41">
        <f t="shared" si="65"/>
        <v>48.383450146959085</v>
      </c>
    </row>
    <row r="298" spans="1:12" x14ac:dyDescent="0.3">
      <c r="A298" s="36">
        <v>38264</v>
      </c>
      <c r="B298" s="37" t="s">
        <v>51</v>
      </c>
      <c r="C298" s="38">
        <f>EnrollExtract!F294</f>
        <v>27.650000000000006</v>
      </c>
      <c r="D298" s="39">
        <f>Table34!D294</f>
        <v>3.19</v>
      </c>
      <c r="E298" s="40">
        <f t="shared" si="60"/>
        <v>8.6677115987460827</v>
      </c>
      <c r="F298" s="41">
        <f t="shared" si="61"/>
        <v>115.37070524412293</v>
      </c>
      <c r="G298" s="39">
        <f>Table36!D294</f>
        <v>0.62</v>
      </c>
      <c r="H298" s="40">
        <f t="shared" si="62"/>
        <v>44.596774193548399</v>
      </c>
      <c r="I298" s="42">
        <f t="shared" si="63"/>
        <v>22.423146473779383</v>
      </c>
      <c r="J298" s="39">
        <f>Table38!D294</f>
        <v>1.23</v>
      </c>
      <c r="K298" s="40">
        <f t="shared" si="64"/>
        <v>22.479674796747972</v>
      </c>
      <c r="L298" s="41">
        <f t="shared" si="65"/>
        <v>44.484629294755869</v>
      </c>
    </row>
    <row r="299" spans="1:12" x14ac:dyDescent="0.3">
      <c r="A299" s="36">
        <v>38265</v>
      </c>
      <c r="B299" s="37" t="s">
        <v>25</v>
      </c>
      <c r="C299" s="38">
        <f>EnrollExtract!F295</f>
        <v>193.459</v>
      </c>
      <c r="D299" s="39">
        <f>Table34!D295</f>
        <v>12.94</v>
      </c>
      <c r="E299" s="40">
        <f t="shared" si="60"/>
        <v>14.950463678516229</v>
      </c>
      <c r="F299" s="41">
        <f t="shared" si="61"/>
        <v>66.887557570337904</v>
      </c>
      <c r="G299" s="39">
        <f>Table36!D295</f>
        <v>1.49</v>
      </c>
      <c r="H299" s="40">
        <f t="shared" si="62"/>
        <v>129.83825503355706</v>
      </c>
      <c r="I299" s="42">
        <f t="shared" si="63"/>
        <v>7.7018903230141786</v>
      </c>
      <c r="J299" s="39">
        <f>Table38!D295</f>
        <v>3.2</v>
      </c>
      <c r="K299" s="40">
        <f t="shared" si="64"/>
        <v>60.455937499999997</v>
      </c>
      <c r="L299" s="41">
        <f t="shared" si="65"/>
        <v>16.540972505802262</v>
      </c>
    </row>
    <row r="300" spans="1:12" x14ac:dyDescent="0.3">
      <c r="A300" s="36">
        <v>38267</v>
      </c>
      <c r="B300" s="37" t="s">
        <v>26</v>
      </c>
      <c r="C300" s="38">
        <f>EnrollExtract!F296</f>
        <v>2642.4069999999992</v>
      </c>
      <c r="D300" s="39">
        <f>Table34!D296</f>
        <v>150.49</v>
      </c>
      <c r="E300" s="40">
        <f t="shared" si="60"/>
        <v>17.558688284935869</v>
      </c>
      <c r="F300" s="41">
        <f t="shared" si="61"/>
        <v>56.951862449652928</v>
      </c>
      <c r="G300" s="39">
        <f>Table36!D296</f>
        <v>13.64</v>
      </c>
      <c r="H300" s="40">
        <f t="shared" si="62"/>
        <v>193.72485337243396</v>
      </c>
      <c r="I300" s="42">
        <f t="shared" si="63"/>
        <v>5.1619602884794071</v>
      </c>
      <c r="J300" s="39">
        <f>Table38!D296</f>
        <v>70.34</v>
      </c>
      <c r="K300" s="40">
        <f t="shared" si="64"/>
        <v>37.566206994597657</v>
      </c>
      <c r="L300" s="41">
        <f t="shared" si="65"/>
        <v>26.619669112290431</v>
      </c>
    </row>
    <row r="301" spans="1:12" x14ac:dyDescent="0.3">
      <c r="A301" s="36">
        <v>38300</v>
      </c>
      <c r="B301" s="37" t="s">
        <v>27</v>
      </c>
      <c r="C301" s="38">
        <f>EnrollExtract!F297</f>
        <v>553.60599999999999</v>
      </c>
      <c r="D301" s="39">
        <f>Table34!D297</f>
        <v>31.83</v>
      </c>
      <c r="E301" s="40">
        <f t="shared" si="60"/>
        <v>17.392585611058749</v>
      </c>
      <c r="F301" s="41">
        <f t="shared" si="61"/>
        <v>57.495764135504309</v>
      </c>
      <c r="G301" s="39">
        <f>Table36!D297</f>
        <v>2.75</v>
      </c>
      <c r="H301" s="40">
        <f t="shared" si="62"/>
        <v>201.31127272727272</v>
      </c>
      <c r="I301" s="42">
        <f t="shared" si="63"/>
        <v>4.9674317113615105</v>
      </c>
      <c r="J301" s="39">
        <f>Table38!D297</f>
        <v>12.38</v>
      </c>
      <c r="K301" s="40">
        <f t="shared" si="64"/>
        <v>44.717770597738287</v>
      </c>
      <c r="L301" s="41">
        <f t="shared" si="65"/>
        <v>22.362474395147455</v>
      </c>
    </row>
    <row r="302" spans="1:12" x14ac:dyDescent="0.3">
      <c r="A302" s="36">
        <v>38301</v>
      </c>
      <c r="B302" s="37" t="s">
        <v>28</v>
      </c>
      <c r="C302" s="38">
        <f>EnrollExtract!F298</f>
        <v>154.39900000000003</v>
      </c>
      <c r="D302" s="39">
        <f>Table34!D298</f>
        <v>15.83</v>
      </c>
      <c r="E302" s="40">
        <f t="shared" si="60"/>
        <v>9.753569172457361</v>
      </c>
      <c r="F302" s="41">
        <f t="shared" si="61"/>
        <v>102.52657076794537</v>
      </c>
      <c r="G302" s="39">
        <f>Table36!D298</f>
        <v>1.38</v>
      </c>
      <c r="H302" s="40">
        <f t="shared" si="62"/>
        <v>111.88333333333337</v>
      </c>
      <c r="I302" s="42">
        <f t="shared" si="63"/>
        <v>8.9378817220318751</v>
      </c>
      <c r="J302" s="39">
        <f>Table38!D298</f>
        <v>5.53</v>
      </c>
      <c r="K302" s="40">
        <f t="shared" si="64"/>
        <v>27.920253164556968</v>
      </c>
      <c r="L302" s="41">
        <f t="shared" si="65"/>
        <v>35.816294146982813</v>
      </c>
    </row>
    <row r="303" spans="1:12" x14ac:dyDescent="0.3">
      <c r="A303" s="36">
        <v>38302</v>
      </c>
      <c r="B303" s="37" t="s">
        <v>29</v>
      </c>
      <c r="C303" s="38">
        <f>EnrollExtract!F299</f>
        <v>113.9</v>
      </c>
      <c r="D303" s="39">
        <f>Table34!D299</f>
        <v>10.71</v>
      </c>
      <c r="E303" s="40">
        <f t="shared" si="60"/>
        <v>10.634920634920634</v>
      </c>
      <c r="F303" s="41">
        <f t="shared" si="61"/>
        <v>94.02985074626865</v>
      </c>
      <c r="G303" s="39">
        <f>Table36!D299</f>
        <v>1</v>
      </c>
      <c r="H303" s="40">
        <f t="shared" si="62"/>
        <v>113.9</v>
      </c>
      <c r="I303" s="42">
        <f t="shared" si="63"/>
        <v>8.7796312554872706</v>
      </c>
      <c r="J303" s="39">
        <f>Table38!D299</f>
        <v>3.73</v>
      </c>
      <c r="K303" s="40">
        <f t="shared" si="64"/>
        <v>30.536193029490619</v>
      </c>
      <c r="L303" s="41">
        <f t="shared" si="65"/>
        <v>32.748024582967517</v>
      </c>
    </row>
    <row r="304" spans="1:12" x14ac:dyDescent="0.3">
      <c r="A304" s="36">
        <v>38304</v>
      </c>
      <c r="B304" s="37" t="s">
        <v>30</v>
      </c>
      <c r="C304" s="38">
        <f>EnrollExtract!F300</f>
        <v>28.8</v>
      </c>
      <c r="D304" s="39">
        <f>Table34!D300</f>
        <v>3.66</v>
      </c>
      <c r="E304" s="40">
        <f t="shared" si="60"/>
        <v>7.8688524590163933</v>
      </c>
      <c r="F304" s="41">
        <f t="shared" si="61"/>
        <v>127.08333333333333</v>
      </c>
      <c r="G304" s="39">
        <f>Table36!D300</f>
        <v>0</v>
      </c>
      <c r="H304" s="40">
        <f t="shared" si="62"/>
        <v>0</v>
      </c>
      <c r="I304" s="42">
        <f t="shared" si="63"/>
        <v>0</v>
      </c>
      <c r="J304" s="39">
        <f>Table38!D300</f>
        <v>1.1399999999999999</v>
      </c>
      <c r="K304" s="40">
        <f t="shared" si="64"/>
        <v>25.263157894736846</v>
      </c>
      <c r="L304" s="41">
        <f t="shared" si="65"/>
        <v>39.583333333333329</v>
      </c>
    </row>
    <row r="305" spans="1:12" x14ac:dyDescent="0.3">
      <c r="A305" s="36">
        <v>38306</v>
      </c>
      <c r="B305" s="37" t="s">
        <v>31</v>
      </c>
      <c r="C305" s="38">
        <f>EnrollExtract!F301</f>
        <v>139.495</v>
      </c>
      <c r="D305" s="39">
        <f>Table34!D301</f>
        <v>14.66</v>
      </c>
      <c r="E305" s="40">
        <f t="shared" si="60"/>
        <v>9.5153478854024556</v>
      </c>
      <c r="F305" s="41">
        <f t="shared" si="61"/>
        <v>105.09337252231263</v>
      </c>
      <c r="G305" s="39">
        <f>Table36!D301</f>
        <v>1.47</v>
      </c>
      <c r="H305" s="40">
        <f t="shared" si="62"/>
        <v>94.894557823129261</v>
      </c>
      <c r="I305" s="42">
        <f t="shared" si="63"/>
        <v>10.538012115129574</v>
      </c>
      <c r="J305" s="39">
        <f>Table38!D301</f>
        <v>2.48</v>
      </c>
      <c r="K305" s="40">
        <f t="shared" si="64"/>
        <v>56.247983870967744</v>
      </c>
      <c r="L305" s="41">
        <f t="shared" si="65"/>
        <v>17.778414996953295</v>
      </c>
    </row>
    <row r="306" spans="1:12" x14ac:dyDescent="0.3">
      <c r="A306" s="36">
        <v>38308</v>
      </c>
      <c r="B306" s="37" t="s">
        <v>32</v>
      </c>
      <c r="C306" s="38">
        <f>EnrollExtract!F302</f>
        <v>69.288000000000011</v>
      </c>
      <c r="D306" s="39">
        <f>Table34!D302</f>
        <v>10.33</v>
      </c>
      <c r="E306" s="40">
        <f t="shared" si="60"/>
        <v>6.7074540174249764</v>
      </c>
      <c r="F306" s="41">
        <f t="shared" si="61"/>
        <v>149.08786514259319</v>
      </c>
      <c r="G306" s="39">
        <f>Table36!D302</f>
        <v>2.5</v>
      </c>
      <c r="H306" s="40">
        <f t="shared" si="62"/>
        <v>27.715200000000003</v>
      </c>
      <c r="I306" s="42">
        <f t="shared" si="63"/>
        <v>36.081283916406875</v>
      </c>
      <c r="J306" s="39">
        <f>Table38!D302</f>
        <v>5.55</v>
      </c>
      <c r="K306" s="40">
        <f t="shared" si="64"/>
        <v>12.484324324324326</v>
      </c>
      <c r="L306" s="41">
        <f t="shared" si="65"/>
        <v>80.100450294423268</v>
      </c>
    </row>
    <row r="307" spans="1:12" x14ac:dyDescent="0.3">
      <c r="A307" s="36">
        <v>38320</v>
      </c>
      <c r="B307" s="37" t="s">
        <v>33</v>
      </c>
      <c r="C307" s="38">
        <f>EnrollExtract!F303</f>
        <v>146.61599999999999</v>
      </c>
      <c r="D307" s="39">
        <f>Table34!D303</f>
        <v>14.83</v>
      </c>
      <c r="E307" s="40">
        <f t="shared" si="60"/>
        <v>9.8864463924477395</v>
      </c>
      <c r="F307" s="41">
        <f t="shared" si="61"/>
        <v>101.14857859987997</v>
      </c>
      <c r="G307" s="39">
        <f>Table36!D303</f>
        <v>1.8</v>
      </c>
      <c r="H307" s="40">
        <f t="shared" si="62"/>
        <v>81.453333333333319</v>
      </c>
      <c r="I307" s="42">
        <f t="shared" si="63"/>
        <v>12.276968407267967</v>
      </c>
      <c r="J307" s="39">
        <f>Table38!D303</f>
        <v>5.97</v>
      </c>
      <c r="K307" s="40">
        <f t="shared" si="64"/>
        <v>24.558793969849244</v>
      </c>
      <c r="L307" s="41">
        <f t="shared" si="65"/>
        <v>40.718611884105421</v>
      </c>
    </row>
    <row r="308" spans="1:12" x14ac:dyDescent="0.3">
      <c r="A308" s="36">
        <v>38322</v>
      </c>
      <c r="B308" s="37" t="s">
        <v>353</v>
      </c>
      <c r="C308" s="38">
        <f>EnrollExtract!F304</f>
        <v>138.97200000000001</v>
      </c>
      <c r="D308" s="39">
        <f>Table34!D304</f>
        <v>13.69</v>
      </c>
      <c r="E308" s="40">
        <f t="shared" si="60"/>
        <v>10.151351351351352</v>
      </c>
      <c r="F308" s="41">
        <f t="shared" si="61"/>
        <v>98.50905218317358</v>
      </c>
      <c r="G308" s="39">
        <f>Table36!D304</f>
        <v>1.75</v>
      </c>
      <c r="H308" s="40">
        <f t="shared" si="62"/>
        <v>79.412571428571439</v>
      </c>
      <c r="I308" s="42">
        <f t="shared" si="63"/>
        <v>12.592464669141984</v>
      </c>
      <c r="J308" s="39">
        <f>Table38!D304</f>
        <v>3.76</v>
      </c>
      <c r="K308" s="40">
        <f t="shared" si="64"/>
        <v>36.960638297872343</v>
      </c>
      <c r="L308" s="41">
        <f t="shared" si="65"/>
        <v>27.055809803413634</v>
      </c>
    </row>
    <row r="309" spans="1:12" x14ac:dyDescent="0.3">
      <c r="A309" s="36">
        <v>38324</v>
      </c>
      <c r="B309" s="37" t="s">
        <v>34</v>
      </c>
      <c r="C309" s="38">
        <f>EnrollExtract!F305</f>
        <v>142.50500000000002</v>
      </c>
      <c r="D309" s="39">
        <f>Table34!D305</f>
        <v>12.21</v>
      </c>
      <c r="E309" s="40">
        <f t="shared" si="60"/>
        <v>11.671171171171173</v>
      </c>
      <c r="F309" s="41">
        <f t="shared" si="61"/>
        <v>85.681204168274789</v>
      </c>
      <c r="G309" s="39">
        <f>Table36!D305</f>
        <v>0.7</v>
      </c>
      <c r="H309" s="40">
        <f t="shared" si="62"/>
        <v>203.57857142857148</v>
      </c>
      <c r="I309" s="42">
        <f t="shared" si="63"/>
        <v>4.9121083470755407</v>
      </c>
      <c r="J309" s="39">
        <f>Table38!D305</f>
        <v>3.8</v>
      </c>
      <c r="K309" s="40">
        <f t="shared" si="64"/>
        <v>37.501315789473693</v>
      </c>
      <c r="L309" s="41">
        <f t="shared" si="65"/>
        <v>26.665731026981504</v>
      </c>
    </row>
    <row r="310" spans="1:12" x14ac:dyDescent="0.3">
      <c r="A310" s="36" t="s">
        <v>711</v>
      </c>
      <c r="B310" s="37" t="s">
        <v>706</v>
      </c>
      <c r="C310" s="38">
        <f>EnrollExtract!F306</f>
        <v>94.1</v>
      </c>
      <c r="D310" s="39">
        <f>Table34!D306</f>
        <v>4.71</v>
      </c>
      <c r="E310" s="40">
        <f t="shared" ref="E310" si="72">IF(D310=0,0,C310/D310)</f>
        <v>19.978768577494691</v>
      </c>
      <c r="F310" s="41">
        <f t="shared" ref="F310" si="73">(+D310/C310)*1000</f>
        <v>50.05313496280553</v>
      </c>
      <c r="G310" s="39">
        <f>Table36!D306</f>
        <v>1</v>
      </c>
      <c r="H310" s="40">
        <f t="shared" ref="H310" si="74">IF(G310=0,0,C310/G310)</f>
        <v>94.1</v>
      </c>
      <c r="I310" s="42">
        <f t="shared" ref="I310" si="75">(+G310/C310)*1000</f>
        <v>10.626992561105208</v>
      </c>
      <c r="J310" s="39">
        <f>Table38!D306</f>
        <v>2.91</v>
      </c>
      <c r="K310" s="40">
        <f t="shared" ref="K310" si="76">IF(J310=0,0,C310/J310)</f>
        <v>32.336769759450171</v>
      </c>
      <c r="L310" s="41">
        <f t="shared" ref="L310" si="77">(+J310/C310)*1000</f>
        <v>30.924548352816156</v>
      </c>
    </row>
    <row r="311" spans="1:12" x14ac:dyDescent="0.3">
      <c r="A311" s="36">
        <v>39002</v>
      </c>
      <c r="B311" s="37" t="s">
        <v>35</v>
      </c>
      <c r="C311" s="38">
        <f>EnrollExtract!F307</f>
        <v>559.495</v>
      </c>
      <c r="D311" s="39">
        <f>Table34!D307</f>
        <v>31.74</v>
      </c>
      <c r="E311" s="40">
        <f t="shared" si="60"/>
        <v>17.627441713925649</v>
      </c>
      <c r="F311" s="41">
        <f t="shared" si="61"/>
        <v>56.729729488199176</v>
      </c>
      <c r="G311" s="39">
        <f>Table36!D307</f>
        <v>2.8</v>
      </c>
      <c r="H311" s="40">
        <f t="shared" si="62"/>
        <v>199.81964285714287</v>
      </c>
      <c r="I311" s="42">
        <f t="shared" si="63"/>
        <v>5.0045129983288499</v>
      </c>
      <c r="J311" s="39">
        <f>Table38!D307</f>
        <v>14.73</v>
      </c>
      <c r="K311" s="40">
        <f t="shared" si="64"/>
        <v>37.983367277664627</v>
      </c>
      <c r="L311" s="41">
        <f t="shared" si="65"/>
        <v>26.327313023351415</v>
      </c>
    </row>
    <row r="312" spans="1:12" x14ac:dyDescent="0.3">
      <c r="A312" s="36">
        <v>39003</v>
      </c>
      <c r="B312" s="37" t="s">
        <v>36</v>
      </c>
      <c r="C312" s="38">
        <f>EnrollExtract!F308</f>
        <v>1268.5589999999997</v>
      </c>
      <c r="D312" s="39">
        <f>Table34!D308</f>
        <v>68.33</v>
      </c>
      <c r="E312" s="40">
        <f t="shared" si="60"/>
        <v>18.565183667495972</v>
      </c>
      <c r="F312" s="41">
        <f t="shared" si="61"/>
        <v>53.864266462970988</v>
      </c>
      <c r="G312" s="39">
        <f>Table36!D308</f>
        <v>6.75</v>
      </c>
      <c r="H312" s="40">
        <f t="shared" si="62"/>
        <v>187.93466666666663</v>
      </c>
      <c r="I312" s="42">
        <f t="shared" si="63"/>
        <v>5.3209980773460295</v>
      </c>
      <c r="J312" s="39">
        <f>Table38!D308</f>
        <v>23.81</v>
      </c>
      <c r="K312" s="40">
        <f t="shared" si="64"/>
        <v>53.278412431751356</v>
      </c>
      <c r="L312" s="41">
        <f t="shared" si="65"/>
        <v>18.769328032830956</v>
      </c>
    </row>
    <row r="313" spans="1:12" x14ac:dyDescent="0.3">
      <c r="A313" s="36">
        <v>39007</v>
      </c>
      <c r="B313" s="37" t="s">
        <v>37</v>
      </c>
      <c r="C313" s="38">
        <f>EnrollExtract!F309</f>
        <v>15152.315000000004</v>
      </c>
      <c r="D313" s="39">
        <f>Table34!D309</f>
        <v>764.67</v>
      </c>
      <c r="E313" s="40">
        <f t="shared" si="60"/>
        <v>19.815495573253827</v>
      </c>
      <c r="F313" s="41">
        <f t="shared" si="61"/>
        <v>50.465555923302787</v>
      </c>
      <c r="G313" s="39">
        <f>Table36!D309</f>
        <v>73.319999999999993</v>
      </c>
      <c r="H313" s="40">
        <f t="shared" si="62"/>
        <v>206.66005182760509</v>
      </c>
      <c r="I313" s="42">
        <f t="shared" si="63"/>
        <v>4.8388645563400683</v>
      </c>
      <c r="J313" s="39">
        <f>Table38!D309</f>
        <v>333.07</v>
      </c>
      <c r="K313" s="40">
        <f t="shared" si="64"/>
        <v>45.492884378659156</v>
      </c>
      <c r="L313" s="41">
        <f t="shared" si="65"/>
        <v>21.981459598747776</v>
      </c>
    </row>
    <row r="314" spans="1:12" x14ac:dyDescent="0.3">
      <c r="A314" s="36">
        <v>39090</v>
      </c>
      <c r="B314" s="37" t="s">
        <v>57</v>
      </c>
      <c r="C314" s="38">
        <f>EnrollExtract!F310</f>
        <v>3289.8440000000001</v>
      </c>
      <c r="D314" s="39">
        <f>Table34!D310</f>
        <v>160.83000000000001</v>
      </c>
      <c r="E314" s="40">
        <f t="shared" si="60"/>
        <v>20.455412547410308</v>
      </c>
      <c r="F314" s="41">
        <f t="shared" si="61"/>
        <v>48.886816517743704</v>
      </c>
      <c r="G314" s="39">
        <f>Table36!D310</f>
        <v>15.7</v>
      </c>
      <c r="H314" s="40">
        <f t="shared" si="62"/>
        <v>209.54420382165605</v>
      </c>
      <c r="I314" s="42">
        <f t="shared" si="63"/>
        <v>4.7722627577477832</v>
      </c>
      <c r="J314" s="39">
        <f>Table38!D310</f>
        <v>64.53</v>
      </c>
      <c r="K314" s="40">
        <f t="shared" si="64"/>
        <v>50.981620951495429</v>
      </c>
      <c r="L314" s="41">
        <f t="shared" si="65"/>
        <v>19.614911831685635</v>
      </c>
    </row>
    <row r="315" spans="1:12" x14ac:dyDescent="0.3">
      <c r="A315" s="36">
        <v>39119</v>
      </c>
      <c r="B315" s="37" t="s">
        <v>38</v>
      </c>
      <c r="C315" s="38">
        <f>EnrollExtract!F311</f>
        <v>3650.9029999999998</v>
      </c>
      <c r="D315" s="39">
        <f>Table34!D311</f>
        <v>185.28</v>
      </c>
      <c r="E315" s="40">
        <f t="shared" si="60"/>
        <v>19.704787348877375</v>
      </c>
      <c r="F315" s="41">
        <f t="shared" si="61"/>
        <v>50.749088650122999</v>
      </c>
      <c r="G315" s="39">
        <f>Table36!D311</f>
        <v>18.22</v>
      </c>
      <c r="H315" s="40">
        <f t="shared" si="62"/>
        <v>200.37886937431395</v>
      </c>
      <c r="I315" s="42">
        <f t="shared" si="63"/>
        <v>4.9905461744669743</v>
      </c>
      <c r="J315" s="39">
        <f>Table38!D311</f>
        <v>69.94</v>
      </c>
      <c r="K315" s="40">
        <f t="shared" si="64"/>
        <v>52.200500428939087</v>
      </c>
      <c r="L315" s="41">
        <f t="shared" si="65"/>
        <v>19.156904469935245</v>
      </c>
    </row>
    <row r="316" spans="1:12" x14ac:dyDescent="0.3">
      <c r="A316" s="36">
        <v>39120</v>
      </c>
      <c r="B316" s="37" t="s">
        <v>39</v>
      </c>
      <c r="C316" s="38">
        <f>EnrollExtract!F312</f>
        <v>761.00000000000011</v>
      </c>
      <c r="D316" s="39">
        <f>Table34!D312</f>
        <v>45.52</v>
      </c>
      <c r="E316" s="40">
        <f t="shared" si="60"/>
        <v>16.717926186291741</v>
      </c>
      <c r="F316" s="41">
        <f t="shared" si="61"/>
        <v>59.816031537450712</v>
      </c>
      <c r="G316" s="39">
        <f>Table36!D312</f>
        <v>5.35</v>
      </c>
      <c r="H316" s="40">
        <f t="shared" si="62"/>
        <v>142.24299065420564</v>
      </c>
      <c r="I316" s="42">
        <f t="shared" si="63"/>
        <v>7.0302233902759506</v>
      </c>
      <c r="J316" s="39">
        <f>Table38!D312</f>
        <v>20.100000000000001</v>
      </c>
      <c r="K316" s="40">
        <f t="shared" si="64"/>
        <v>37.86069651741294</v>
      </c>
      <c r="L316" s="41">
        <f t="shared" si="65"/>
        <v>26.412614980289092</v>
      </c>
    </row>
    <row r="317" spans="1:12" x14ac:dyDescent="0.3">
      <c r="A317" s="36">
        <v>39200</v>
      </c>
      <c r="B317" s="37" t="s">
        <v>40</v>
      </c>
      <c r="C317" s="38">
        <f>EnrollExtract!F313</f>
        <v>3424.2620000000002</v>
      </c>
      <c r="D317" s="39">
        <f>Table34!D313</f>
        <v>176.59</v>
      </c>
      <c r="E317" s="40">
        <f t="shared" si="60"/>
        <v>19.391030069652867</v>
      </c>
      <c r="F317" s="41">
        <f t="shared" si="61"/>
        <v>51.570236155995069</v>
      </c>
      <c r="G317" s="39">
        <f>Table36!D313</f>
        <v>16.149999999999999</v>
      </c>
      <c r="H317" s="40">
        <f t="shared" si="62"/>
        <v>212.02860681114555</v>
      </c>
      <c r="I317" s="42">
        <f t="shared" si="63"/>
        <v>4.7163447189496592</v>
      </c>
      <c r="J317" s="39">
        <f>Table38!D313</f>
        <v>73.23</v>
      </c>
      <c r="K317" s="40">
        <f t="shared" si="64"/>
        <v>46.760371432473029</v>
      </c>
      <c r="L317" s="41">
        <f t="shared" si="65"/>
        <v>21.385629954717249</v>
      </c>
    </row>
    <row r="318" spans="1:12" x14ac:dyDescent="0.3">
      <c r="A318" s="36">
        <v>39201</v>
      </c>
      <c r="B318" s="37" t="s">
        <v>41</v>
      </c>
      <c r="C318" s="38">
        <f>EnrollExtract!F314</f>
        <v>6179.4</v>
      </c>
      <c r="D318" s="39">
        <f>Table34!D314</f>
        <v>326.49</v>
      </c>
      <c r="E318" s="40">
        <f t="shared" si="60"/>
        <v>18.926766516585499</v>
      </c>
      <c r="F318" s="41">
        <f t="shared" si="61"/>
        <v>52.835226721040883</v>
      </c>
      <c r="G318" s="39">
        <f>Table36!D314</f>
        <v>27.5</v>
      </c>
      <c r="H318" s="40">
        <f t="shared" si="62"/>
        <v>224.70545454545453</v>
      </c>
      <c r="I318" s="42">
        <f t="shared" si="63"/>
        <v>4.4502702527753506</v>
      </c>
      <c r="J318" s="39">
        <f>Table38!D314</f>
        <v>134.59</v>
      </c>
      <c r="K318" s="40">
        <f t="shared" si="64"/>
        <v>45.912772122743142</v>
      </c>
      <c r="L318" s="41">
        <f t="shared" si="65"/>
        <v>21.780431757128525</v>
      </c>
    </row>
    <row r="319" spans="1:12" x14ac:dyDescent="0.3">
      <c r="A319" s="36">
        <v>39202</v>
      </c>
      <c r="B319" s="37" t="s">
        <v>42</v>
      </c>
      <c r="C319" s="38">
        <f>EnrollExtract!F315</f>
        <v>4261.9149999999991</v>
      </c>
      <c r="D319" s="39">
        <f>Table34!D315</f>
        <v>174.26</v>
      </c>
      <c r="E319" s="40">
        <f t="shared" si="60"/>
        <v>24.457219097899685</v>
      </c>
      <c r="F319" s="41">
        <f t="shared" si="61"/>
        <v>40.887723007145851</v>
      </c>
      <c r="G319" s="39">
        <f>Table36!D315</f>
        <v>22.86</v>
      </c>
      <c r="H319" s="40">
        <f t="shared" si="62"/>
        <v>186.43547681539803</v>
      </c>
      <c r="I319" s="42">
        <f t="shared" si="63"/>
        <v>5.3637859976090576</v>
      </c>
      <c r="J319" s="39">
        <f>Table38!D315</f>
        <v>77.47</v>
      </c>
      <c r="K319" s="40">
        <f t="shared" si="64"/>
        <v>55.013747257002699</v>
      </c>
      <c r="L319" s="41">
        <f t="shared" si="65"/>
        <v>18.177274769675137</v>
      </c>
    </row>
    <row r="320" spans="1:12" x14ac:dyDescent="0.3">
      <c r="A320" s="36">
        <v>39203</v>
      </c>
      <c r="B320" s="37" t="s">
        <v>43</v>
      </c>
      <c r="C320" s="38">
        <f>EnrollExtract!F316</f>
        <v>1056.3129999999996</v>
      </c>
      <c r="D320" s="39">
        <f>Table34!D316</f>
        <v>55.2</v>
      </c>
      <c r="E320" s="40">
        <f t="shared" si="60"/>
        <v>19.13610507246376</v>
      </c>
      <c r="F320" s="41">
        <f t="shared" si="61"/>
        <v>52.257238148162543</v>
      </c>
      <c r="G320" s="39">
        <f>Table36!D316</f>
        <v>6.05</v>
      </c>
      <c r="H320" s="40">
        <f t="shared" si="62"/>
        <v>174.59719008264457</v>
      </c>
      <c r="I320" s="42">
        <f t="shared" si="63"/>
        <v>5.727469036166366</v>
      </c>
      <c r="J320" s="39">
        <f>Table38!D316</f>
        <v>22.89</v>
      </c>
      <c r="K320" s="40">
        <f t="shared" si="64"/>
        <v>46.147356924421125</v>
      </c>
      <c r="L320" s="41">
        <f t="shared" si="65"/>
        <v>21.669713427743488</v>
      </c>
    </row>
    <row r="321" spans="1:12" x14ac:dyDescent="0.3">
      <c r="A321" s="36">
        <v>39204</v>
      </c>
      <c r="B321" s="37" t="s">
        <v>44</v>
      </c>
      <c r="C321" s="38">
        <f>EnrollExtract!F317</f>
        <v>1385.393</v>
      </c>
      <c r="D321" s="39">
        <f>Table34!D317</f>
        <v>79.319999999999993</v>
      </c>
      <c r="E321" s="40">
        <f t="shared" si="60"/>
        <v>17.465872415532026</v>
      </c>
      <c r="F321" s="41">
        <f t="shared" si="61"/>
        <v>57.254511896624273</v>
      </c>
      <c r="G321" s="39">
        <f>Table36!D317</f>
        <v>7.1</v>
      </c>
      <c r="H321" s="40">
        <f t="shared" si="62"/>
        <v>195.12577464788734</v>
      </c>
      <c r="I321" s="42">
        <f t="shared" si="63"/>
        <v>5.1248995772318757</v>
      </c>
      <c r="J321" s="39">
        <f>Table38!D317</f>
        <v>26.72</v>
      </c>
      <c r="K321" s="40">
        <f t="shared" si="64"/>
        <v>51.848540419161679</v>
      </c>
      <c r="L321" s="41">
        <f t="shared" si="65"/>
        <v>19.28694601459658</v>
      </c>
    </row>
    <row r="322" spans="1:12" x14ac:dyDescent="0.3">
      <c r="A322" s="36">
        <v>39205</v>
      </c>
      <c r="B322" s="37" t="s">
        <v>45</v>
      </c>
      <c r="C322" s="38">
        <f>EnrollExtract!F318</f>
        <v>1282.9779999999998</v>
      </c>
      <c r="D322" s="39">
        <f>Table34!D318</f>
        <v>70.5</v>
      </c>
      <c r="E322" s="40">
        <f t="shared" si="60"/>
        <v>18.198269503546097</v>
      </c>
      <c r="F322" s="41">
        <f t="shared" si="61"/>
        <v>54.950279739792897</v>
      </c>
      <c r="G322" s="39">
        <f>Table36!D318</f>
        <v>7.1</v>
      </c>
      <c r="H322" s="40">
        <f t="shared" si="62"/>
        <v>180.70112676056337</v>
      </c>
      <c r="I322" s="42">
        <f t="shared" si="63"/>
        <v>5.5339998035819793</v>
      </c>
      <c r="J322" s="39">
        <f>Table38!D318</f>
        <v>25.43</v>
      </c>
      <c r="K322" s="40">
        <f t="shared" si="64"/>
        <v>50.451356665355874</v>
      </c>
      <c r="L322" s="41">
        <f t="shared" si="65"/>
        <v>19.821072535928131</v>
      </c>
    </row>
    <row r="323" spans="1:12" x14ac:dyDescent="0.3">
      <c r="A323" s="36">
        <v>39207</v>
      </c>
      <c r="B323" s="37" t="s">
        <v>46</v>
      </c>
      <c r="C323" s="38">
        <f>EnrollExtract!F319</f>
        <v>3127.7829999999999</v>
      </c>
      <c r="D323" s="39">
        <f>Table34!D319</f>
        <v>167.23</v>
      </c>
      <c r="E323" s="40">
        <f t="shared" si="60"/>
        <v>18.703480236799617</v>
      </c>
      <c r="F323" s="41">
        <f t="shared" si="61"/>
        <v>53.46598533210264</v>
      </c>
      <c r="G323" s="39">
        <f>Table36!D319</f>
        <v>19.54</v>
      </c>
      <c r="H323" s="40">
        <f t="shared" si="62"/>
        <v>160.0707778915046</v>
      </c>
      <c r="I323" s="42">
        <f t="shared" si="63"/>
        <v>6.2472364610972058</v>
      </c>
      <c r="J323" s="39">
        <f>Table38!D319</f>
        <v>67.63</v>
      </c>
      <c r="K323" s="40">
        <f t="shared" si="64"/>
        <v>46.248454827739174</v>
      </c>
      <c r="L323" s="41">
        <f t="shared" si="65"/>
        <v>21.622344005322621</v>
      </c>
    </row>
    <row r="324" spans="1:12" x14ac:dyDescent="0.3">
      <c r="A324" s="36">
        <v>39208</v>
      </c>
      <c r="B324" s="37" t="s">
        <v>58</v>
      </c>
      <c r="C324" s="38">
        <f>EnrollExtract!F320</f>
        <v>5272.6500000000005</v>
      </c>
      <c r="D324" s="39">
        <f>Table34!D320</f>
        <v>250.58</v>
      </c>
      <c r="E324" s="40">
        <f t="shared" si="60"/>
        <v>21.04178306329316</v>
      </c>
      <c r="F324" s="41">
        <f t="shared" si="61"/>
        <v>47.524489583036988</v>
      </c>
      <c r="G324" s="39">
        <f>Table36!D320</f>
        <v>21</v>
      </c>
      <c r="H324" s="40">
        <f t="shared" si="62"/>
        <v>251.07857142857145</v>
      </c>
      <c r="I324" s="42">
        <f t="shared" si="63"/>
        <v>3.9828169895593297</v>
      </c>
      <c r="J324" s="39">
        <f>Table38!D320</f>
        <v>113.29</v>
      </c>
      <c r="K324" s="40">
        <f t="shared" si="64"/>
        <v>46.541177509047579</v>
      </c>
      <c r="L324" s="41">
        <f t="shared" si="65"/>
        <v>21.486349368913167</v>
      </c>
    </row>
    <row r="325" spans="1:12" x14ac:dyDescent="0.3">
      <c r="A325" s="36">
        <v>39209</v>
      </c>
      <c r="B325" s="37" t="s">
        <v>47</v>
      </c>
      <c r="C325" s="38">
        <f>EnrollExtract!F321</f>
        <v>884.69899999999996</v>
      </c>
      <c r="D325" s="39">
        <f>Table34!D321</f>
        <v>52.21</v>
      </c>
      <c r="E325" s="40">
        <f t="shared" ref="E325" si="78">IF(D325=0,0,C325/D325)</f>
        <v>16.945010534380387</v>
      </c>
      <c r="F325" s="41">
        <f t="shared" ref="F325" si="79">(+D325/C325)*1000</f>
        <v>59.014421854212564</v>
      </c>
      <c r="G325" s="39">
        <f>Table36!D321</f>
        <v>5.45</v>
      </c>
      <c r="H325" s="40">
        <f t="shared" ref="H325" si="80">IF(G325=0,0,C325/G325)</f>
        <v>162.33009174311925</v>
      </c>
      <c r="I325" s="42">
        <f t="shared" ref="I325" si="81">(+G325/C325)*1000</f>
        <v>6.1602872841497511</v>
      </c>
      <c r="J325" s="39">
        <f>Table38!D321</f>
        <v>23.98</v>
      </c>
      <c r="K325" s="40">
        <f t="shared" ref="K325" si="82">IF(J325=0,0,C325/J325)</f>
        <v>36.893202668890737</v>
      </c>
      <c r="L325" s="41">
        <f t="shared" ref="L325" si="83">(+J325/C325)*1000</f>
        <v>27.105264050258906</v>
      </c>
    </row>
    <row r="326" spans="1:12" x14ac:dyDescent="0.3">
      <c r="A326" s="36" t="s">
        <v>683</v>
      </c>
      <c r="B326" s="37" t="s">
        <v>686</v>
      </c>
      <c r="C326" s="38">
        <f>EnrollExtract!F322</f>
        <v>141.4</v>
      </c>
      <c r="D326" s="39">
        <f>Table34!D322</f>
        <v>14</v>
      </c>
      <c r="E326" s="40">
        <f t="shared" si="60"/>
        <v>10.1</v>
      </c>
      <c r="F326" s="41">
        <f t="shared" si="61"/>
        <v>99.009900990098998</v>
      </c>
      <c r="G326" s="39">
        <f>Table36!D322</f>
        <v>5</v>
      </c>
      <c r="H326" s="40">
        <f t="shared" si="62"/>
        <v>28.28</v>
      </c>
      <c r="I326" s="42">
        <f t="shared" si="63"/>
        <v>35.360678925035359</v>
      </c>
      <c r="J326" s="39">
        <f>Table38!D322</f>
        <v>6</v>
      </c>
      <c r="K326" s="40">
        <f t="shared" si="64"/>
        <v>23.566666666666666</v>
      </c>
      <c r="L326" s="41">
        <f t="shared" si="65"/>
        <v>42.432814710042436</v>
      </c>
    </row>
    <row r="328" spans="1:12" x14ac:dyDescent="0.3">
      <c r="A328" s="3" t="s">
        <v>729</v>
      </c>
      <c r="J328" s="2"/>
      <c r="K328" s="2"/>
      <c r="L328" s="2"/>
    </row>
    <row r="329" spans="1:12" x14ac:dyDescent="0.3">
      <c r="A329" s="3" t="s">
        <v>730</v>
      </c>
      <c r="J329" s="2"/>
      <c r="K329" s="2"/>
      <c r="L329" s="2"/>
    </row>
    <row r="330" spans="1:12" x14ac:dyDescent="0.3">
      <c r="A330" s="3" t="s">
        <v>731</v>
      </c>
      <c r="J330" s="2"/>
      <c r="K330" s="2"/>
      <c r="L330" s="2"/>
    </row>
    <row r="331" spans="1:12" x14ac:dyDescent="0.3">
      <c r="A331" s="3" t="s">
        <v>732</v>
      </c>
    </row>
  </sheetData>
  <autoFilter ref="A8:L8" xr:uid="{00000000-0001-0000-0000-000000000000}"/>
  <mergeCells count="3">
    <mergeCell ref="D3:F3"/>
    <mergeCell ref="G3:I3"/>
    <mergeCell ref="J3:L3"/>
  </mergeCells>
  <phoneticPr fontId="0" type="noConversion"/>
  <pageMargins left="0.75" right="0.75" top="1.25" bottom="1" header="0.5" footer="0.5"/>
  <pageSetup scale="95" orientation="landscape" r:id="rId1"/>
  <headerFooter alignWithMargins="0">
    <oddHeader>&amp;C&amp;"Segoe UI,Regular"&amp;9Washington State Superintendent of Public Instruction
School Apportionment and Financial Services
Staff Summary Profiles—2022–23 Final</oddHeader>
    <oddFooter>&amp;L&amp;"Segoe UI,Regular"&amp;9See introduction for explanation of column headings, glossary for explanation of terms, and appendix for explanation of duty codes.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1"/>
  <sheetViews>
    <sheetView tabSelected="1" workbookViewId="0">
      <pane ySplit="8" topLeftCell="A307" activePane="bottomLeft" state="frozen"/>
      <selection pane="bottomLeft" activeCell="A2" sqref="A2"/>
    </sheetView>
  </sheetViews>
  <sheetFormatPr defaultColWidth="9.140625" defaultRowHeight="16.5" x14ac:dyDescent="0.3"/>
  <cols>
    <col min="1" max="1" width="6.7109375" style="3" customWidth="1"/>
    <col min="2" max="2" width="19.7109375" style="2" customWidth="1"/>
    <col min="3" max="3" width="13.28515625" style="21" customWidth="1"/>
    <col min="4" max="4" width="11" style="22" customWidth="1"/>
    <col min="5" max="5" width="9.5703125" style="22" customWidth="1"/>
    <col min="6" max="6" width="9.28515625" style="22" customWidth="1"/>
    <col min="7" max="7" width="11" style="22" customWidth="1"/>
    <col min="8" max="8" width="9.5703125" style="22" customWidth="1"/>
    <col min="9" max="9" width="9.28515625" style="22" customWidth="1"/>
    <col min="10" max="10" width="11" style="22" customWidth="1"/>
    <col min="11" max="11" width="9.5703125" style="22" customWidth="1"/>
    <col min="12" max="12" width="9.28515625" style="22" customWidth="1"/>
    <col min="13" max="16384" width="9.140625" style="2"/>
  </cols>
  <sheetData>
    <row r="1" spans="1:12" x14ac:dyDescent="0.3">
      <c r="A1" s="3" t="s">
        <v>614</v>
      </c>
      <c r="J1" s="23"/>
      <c r="K1" s="23"/>
      <c r="L1" s="23"/>
    </row>
    <row r="3" spans="1:12" x14ac:dyDescent="0.3">
      <c r="C3" s="24"/>
      <c r="D3" s="92" t="s">
        <v>48</v>
      </c>
      <c r="E3" s="93"/>
      <c r="F3" s="94"/>
      <c r="G3" s="92" t="s">
        <v>49</v>
      </c>
      <c r="H3" s="93"/>
      <c r="I3" s="94"/>
      <c r="J3" s="95" t="s">
        <v>687</v>
      </c>
      <c r="K3" s="96"/>
      <c r="L3" s="97"/>
    </row>
    <row r="4" spans="1:12" x14ac:dyDescent="0.3">
      <c r="C4" s="24" t="s">
        <v>81</v>
      </c>
      <c r="D4" s="25"/>
      <c r="E4" s="26"/>
      <c r="F4" s="27" t="s">
        <v>604</v>
      </c>
      <c r="G4" s="25"/>
      <c r="H4" s="26"/>
      <c r="I4" s="27" t="s">
        <v>604</v>
      </c>
      <c r="J4" s="25"/>
      <c r="K4" s="26"/>
      <c r="L4" s="27" t="s">
        <v>604</v>
      </c>
    </row>
    <row r="5" spans="1:12" x14ac:dyDescent="0.3">
      <c r="A5" s="3" t="s">
        <v>80</v>
      </c>
      <c r="C5" s="24" t="s">
        <v>349</v>
      </c>
      <c r="D5" s="25"/>
      <c r="E5" s="26" t="s">
        <v>349</v>
      </c>
      <c r="F5" s="28">
        <v>1000</v>
      </c>
      <c r="G5" s="25"/>
      <c r="H5" s="26" t="s">
        <v>349</v>
      </c>
      <c r="I5" s="28">
        <v>1000</v>
      </c>
      <c r="J5" s="25"/>
      <c r="K5" s="26" t="s">
        <v>349</v>
      </c>
      <c r="L5" s="29">
        <v>1000</v>
      </c>
    </row>
    <row r="6" spans="1:12" x14ac:dyDescent="0.3">
      <c r="C6" s="24" t="s">
        <v>356</v>
      </c>
      <c r="D6" s="25" t="s">
        <v>50</v>
      </c>
      <c r="E6" s="26" t="s">
        <v>605</v>
      </c>
      <c r="F6" s="27" t="s">
        <v>349</v>
      </c>
      <c r="G6" s="25" t="s">
        <v>50</v>
      </c>
      <c r="H6" s="26" t="s">
        <v>605</v>
      </c>
      <c r="I6" s="27" t="s">
        <v>349</v>
      </c>
      <c r="J6" s="25" t="s">
        <v>50</v>
      </c>
      <c r="K6" s="26" t="s">
        <v>605</v>
      </c>
      <c r="L6" s="30" t="s">
        <v>349</v>
      </c>
    </row>
    <row r="7" spans="1:12" x14ac:dyDescent="0.3">
      <c r="B7" s="31" t="s">
        <v>354</v>
      </c>
      <c r="C7" s="32">
        <f>SUM(C9:C326)</f>
        <v>1044513.1736200005</v>
      </c>
      <c r="D7" s="33">
        <f>SUM(D9:D326)</f>
        <v>73965.709999999992</v>
      </c>
      <c r="E7" s="34">
        <f>C7/D7</f>
        <v>14.121586524620673</v>
      </c>
      <c r="F7" s="35">
        <f>(+D7/C7)*1000</f>
        <v>70.813573124841341</v>
      </c>
      <c r="G7" s="33">
        <f>SUM(G9:G326)</f>
        <v>5333.5500000000011</v>
      </c>
      <c r="H7" s="34">
        <f>C7/G7</f>
        <v>195.83826412427001</v>
      </c>
      <c r="I7" s="35">
        <f>(+G7/C7)*1000</f>
        <v>5.1062544108614327</v>
      </c>
      <c r="J7" s="33">
        <f>SUM(J9:J326)</f>
        <v>45385.359999999993</v>
      </c>
      <c r="K7" s="34">
        <f>C7/J7</f>
        <v>23.014319454996073</v>
      </c>
      <c r="L7" s="35">
        <f>(+J7/C7)*1000</f>
        <v>43.45120879874267</v>
      </c>
    </row>
    <row r="8" spans="1:12" x14ac:dyDescent="0.3">
      <c r="C8" s="38"/>
      <c r="D8" s="39"/>
      <c r="E8" s="40"/>
      <c r="F8" s="41"/>
      <c r="G8" s="39"/>
      <c r="H8" s="40"/>
      <c r="I8" s="42"/>
      <c r="J8" s="39"/>
      <c r="K8" s="40"/>
      <c r="L8" s="41"/>
    </row>
    <row r="9" spans="1:12" x14ac:dyDescent="0.3">
      <c r="A9" s="36" t="s">
        <v>82</v>
      </c>
      <c r="B9" s="37" t="s">
        <v>83</v>
      </c>
      <c r="C9" s="38">
        <f>EnrollExtract!F5</f>
        <v>63.423000000000002</v>
      </c>
      <c r="D9" s="39">
        <f>Table34B!D5</f>
        <v>10.1</v>
      </c>
      <c r="E9" s="40">
        <f>IF(D9=0,0,C9/D9)</f>
        <v>6.27950495049505</v>
      </c>
      <c r="F9" s="41">
        <f>(+D9/C9)*1000</f>
        <v>159.24822225375652</v>
      </c>
      <c r="G9" s="39">
        <f>Table36B!D5</f>
        <v>1.9</v>
      </c>
      <c r="H9" s="40">
        <f>IF(G9=0,0,C9/G9)</f>
        <v>33.380526315789474</v>
      </c>
      <c r="I9" s="42">
        <f>(+G9/C9)*1000</f>
        <v>29.957586364568058</v>
      </c>
      <c r="J9" s="39">
        <f>Table38B!D5</f>
        <v>7.04</v>
      </c>
      <c r="K9" s="40">
        <f>IF(J9=0,0,C9/J9)</f>
        <v>9.0089488636363644</v>
      </c>
      <c r="L9" s="41">
        <f>(+J9/C9)*1000</f>
        <v>111.00074105608375</v>
      </c>
    </row>
    <row r="10" spans="1:12" x14ac:dyDescent="0.3">
      <c r="A10" s="36" t="s">
        <v>84</v>
      </c>
      <c r="B10" s="37" t="s">
        <v>85</v>
      </c>
      <c r="C10" s="38">
        <f>EnrollExtract!F6</f>
        <v>9</v>
      </c>
      <c r="D10" s="39">
        <f>Table34B!D6</f>
        <v>2</v>
      </c>
      <c r="E10" s="40">
        <f t="shared" ref="E10:E74" si="0">IF(D10=0,0,C10/D10)</f>
        <v>4.5</v>
      </c>
      <c r="F10" s="41">
        <f t="shared" ref="F10:F74" si="1">(+D10/C10)*1000</f>
        <v>222.2222222222222</v>
      </c>
      <c r="G10" s="39">
        <f>Table36B!D6</f>
        <v>0</v>
      </c>
      <c r="H10" s="40">
        <f t="shared" ref="H10:H74" si="2">IF(G10=0,0,C10/G10)</f>
        <v>0</v>
      </c>
      <c r="I10" s="42">
        <f t="shared" ref="I10:I74" si="3">(+G10/C10)*1000</f>
        <v>0</v>
      </c>
      <c r="J10" s="39">
        <f>Table38B!D6</f>
        <v>0.8</v>
      </c>
      <c r="K10" s="40">
        <f t="shared" ref="K10:K74" si="4">IF(J10=0,0,C10/J10)</f>
        <v>11.25</v>
      </c>
      <c r="L10" s="41">
        <f t="shared" ref="L10:L74" si="5">(+J10/C10)*1000</f>
        <v>88.888888888888886</v>
      </c>
    </row>
    <row r="11" spans="1:12" x14ac:dyDescent="0.3">
      <c r="A11" s="36" t="s">
        <v>86</v>
      </c>
      <c r="B11" s="37" t="s">
        <v>87</v>
      </c>
      <c r="C11" s="38">
        <f>EnrollExtract!F7</f>
        <v>4496.4219999999996</v>
      </c>
      <c r="D11" s="39">
        <f>Table34B!D7</f>
        <v>300.10000000000002</v>
      </c>
      <c r="E11" s="40">
        <f t="shared" si="0"/>
        <v>14.98307897367544</v>
      </c>
      <c r="F11" s="41">
        <f t="shared" si="1"/>
        <v>66.741956159808851</v>
      </c>
      <c r="G11" s="39">
        <f>Table36B!D7</f>
        <v>24</v>
      </c>
      <c r="H11" s="40">
        <f t="shared" si="2"/>
        <v>187.35091666666665</v>
      </c>
      <c r="I11" s="42">
        <f t="shared" si="3"/>
        <v>5.3375773003512572</v>
      </c>
      <c r="J11" s="39">
        <f>Table38B!D7</f>
        <v>205.17</v>
      </c>
      <c r="K11" s="40">
        <f t="shared" si="4"/>
        <v>21.915591948140566</v>
      </c>
      <c r="L11" s="41">
        <f t="shared" si="5"/>
        <v>45.629613946377809</v>
      </c>
    </row>
    <row r="12" spans="1:12" x14ac:dyDescent="0.3">
      <c r="A12" s="36" t="s">
        <v>88</v>
      </c>
      <c r="B12" s="37" t="s">
        <v>89</v>
      </c>
      <c r="C12" s="38">
        <f>EnrollExtract!F8</f>
        <v>202.12</v>
      </c>
      <c r="D12" s="39">
        <f>Table34B!D8</f>
        <v>20.36</v>
      </c>
      <c r="E12" s="40">
        <f t="shared" si="0"/>
        <v>9.9273084479371327</v>
      </c>
      <c r="F12" s="41">
        <f t="shared" si="1"/>
        <v>100.7322382742925</v>
      </c>
      <c r="G12" s="39">
        <f>Table36B!D8</f>
        <v>1.63</v>
      </c>
      <c r="H12" s="40">
        <f t="shared" si="2"/>
        <v>124.00000000000001</v>
      </c>
      <c r="I12" s="42">
        <f t="shared" si="3"/>
        <v>8.064516129032258</v>
      </c>
      <c r="J12" s="39">
        <f>Table38B!D8</f>
        <v>23.97</v>
      </c>
      <c r="K12" s="40">
        <f t="shared" si="4"/>
        <v>8.4322069253233209</v>
      </c>
      <c r="L12" s="41">
        <f t="shared" si="5"/>
        <v>118.59291509994061</v>
      </c>
    </row>
    <row r="13" spans="1:12" x14ac:dyDescent="0.3">
      <c r="A13" s="36" t="s">
        <v>90</v>
      </c>
      <c r="B13" s="37" t="s">
        <v>91</v>
      </c>
      <c r="C13" s="38">
        <f>EnrollExtract!F9</f>
        <v>349.42499999999995</v>
      </c>
      <c r="D13" s="39">
        <f>Table34B!D9</f>
        <v>25.75</v>
      </c>
      <c r="E13" s="40">
        <f t="shared" si="0"/>
        <v>13.569902912621357</v>
      </c>
      <c r="F13" s="41">
        <f t="shared" si="1"/>
        <v>73.692494812906929</v>
      </c>
      <c r="G13" s="39">
        <f>Table36B!D9</f>
        <v>3</v>
      </c>
      <c r="H13" s="40">
        <f t="shared" si="2"/>
        <v>116.47499999999998</v>
      </c>
      <c r="I13" s="42">
        <f t="shared" si="3"/>
        <v>8.5855333762610009</v>
      </c>
      <c r="J13" s="39">
        <f>Table38B!D9</f>
        <v>16.29</v>
      </c>
      <c r="K13" s="40">
        <f t="shared" si="4"/>
        <v>21.450276243093921</v>
      </c>
      <c r="L13" s="41">
        <f t="shared" si="5"/>
        <v>46.619446233097236</v>
      </c>
    </row>
    <row r="14" spans="1:12" x14ac:dyDescent="0.3">
      <c r="A14" s="36" t="s">
        <v>92</v>
      </c>
      <c r="B14" s="37" t="s">
        <v>93</v>
      </c>
      <c r="C14" s="38">
        <f>EnrollExtract!F10</f>
        <v>2437.3110000000001</v>
      </c>
      <c r="D14" s="39">
        <f>Table34B!D10</f>
        <v>158</v>
      </c>
      <c r="E14" s="40">
        <f t="shared" si="0"/>
        <v>15.426018987341774</v>
      </c>
      <c r="F14" s="41">
        <f t="shared" si="1"/>
        <v>64.825539293098004</v>
      </c>
      <c r="G14" s="39">
        <f>Table36B!D10</f>
        <v>13</v>
      </c>
      <c r="H14" s="40">
        <f t="shared" si="2"/>
        <v>187.48546153846155</v>
      </c>
      <c r="I14" s="42">
        <f t="shared" si="3"/>
        <v>5.3337469038624938</v>
      </c>
      <c r="J14" s="39">
        <f>Table38B!D10</f>
        <v>120.4</v>
      </c>
      <c r="K14" s="40">
        <f t="shared" si="4"/>
        <v>20.243446843853821</v>
      </c>
      <c r="L14" s="41">
        <f t="shared" si="5"/>
        <v>49.398702094234181</v>
      </c>
    </row>
    <row r="15" spans="1:12" x14ac:dyDescent="0.3">
      <c r="A15" s="36" t="s">
        <v>94</v>
      </c>
      <c r="B15" s="37" t="s">
        <v>95</v>
      </c>
      <c r="C15" s="38">
        <f>EnrollExtract!F11</f>
        <v>600.16399999999999</v>
      </c>
      <c r="D15" s="39">
        <f>Table34B!D11</f>
        <v>42</v>
      </c>
      <c r="E15" s="40">
        <f t="shared" si="0"/>
        <v>14.289619047619047</v>
      </c>
      <c r="F15" s="41">
        <f t="shared" si="1"/>
        <v>69.980871895015369</v>
      </c>
      <c r="G15" s="39">
        <f>Table36B!D11</f>
        <v>4</v>
      </c>
      <c r="H15" s="40">
        <f t="shared" si="2"/>
        <v>150.041</v>
      </c>
      <c r="I15" s="42">
        <f t="shared" si="3"/>
        <v>6.6648449423824161</v>
      </c>
      <c r="J15" s="39">
        <f>Table38B!D11</f>
        <v>27.55</v>
      </c>
      <c r="K15" s="40">
        <f t="shared" si="4"/>
        <v>21.784537205081669</v>
      </c>
      <c r="L15" s="41">
        <f t="shared" si="5"/>
        <v>45.904119540658883</v>
      </c>
    </row>
    <row r="16" spans="1:12" x14ac:dyDescent="0.3">
      <c r="A16" s="36" t="s">
        <v>96</v>
      </c>
      <c r="B16" s="37" t="s">
        <v>97</v>
      </c>
      <c r="C16" s="38">
        <f>EnrollExtract!F12</f>
        <v>18191.822</v>
      </c>
      <c r="D16" s="39">
        <f>Table34B!D12</f>
        <v>1207.5999999999999</v>
      </c>
      <c r="E16" s="40">
        <f t="shared" si="0"/>
        <v>15.064443524345812</v>
      </c>
      <c r="F16" s="41">
        <f t="shared" si="1"/>
        <v>66.381476247953614</v>
      </c>
      <c r="G16" s="39">
        <f>Table36B!D12</f>
        <v>83.49</v>
      </c>
      <c r="H16" s="40">
        <f t="shared" si="2"/>
        <v>217.89222661396576</v>
      </c>
      <c r="I16" s="42">
        <f t="shared" si="3"/>
        <v>4.5894248525518773</v>
      </c>
      <c r="J16" s="39">
        <f>Table38B!D12</f>
        <v>750.66</v>
      </c>
      <c r="K16" s="40">
        <f t="shared" si="4"/>
        <v>24.23443636266752</v>
      </c>
      <c r="L16" s="41">
        <f t="shared" si="5"/>
        <v>41.263596356648605</v>
      </c>
    </row>
    <row r="17" spans="1:12" x14ac:dyDescent="0.3">
      <c r="A17" s="36" t="s">
        <v>98</v>
      </c>
      <c r="B17" s="37" t="s">
        <v>99</v>
      </c>
      <c r="C17" s="38">
        <f>EnrollExtract!F13</f>
        <v>140.19999999999999</v>
      </c>
      <c r="D17" s="39">
        <f>Table34B!D13</f>
        <v>13.01</v>
      </c>
      <c r="E17" s="40">
        <f t="shared" si="0"/>
        <v>10.776325903151422</v>
      </c>
      <c r="F17" s="41">
        <f t="shared" si="1"/>
        <v>92.796005706134096</v>
      </c>
      <c r="G17" s="39">
        <f>Table36B!D13</f>
        <v>1</v>
      </c>
      <c r="H17" s="40">
        <f t="shared" si="2"/>
        <v>140.19999999999999</v>
      </c>
      <c r="I17" s="42">
        <f t="shared" si="3"/>
        <v>7.132667617689016</v>
      </c>
      <c r="J17" s="39">
        <f>Table38B!D13</f>
        <v>5.57</v>
      </c>
      <c r="K17" s="40">
        <f t="shared" si="4"/>
        <v>25.170556552962296</v>
      </c>
      <c r="L17" s="41">
        <f t="shared" si="5"/>
        <v>39.728958630527828</v>
      </c>
    </row>
    <row r="18" spans="1:12" x14ac:dyDescent="0.3">
      <c r="A18" s="36" t="s">
        <v>100</v>
      </c>
      <c r="B18" s="37" t="s">
        <v>65</v>
      </c>
      <c r="C18" s="38">
        <f>EnrollExtract!F14</f>
        <v>1366.7380000000001</v>
      </c>
      <c r="D18" s="39">
        <f>Table34B!D14</f>
        <v>91.59</v>
      </c>
      <c r="E18" s="40">
        <f t="shared" si="0"/>
        <v>14.922349601484878</v>
      </c>
      <c r="F18" s="41">
        <f t="shared" si="1"/>
        <v>67.013575388991882</v>
      </c>
      <c r="G18" s="39">
        <f>Table36B!D14</f>
        <v>7.81</v>
      </c>
      <c r="H18" s="40">
        <f t="shared" si="2"/>
        <v>174.99846350832269</v>
      </c>
      <c r="I18" s="42">
        <f t="shared" si="3"/>
        <v>5.7143358858830293</v>
      </c>
      <c r="J18" s="39">
        <f>Table38B!D14</f>
        <v>66.709999999999994</v>
      </c>
      <c r="K18" s="40">
        <f t="shared" si="4"/>
        <v>20.48775296057563</v>
      </c>
      <c r="L18" s="41">
        <f t="shared" si="5"/>
        <v>48.809647496447745</v>
      </c>
    </row>
    <row r="19" spans="1:12" x14ac:dyDescent="0.3">
      <c r="A19" s="36" t="s">
        <v>101</v>
      </c>
      <c r="B19" s="37" t="s">
        <v>102</v>
      </c>
      <c r="C19" s="38">
        <f>EnrollExtract!F15</f>
        <v>853.63200000000006</v>
      </c>
      <c r="D19" s="39">
        <f>Table34B!D15</f>
        <v>54.15</v>
      </c>
      <c r="E19" s="40">
        <f t="shared" si="0"/>
        <v>15.764210526315791</v>
      </c>
      <c r="F19" s="41">
        <f t="shared" si="1"/>
        <v>63.434829059829056</v>
      </c>
      <c r="G19" s="39">
        <f>Table36B!D15</f>
        <v>6.5</v>
      </c>
      <c r="H19" s="40">
        <f t="shared" si="2"/>
        <v>131.328</v>
      </c>
      <c r="I19" s="42">
        <f t="shared" si="3"/>
        <v>7.6145224171539958</v>
      </c>
      <c r="J19" s="39">
        <f>Table38B!D15</f>
        <v>43.37</v>
      </c>
      <c r="K19" s="40">
        <f t="shared" si="4"/>
        <v>19.682545538390595</v>
      </c>
      <c r="L19" s="41">
        <f t="shared" si="5"/>
        <v>50.806436497225967</v>
      </c>
    </row>
    <row r="20" spans="1:12" x14ac:dyDescent="0.3">
      <c r="A20" s="36" t="s">
        <v>103</v>
      </c>
      <c r="B20" s="37" t="s">
        <v>104</v>
      </c>
      <c r="C20" s="38">
        <f>EnrollExtract!F16</f>
        <v>2354.6839999999997</v>
      </c>
      <c r="D20" s="39">
        <f>Table34B!D16</f>
        <v>154.94999999999999</v>
      </c>
      <c r="E20" s="40">
        <f t="shared" si="0"/>
        <v>15.196411745724427</v>
      </c>
      <c r="F20" s="41">
        <f t="shared" si="1"/>
        <v>65.805008230403729</v>
      </c>
      <c r="G20" s="39">
        <f>Table36B!D16</f>
        <v>12</v>
      </c>
      <c r="H20" s="40">
        <f t="shared" si="2"/>
        <v>196.22366666666665</v>
      </c>
      <c r="I20" s="42">
        <f t="shared" si="3"/>
        <v>5.0962252259751208</v>
      </c>
      <c r="J20" s="39">
        <f>Table38B!D16</f>
        <v>116.86</v>
      </c>
      <c r="K20" s="40">
        <f t="shared" si="4"/>
        <v>20.149614923840492</v>
      </c>
      <c r="L20" s="41">
        <f t="shared" si="5"/>
        <v>49.628739992287713</v>
      </c>
    </row>
    <row r="21" spans="1:12" x14ac:dyDescent="0.3">
      <c r="A21" s="36" t="s">
        <v>105</v>
      </c>
      <c r="B21" s="37" t="s">
        <v>106</v>
      </c>
      <c r="C21" s="38">
        <f>EnrollExtract!F17</f>
        <v>13441.669</v>
      </c>
      <c r="D21" s="39">
        <f>Table34B!D17</f>
        <v>884.58</v>
      </c>
      <c r="E21" s="40">
        <f t="shared" si="0"/>
        <v>15.19553799543286</v>
      </c>
      <c r="F21" s="41">
        <f t="shared" si="1"/>
        <v>65.808792048070814</v>
      </c>
      <c r="G21" s="39">
        <f>Table36B!D17</f>
        <v>63.28</v>
      </c>
      <c r="H21" s="40">
        <f t="shared" si="2"/>
        <v>212.41575537294563</v>
      </c>
      <c r="I21" s="42">
        <f t="shared" si="3"/>
        <v>4.7077487178117536</v>
      </c>
      <c r="J21" s="39">
        <f>Table38B!D17</f>
        <v>519.30999999999995</v>
      </c>
      <c r="K21" s="40">
        <f t="shared" si="4"/>
        <v>25.88370915252932</v>
      </c>
      <c r="L21" s="41">
        <f t="shared" si="5"/>
        <v>38.634339232724741</v>
      </c>
    </row>
    <row r="22" spans="1:12" x14ac:dyDescent="0.3">
      <c r="A22" s="36" t="s">
        <v>107</v>
      </c>
      <c r="B22" s="37" t="s">
        <v>108</v>
      </c>
      <c r="C22" s="38">
        <f>EnrollExtract!F18</f>
        <v>614.16799999999989</v>
      </c>
      <c r="D22" s="39">
        <f>Table34B!D18</f>
        <v>47.23</v>
      </c>
      <c r="E22" s="40">
        <f t="shared" si="0"/>
        <v>13.003768791022654</v>
      </c>
      <c r="F22" s="41">
        <f t="shared" si="1"/>
        <v>76.900782847689896</v>
      </c>
      <c r="G22" s="39">
        <f>Table36B!D18</f>
        <v>4.25</v>
      </c>
      <c r="H22" s="40">
        <f t="shared" si="2"/>
        <v>144.51011764705879</v>
      </c>
      <c r="I22" s="42">
        <f t="shared" si="3"/>
        <v>6.9199307029998316</v>
      </c>
      <c r="J22" s="39">
        <f>Table38B!D18</f>
        <v>36.79</v>
      </c>
      <c r="K22" s="40">
        <f t="shared" si="4"/>
        <v>16.693884207665125</v>
      </c>
      <c r="L22" s="41">
        <f t="shared" si="5"/>
        <v>59.902176603144426</v>
      </c>
    </row>
    <row r="23" spans="1:12" x14ac:dyDescent="0.3">
      <c r="A23" s="36" t="s">
        <v>109</v>
      </c>
      <c r="B23" s="37" t="s">
        <v>110</v>
      </c>
      <c r="C23" s="38">
        <f>EnrollExtract!F19</f>
        <v>9.6</v>
      </c>
      <c r="D23" s="39">
        <f>Table34B!D19</f>
        <v>1</v>
      </c>
      <c r="E23" s="40">
        <f t="shared" si="0"/>
        <v>9.6</v>
      </c>
      <c r="F23" s="41">
        <f t="shared" si="1"/>
        <v>104.16666666666667</v>
      </c>
      <c r="G23" s="39">
        <f>Table36B!D19</f>
        <v>0</v>
      </c>
      <c r="H23" s="40">
        <f t="shared" si="2"/>
        <v>0</v>
      </c>
      <c r="I23" s="42">
        <f t="shared" si="3"/>
        <v>0</v>
      </c>
      <c r="J23" s="39">
        <f>Table38B!D19</f>
        <v>0.2</v>
      </c>
      <c r="K23" s="40">
        <f t="shared" si="4"/>
        <v>47.999999999999993</v>
      </c>
      <c r="L23" s="41">
        <f t="shared" si="5"/>
        <v>20.833333333333336</v>
      </c>
    </row>
    <row r="24" spans="1:12" x14ac:dyDescent="0.3">
      <c r="A24" s="36" t="s">
        <v>111</v>
      </c>
      <c r="B24" s="37" t="s">
        <v>112</v>
      </c>
      <c r="C24" s="38">
        <f>EnrollExtract!F20</f>
        <v>324.11300000000006</v>
      </c>
      <c r="D24" s="39">
        <f>Table34B!D20</f>
        <v>26</v>
      </c>
      <c r="E24" s="40">
        <f t="shared" si="0"/>
        <v>12.465884615384617</v>
      </c>
      <c r="F24" s="41">
        <f t="shared" si="1"/>
        <v>80.218935988374412</v>
      </c>
      <c r="G24" s="39">
        <f>Table36B!D20</f>
        <v>2.85</v>
      </c>
      <c r="H24" s="40">
        <f t="shared" si="2"/>
        <v>113.72385964912283</v>
      </c>
      <c r="I24" s="42">
        <f t="shared" si="3"/>
        <v>8.79322952180258</v>
      </c>
      <c r="J24" s="39">
        <f>Table38B!D20</f>
        <v>18.059999999999999</v>
      </c>
      <c r="K24" s="40">
        <f t="shared" si="4"/>
        <v>17.946456256921376</v>
      </c>
      <c r="L24" s="41">
        <f t="shared" si="5"/>
        <v>55.721307075001604</v>
      </c>
    </row>
    <row r="25" spans="1:12" x14ac:dyDescent="0.3">
      <c r="A25" s="36" t="s">
        <v>113</v>
      </c>
      <c r="B25" s="37" t="s">
        <v>114</v>
      </c>
      <c r="C25" s="38">
        <f>EnrollExtract!F21</f>
        <v>1246.8619999999999</v>
      </c>
      <c r="D25" s="39">
        <f>Table34B!D21</f>
        <v>93.35</v>
      </c>
      <c r="E25" s="40">
        <f t="shared" si="0"/>
        <v>13.35685056239957</v>
      </c>
      <c r="F25" s="41">
        <f t="shared" si="1"/>
        <v>74.867948497909168</v>
      </c>
      <c r="G25" s="39">
        <f>Table36B!D21</f>
        <v>8.25</v>
      </c>
      <c r="H25" s="40">
        <f t="shared" si="2"/>
        <v>151.13478787878785</v>
      </c>
      <c r="I25" s="42">
        <f t="shared" si="3"/>
        <v>6.6166103385940076</v>
      </c>
      <c r="J25" s="39">
        <f>Table38B!D21</f>
        <v>71.19</v>
      </c>
      <c r="K25" s="40">
        <f t="shared" si="4"/>
        <v>17.514566652619749</v>
      </c>
      <c r="L25" s="41">
        <f t="shared" si="5"/>
        <v>57.095332121758467</v>
      </c>
    </row>
    <row r="26" spans="1:12" x14ac:dyDescent="0.3">
      <c r="A26" s="36" t="s">
        <v>115</v>
      </c>
      <c r="B26" s="37" t="s">
        <v>116</v>
      </c>
      <c r="C26" s="38">
        <f>EnrollExtract!F22</f>
        <v>1569.7129999999997</v>
      </c>
      <c r="D26" s="39">
        <f>Table34B!D22</f>
        <v>111.02</v>
      </c>
      <c r="E26" s="40">
        <f t="shared" si="0"/>
        <v>14.139010989010988</v>
      </c>
      <c r="F26" s="41">
        <f t="shared" si="1"/>
        <v>70.726304744880125</v>
      </c>
      <c r="G26" s="39">
        <f>Table36B!D22</f>
        <v>8.25</v>
      </c>
      <c r="H26" s="40">
        <f t="shared" si="2"/>
        <v>190.2682424242424</v>
      </c>
      <c r="I26" s="42">
        <f t="shared" si="3"/>
        <v>5.25573783232986</v>
      </c>
      <c r="J26" s="39">
        <f>Table38B!D22</f>
        <v>61.3</v>
      </c>
      <c r="K26" s="40">
        <f t="shared" si="4"/>
        <v>25.607063621533438</v>
      </c>
      <c r="L26" s="41">
        <f t="shared" si="5"/>
        <v>39.051724742038836</v>
      </c>
    </row>
    <row r="27" spans="1:12" x14ac:dyDescent="0.3">
      <c r="A27" s="36" t="s">
        <v>117</v>
      </c>
      <c r="B27" s="37" t="s">
        <v>118</v>
      </c>
      <c r="C27" s="38">
        <f>EnrollExtract!F23</f>
        <v>1192.9939999999997</v>
      </c>
      <c r="D27" s="39">
        <f>Table34B!D23</f>
        <v>94.05</v>
      </c>
      <c r="E27" s="40">
        <f t="shared" si="0"/>
        <v>12.684678362573097</v>
      </c>
      <c r="F27" s="41">
        <f t="shared" si="1"/>
        <v>78.835266564626494</v>
      </c>
      <c r="G27" s="39">
        <f>Table36B!D23</f>
        <v>8</v>
      </c>
      <c r="H27" s="40">
        <f t="shared" si="2"/>
        <v>149.12424999999996</v>
      </c>
      <c r="I27" s="42">
        <f t="shared" si="3"/>
        <v>6.7058174642957153</v>
      </c>
      <c r="J27" s="39">
        <f>Table38B!D23</f>
        <v>67.61</v>
      </c>
      <c r="K27" s="40">
        <f t="shared" si="4"/>
        <v>17.645229995562783</v>
      </c>
      <c r="L27" s="41">
        <f t="shared" si="5"/>
        <v>56.672539845129165</v>
      </c>
    </row>
    <row r="28" spans="1:12" x14ac:dyDescent="0.3">
      <c r="A28" s="36" t="s">
        <v>119</v>
      </c>
      <c r="B28" s="37" t="s">
        <v>120</v>
      </c>
      <c r="C28" s="38">
        <f>EnrollExtract!F24</f>
        <v>6988.77</v>
      </c>
      <c r="D28" s="39">
        <f>Table34B!D24</f>
        <v>541.34</v>
      </c>
      <c r="E28" s="40">
        <f t="shared" si="0"/>
        <v>12.91013041711309</v>
      </c>
      <c r="F28" s="41">
        <f t="shared" si="1"/>
        <v>77.458551361684528</v>
      </c>
      <c r="G28" s="39">
        <f>Table36B!D24</f>
        <v>38.04</v>
      </c>
      <c r="H28" s="40">
        <f t="shared" si="2"/>
        <v>183.72160883280759</v>
      </c>
      <c r="I28" s="42">
        <f t="shared" si="3"/>
        <v>5.4430178700973126</v>
      </c>
      <c r="J28" s="39">
        <f>Table38B!D24</f>
        <v>325.33999999999997</v>
      </c>
      <c r="K28" s="40">
        <f t="shared" si="4"/>
        <v>21.481434806663803</v>
      </c>
      <c r="L28" s="41">
        <f t="shared" si="5"/>
        <v>46.551825285422176</v>
      </c>
    </row>
    <row r="29" spans="1:12" x14ac:dyDescent="0.3">
      <c r="A29" s="36" t="s">
        <v>707</v>
      </c>
      <c r="B29" s="37" t="s">
        <v>702</v>
      </c>
      <c r="C29" s="38">
        <f>EnrollExtract!F25</f>
        <v>167.51900000000001</v>
      </c>
      <c r="D29" s="39">
        <f>Table34B!D25</f>
        <v>9.74</v>
      </c>
      <c r="E29" s="40">
        <f t="shared" ref="E29" si="6">IF(D29=0,0,C29/D29)</f>
        <v>17.199075975359342</v>
      </c>
      <c r="F29" s="41">
        <f t="shared" ref="F29" si="7">(+D29/C29)*1000</f>
        <v>58.142658444713732</v>
      </c>
      <c r="G29" s="39">
        <f>Table36B!D25</f>
        <v>2</v>
      </c>
      <c r="H29" s="40">
        <f t="shared" ref="H29" si="8">IF(G29=0,0,C29/G29)</f>
        <v>83.759500000000003</v>
      </c>
      <c r="I29" s="42">
        <f t="shared" ref="I29" si="9">(+G29/C29)*1000</f>
        <v>11.93894423916093</v>
      </c>
      <c r="J29" s="39">
        <f>Table38B!D25</f>
        <v>6.81</v>
      </c>
      <c r="K29" s="40">
        <f t="shared" ref="K29" si="10">IF(J29=0,0,C29/J29)</f>
        <v>24.59897209985316</v>
      </c>
      <c r="L29" s="41">
        <f t="shared" ref="L29" si="11">(+J29/C29)*1000</f>
        <v>40.652105134342968</v>
      </c>
    </row>
    <row r="30" spans="1:12" x14ac:dyDescent="0.3">
      <c r="A30" s="36" t="s">
        <v>121</v>
      </c>
      <c r="B30" s="37" t="s">
        <v>122</v>
      </c>
      <c r="C30" s="38">
        <f>EnrollExtract!F26</f>
        <v>3373.482</v>
      </c>
      <c r="D30" s="39">
        <f>Table34B!D26</f>
        <v>260.74</v>
      </c>
      <c r="E30" s="40">
        <f t="shared" si="0"/>
        <v>12.938106926440131</v>
      </c>
      <c r="F30" s="41">
        <f t="shared" si="1"/>
        <v>77.291060097549064</v>
      </c>
      <c r="G30" s="39">
        <f>Table36B!D26</f>
        <v>17.43</v>
      </c>
      <c r="H30" s="40">
        <f t="shared" si="2"/>
        <v>193.54457831325303</v>
      </c>
      <c r="I30" s="42">
        <f t="shared" si="3"/>
        <v>5.1667683420276145</v>
      </c>
      <c r="J30" s="39">
        <f>Table38B!D26</f>
        <v>167.92</v>
      </c>
      <c r="K30" s="40">
        <f t="shared" si="4"/>
        <v>20.08981657932349</v>
      </c>
      <c r="L30" s="41">
        <f t="shared" si="5"/>
        <v>49.776462420727306</v>
      </c>
    </row>
    <row r="31" spans="1:12" x14ac:dyDescent="0.3">
      <c r="A31" s="36" t="s">
        <v>123</v>
      </c>
      <c r="B31" s="37" t="s">
        <v>124</v>
      </c>
      <c r="C31" s="38">
        <f>EnrollExtract!F27</f>
        <v>333.58499999999998</v>
      </c>
      <c r="D31" s="39">
        <f>Table34B!D27</f>
        <v>22.68</v>
      </c>
      <c r="E31" s="40">
        <f t="shared" si="0"/>
        <v>14.708333333333332</v>
      </c>
      <c r="F31" s="41">
        <f t="shared" si="1"/>
        <v>67.988668555240807</v>
      </c>
      <c r="G31" s="39">
        <f>Table36B!D27</f>
        <v>3</v>
      </c>
      <c r="H31" s="40">
        <f t="shared" si="2"/>
        <v>111.19499999999999</v>
      </c>
      <c r="I31" s="42">
        <f t="shared" si="3"/>
        <v>8.9932101263546045</v>
      </c>
      <c r="J31" s="39">
        <f>Table38B!D27</f>
        <v>18.739999999999998</v>
      </c>
      <c r="K31" s="40">
        <f t="shared" si="4"/>
        <v>17.800693703308433</v>
      </c>
      <c r="L31" s="41">
        <f t="shared" si="5"/>
        <v>56.17758592262841</v>
      </c>
    </row>
    <row r="32" spans="1:12" x14ac:dyDescent="0.3">
      <c r="A32" s="36" t="s">
        <v>125</v>
      </c>
      <c r="B32" s="37" t="s">
        <v>126</v>
      </c>
      <c r="C32" s="38">
        <f>EnrollExtract!F28</f>
        <v>2503.6580000000004</v>
      </c>
      <c r="D32" s="39">
        <f>Table34B!D28</f>
        <v>172.76</v>
      </c>
      <c r="E32" s="40">
        <f t="shared" si="0"/>
        <v>14.492116230608939</v>
      </c>
      <c r="F32" s="41">
        <f t="shared" si="1"/>
        <v>69.00303475953983</v>
      </c>
      <c r="G32" s="39">
        <f>Table36B!D28</f>
        <v>11.95</v>
      </c>
      <c r="H32" s="40">
        <f t="shared" si="2"/>
        <v>209.51112970711301</v>
      </c>
      <c r="I32" s="42">
        <f t="shared" si="3"/>
        <v>4.7730161228091044</v>
      </c>
      <c r="J32" s="39">
        <f>Table38B!D28</f>
        <v>125.66</v>
      </c>
      <c r="K32" s="40">
        <f t="shared" si="4"/>
        <v>19.924064937131948</v>
      </c>
      <c r="L32" s="41">
        <f t="shared" si="5"/>
        <v>50.190561170894739</v>
      </c>
    </row>
    <row r="33" spans="1:12" x14ac:dyDescent="0.3">
      <c r="A33" s="36" t="s">
        <v>127</v>
      </c>
      <c r="B33" s="37" t="s">
        <v>128</v>
      </c>
      <c r="C33" s="38">
        <f>EnrollExtract!F29</f>
        <v>472.28000000000003</v>
      </c>
      <c r="D33" s="39">
        <f>Table34B!D29</f>
        <v>43</v>
      </c>
      <c r="E33" s="40">
        <f t="shared" si="0"/>
        <v>10.983255813953489</v>
      </c>
      <c r="F33" s="41">
        <f t="shared" si="1"/>
        <v>91.047683577538749</v>
      </c>
      <c r="G33" s="39">
        <f>Table36B!D29</f>
        <v>5.34</v>
      </c>
      <c r="H33" s="40">
        <f t="shared" si="2"/>
        <v>88.441947565543074</v>
      </c>
      <c r="I33" s="42">
        <f t="shared" si="3"/>
        <v>11.306851867536206</v>
      </c>
      <c r="J33" s="39">
        <f>Table38B!D29</f>
        <v>40.56</v>
      </c>
      <c r="K33" s="40">
        <f t="shared" si="4"/>
        <v>11.643984220907297</v>
      </c>
      <c r="L33" s="41">
        <f t="shared" si="5"/>
        <v>85.881256881510964</v>
      </c>
    </row>
    <row r="34" spans="1:12" x14ac:dyDescent="0.3">
      <c r="A34" s="36" t="s">
        <v>129</v>
      </c>
      <c r="B34" s="37" t="s">
        <v>130</v>
      </c>
      <c r="C34" s="38">
        <f>EnrollExtract!F30</f>
        <v>3137.1620000000003</v>
      </c>
      <c r="D34" s="39">
        <f>Table34B!D30</f>
        <v>189.97</v>
      </c>
      <c r="E34" s="40">
        <f t="shared" si="0"/>
        <v>16.513986418908249</v>
      </c>
      <c r="F34" s="41">
        <f t="shared" si="1"/>
        <v>60.554730676962166</v>
      </c>
      <c r="G34" s="39">
        <f>Table36B!D30</f>
        <v>6</v>
      </c>
      <c r="H34" s="40">
        <f t="shared" si="2"/>
        <v>522.86033333333341</v>
      </c>
      <c r="I34" s="42">
        <f t="shared" si="3"/>
        <v>1.912556635583371</v>
      </c>
      <c r="J34" s="39">
        <f>Table38B!D30</f>
        <v>73.61</v>
      </c>
      <c r="K34" s="40">
        <f t="shared" si="4"/>
        <v>42.618693112348872</v>
      </c>
      <c r="L34" s="41">
        <f t="shared" si="5"/>
        <v>23.463882324215323</v>
      </c>
    </row>
    <row r="35" spans="1:12" x14ac:dyDescent="0.3">
      <c r="A35" s="36" t="s">
        <v>639</v>
      </c>
      <c r="B35" s="37" t="s">
        <v>644</v>
      </c>
      <c r="C35" s="38">
        <f>EnrollExtract!F31</f>
        <v>135.76699999999997</v>
      </c>
      <c r="D35" s="39">
        <f>Table34B!D31</f>
        <v>17</v>
      </c>
      <c r="E35" s="40">
        <f t="shared" si="0"/>
        <v>7.9862941176470565</v>
      </c>
      <c r="F35" s="41">
        <f t="shared" si="1"/>
        <v>125.21452193832083</v>
      </c>
      <c r="G35" s="39">
        <f>Table36B!D31</f>
        <v>1</v>
      </c>
      <c r="H35" s="40">
        <f t="shared" si="2"/>
        <v>135.76699999999997</v>
      </c>
      <c r="I35" s="42">
        <f t="shared" si="3"/>
        <v>7.3655601140188729</v>
      </c>
      <c r="J35" s="39">
        <f>Table38B!D31</f>
        <v>18.8</v>
      </c>
      <c r="K35" s="40">
        <f t="shared" si="4"/>
        <v>7.2216489361702108</v>
      </c>
      <c r="L35" s="41">
        <f t="shared" si="5"/>
        <v>138.47253014355482</v>
      </c>
    </row>
    <row r="36" spans="1:12" x14ac:dyDescent="0.3">
      <c r="A36" s="36" t="s">
        <v>131</v>
      </c>
      <c r="B36" s="37" t="s">
        <v>132</v>
      </c>
      <c r="C36" s="38">
        <f>EnrollExtract!F32</f>
        <v>21252.455999999998</v>
      </c>
      <c r="D36" s="39">
        <f>Table34B!D32</f>
        <v>1572.17</v>
      </c>
      <c r="E36" s="40">
        <f t="shared" si="0"/>
        <v>13.517912185069044</v>
      </c>
      <c r="F36" s="41">
        <f t="shared" si="1"/>
        <v>73.975920712410854</v>
      </c>
      <c r="G36" s="39">
        <f>Table36B!D32</f>
        <v>104.05</v>
      </c>
      <c r="H36" s="40">
        <f t="shared" si="2"/>
        <v>204.25234022104758</v>
      </c>
      <c r="I36" s="42">
        <f t="shared" si="3"/>
        <v>4.8959047368454742</v>
      </c>
      <c r="J36" s="39">
        <f>Table38B!D32</f>
        <v>991.88</v>
      </c>
      <c r="K36" s="40">
        <f t="shared" si="4"/>
        <v>21.426438682098638</v>
      </c>
      <c r="L36" s="41">
        <f t="shared" si="5"/>
        <v>46.671311776860058</v>
      </c>
    </row>
    <row r="37" spans="1:12" x14ac:dyDescent="0.3">
      <c r="A37" s="36" t="s">
        <v>133</v>
      </c>
      <c r="B37" s="37" t="s">
        <v>134</v>
      </c>
      <c r="C37" s="38">
        <f>EnrollExtract!F33</f>
        <v>1929.0459999999998</v>
      </c>
      <c r="D37" s="39">
        <f>Table34B!D33</f>
        <v>113.4</v>
      </c>
      <c r="E37" s="40">
        <f t="shared" si="0"/>
        <v>17.010987654320985</v>
      </c>
      <c r="F37" s="41">
        <f t="shared" si="1"/>
        <v>58.785534404052584</v>
      </c>
      <c r="G37" s="39">
        <f>Table36B!D33</f>
        <v>9.17</v>
      </c>
      <c r="H37" s="40">
        <f t="shared" si="2"/>
        <v>210.36488549618318</v>
      </c>
      <c r="I37" s="42">
        <f t="shared" si="3"/>
        <v>4.7536450660067207</v>
      </c>
      <c r="J37" s="39">
        <f>Table38B!D33</f>
        <v>64.67</v>
      </c>
      <c r="K37" s="40">
        <f t="shared" si="4"/>
        <v>29.829070666460488</v>
      </c>
      <c r="L37" s="41">
        <f t="shared" si="5"/>
        <v>33.524343120900177</v>
      </c>
    </row>
    <row r="38" spans="1:12" x14ac:dyDescent="0.3">
      <c r="A38" s="36" t="s">
        <v>135</v>
      </c>
      <c r="B38" s="37" t="s">
        <v>66</v>
      </c>
      <c r="C38" s="38">
        <f>EnrollExtract!F34</f>
        <v>1671.5069999999998</v>
      </c>
      <c r="D38" s="39">
        <f>Table34B!D34</f>
        <v>104.72</v>
      </c>
      <c r="E38" s="40">
        <f t="shared" si="0"/>
        <v>15.961678762414055</v>
      </c>
      <c r="F38" s="41">
        <f t="shared" si="1"/>
        <v>62.650051719795371</v>
      </c>
      <c r="G38" s="39">
        <f>Table36B!D34</f>
        <v>10.8</v>
      </c>
      <c r="H38" s="40">
        <f t="shared" si="2"/>
        <v>154.76916666666665</v>
      </c>
      <c r="I38" s="42">
        <f t="shared" si="3"/>
        <v>6.4612352804983777</v>
      </c>
      <c r="J38" s="39">
        <f>Table38B!D34</f>
        <v>56.97</v>
      </c>
      <c r="K38" s="40">
        <f t="shared" si="4"/>
        <v>29.340126382306476</v>
      </c>
      <c r="L38" s="41">
        <f t="shared" si="5"/>
        <v>34.083016104628939</v>
      </c>
    </row>
    <row r="39" spans="1:12" x14ac:dyDescent="0.3">
      <c r="A39" s="36" t="s">
        <v>136</v>
      </c>
      <c r="B39" s="37" t="s">
        <v>137</v>
      </c>
      <c r="C39" s="38">
        <f>EnrollExtract!F35</f>
        <v>171.55</v>
      </c>
      <c r="D39" s="39">
        <f>Table34B!D35</f>
        <v>11.3</v>
      </c>
      <c r="E39" s="40">
        <f t="shared" si="0"/>
        <v>15.18141592920354</v>
      </c>
      <c r="F39" s="41">
        <f t="shared" si="1"/>
        <v>65.870008743806466</v>
      </c>
      <c r="G39" s="39">
        <f>Table36B!D35</f>
        <v>1.3</v>
      </c>
      <c r="H39" s="40">
        <f t="shared" si="2"/>
        <v>131.96153846153845</v>
      </c>
      <c r="I39" s="42">
        <f t="shared" si="3"/>
        <v>7.5779656076945487</v>
      </c>
      <c r="J39" s="39">
        <f>Table38B!D35</f>
        <v>8.1999999999999993</v>
      </c>
      <c r="K39" s="40">
        <f t="shared" si="4"/>
        <v>20.920731707317078</v>
      </c>
      <c r="L39" s="41">
        <f t="shared" si="5"/>
        <v>47.79947537161177</v>
      </c>
    </row>
    <row r="40" spans="1:12" x14ac:dyDescent="0.3">
      <c r="A40" s="36" t="s">
        <v>138</v>
      </c>
      <c r="B40" s="37" t="s">
        <v>139</v>
      </c>
      <c r="C40" s="38">
        <f>EnrollExtract!F36</f>
        <v>2733.547</v>
      </c>
      <c r="D40" s="39">
        <f>Table34B!D36</f>
        <v>197.79</v>
      </c>
      <c r="E40" s="40">
        <f t="shared" si="0"/>
        <v>13.820450983366197</v>
      </c>
      <c r="F40" s="41">
        <f t="shared" si="1"/>
        <v>72.356538958357035</v>
      </c>
      <c r="G40" s="39">
        <f>Table36B!D36</f>
        <v>16</v>
      </c>
      <c r="H40" s="40">
        <f t="shared" si="2"/>
        <v>170.8466875</v>
      </c>
      <c r="I40" s="42">
        <f t="shared" si="3"/>
        <v>5.853200987581336</v>
      </c>
      <c r="J40" s="39">
        <f>Table38B!D36</f>
        <v>142.55000000000001</v>
      </c>
      <c r="K40" s="40">
        <f t="shared" si="4"/>
        <v>19.176057523675901</v>
      </c>
      <c r="L40" s="41">
        <f t="shared" si="5"/>
        <v>52.148362548732472</v>
      </c>
    </row>
    <row r="41" spans="1:12" x14ac:dyDescent="0.3">
      <c r="A41" s="36" t="s">
        <v>140</v>
      </c>
      <c r="B41" s="37" t="s">
        <v>141</v>
      </c>
      <c r="C41" s="38">
        <f>EnrollExtract!F37</f>
        <v>22501.169129999998</v>
      </c>
      <c r="D41" s="39">
        <f>Table34B!D37</f>
        <v>1602.88</v>
      </c>
      <c r="E41" s="40">
        <f t="shared" si="0"/>
        <v>14.037962373976839</v>
      </c>
      <c r="F41" s="41">
        <f t="shared" si="1"/>
        <v>71.2354096242465</v>
      </c>
      <c r="G41" s="39">
        <f>Table36B!D37</f>
        <v>115.75</v>
      </c>
      <c r="H41" s="40">
        <f t="shared" si="2"/>
        <v>194.39454971922245</v>
      </c>
      <c r="I41" s="42">
        <f t="shared" si="3"/>
        <v>5.1441771461410291</v>
      </c>
      <c r="J41" s="39">
        <f>Table38B!D37</f>
        <v>876.12</v>
      </c>
      <c r="K41" s="40">
        <f t="shared" si="4"/>
        <v>25.682747945486916</v>
      </c>
      <c r="L41" s="41">
        <f t="shared" si="5"/>
        <v>38.936643466756614</v>
      </c>
    </row>
    <row r="42" spans="1:12" x14ac:dyDescent="0.3">
      <c r="A42" s="36" t="s">
        <v>142</v>
      </c>
      <c r="B42" s="37" t="s">
        <v>143</v>
      </c>
      <c r="C42" s="38">
        <f>EnrollExtract!F38</f>
        <v>6962.2634900000003</v>
      </c>
      <c r="D42" s="39">
        <f>Table34B!D38</f>
        <v>460.65</v>
      </c>
      <c r="E42" s="40">
        <f t="shared" si="0"/>
        <v>15.11399867578422</v>
      </c>
      <c r="F42" s="41">
        <f t="shared" si="1"/>
        <v>66.163827419292332</v>
      </c>
      <c r="G42" s="39">
        <f>Table36B!D38</f>
        <v>32.25</v>
      </c>
      <c r="H42" s="40">
        <f t="shared" si="2"/>
        <v>215.8841392248062</v>
      </c>
      <c r="I42" s="42">
        <f t="shared" si="3"/>
        <v>4.6321142608752366</v>
      </c>
      <c r="J42" s="39">
        <f>Table38B!D38</f>
        <v>278.54000000000002</v>
      </c>
      <c r="K42" s="40">
        <f t="shared" si="4"/>
        <v>24.995560745314855</v>
      </c>
      <c r="L42" s="41">
        <f t="shared" si="5"/>
        <v>40.007104068967088</v>
      </c>
    </row>
    <row r="43" spans="1:12" x14ac:dyDescent="0.3">
      <c r="A43" s="36" t="s">
        <v>144</v>
      </c>
      <c r="B43" s="37" t="s">
        <v>145</v>
      </c>
      <c r="C43" s="38">
        <f>EnrollExtract!F39</f>
        <v>11897.630999999999</v>
      </c>
      <c r="D43" s="39">
        <f>Table34B!D39</f>
        <v>789.65</v>
      </c>
      <c r="E43" s="40">
        <f t="shared" si="0"/>
        <v>15.066967643892864</v>
      </c>
      <c r="F43" s="41">
        <f t="shared" si="1"/>
        <v>66.3703555775095</v>
      </c>
      <c r="G43" s="39">
        <f>Table36B!D39</f>
        <v>57</v>
      </c>
      <c r="H43" s="40">
        <f t="shared" si="2"/>
        <v>208.73036842105262</v>
      </c>
      <c r="I43" s="42">
        <f t="shared" si="3"/>
        <v>4.7908697117938859</v>
      </c>
      <c r="J43" s="39">
        <f>Table38B!D39</f>
        <v>464.98</v>
      </c>
      <c r="K43" s="40">
        <f t="shared" si="4"/>
        <v>25.587403759301473</v>
      </c>
      <c r="L43" s="41">
        <f t="shared" si="5"/>
        <v>39.081729799823172</v>
      </c>
    </row>
    <row r="44" spans="1:12" x14ac:dyDescent="0.3">
      <c r="A44" s="36" t="s">
        <v>146</v>
      </c>
      <c r="B44" s="37" t="s">
        <v>147</v>
      </c>
      <c r="C44" s="38">
        <f>EnrollExtract!F40</f>
        <v>3829.3040000000001</v>
      </c>
      <c r="D44" s="39">
        <f>Table34B!D40</f>
        <v>250.05</v>
      </c>
      <c r="E44" s="40">
        <f t="shared" si="0"/>
        <v>15.314153169366126</v>
      </c>
      <c r="F44" s="41">
        <f t="shared" si="1"/>
        <v>65.29907262520814</v>
      </c>
      <c r="G44" s="39">
        <f>Table36B!D40</f>
        <v>18.12</v>
      </c>
      <c r="H44" s="40">
        <f t="shared" si="2"/>
        <v>211.33024282560706</v>
      </c>
      <c r="I44" s="42">
        <f t="shared" si="3"/>
        <v>4.7319303977955265</v>
      </c>
      <c r="J44" s="39">
        <f>Table38B!D40</f>
        <v>106.18</v>
      </c>
      <c r="K44" s="40">
        <f t="shared" si="4"/>
        <v>36.064268223770952</v>
      </c>
      <c r="L44" s="41">
        <f t="shared" si="5"/>
        <v>27.728276470084381</v>
      </c>
    </row>
    <row r="45" spans="1:12" x14ac:dyDescent="0.3">
      <c r="A45" s="36" t="s">
        <v>148</v>
      </c>
      <c r="B45" s="37" t="s">
        <v>149</v>
      </c>
      <c r="C45" s="38">
        <f>EnrollExtract!F41</f>
        <v>349.62799999999993</v>
      </c>
      <c r="D45" s="39">
        <f>Table34B!D41</f>
        <v>32.07</v>
      </c>
      <c r="E45" s="40">
        <f t="shared" si="0"/>
        <v>10.902026816339255</v>
      </c>
      <c r="F45" s="41">
        <f t="shared" si="1"/>
        <v>91.726063129955293</v>
      </c>
      <c r="G45" s="39">
        <f>Table36B!D41</f>
        <v>2.44</v>
      </c>
      <c r="H45" s="40">
        <f t="shared" si="2"/>
        <v>143.2901639344262</v>
      </c>
      <c r="I45" s="42">
        <f t="shared" si="3"/>
        <v>6.9788460878419363</v>
      </c>
      <c r="J45" s="39">
        <f>Table38B!D41</f>
        <v>21.77</v>
      </c>
      <c r="K45" s="40">
        <f t="shared" si="4"/>
        <v>16.060082682590718</v>
      </c>
      <c r="L45" s="41">
        <f t="shared" si="5"/>
        <v>62.266180054229075</v>
      </c>
    </row>
    <row r="46" spans="1:12" x14ac:dyDescent="0.3">
      <c r="A46" s="36" t="s">
        <v>150</v>
      </c>
      <c r="B46" s="37" t="s">
        <v>151</v>
      </c>
      <c r="C46" s="38">
        <f>EnrollExtract!F42</f>
        <v>439.7</v>
      </c>
      <c r="D46" s="39">
        <f>Table34B!D42</f>
        <v>4</v>
      </c>
      <c r="E46" s="40">
        <f t="shared" si="0"/>
        <v>109.925</v>
      </c>
      <c r="F46" s="41">
        <f t="shared" si="1"/>
        <v>9.0971116670457128</v>
      </c>
      <c r="G46" s="39">
        <f>Table36B!D42</f>
        <v>1</v>
      </c>
      <c r="H46" s="40">
        <f t="shared" si="2"/>
        <v>439.7</v>
      </c>
      <c r="I46" s="42">
        <f t="shared" si="3"/>
        <v>2.2742779167614282</v>
      </c>
      <c r="J46" s="39">
        <f>Table38B!D42</f>
        <v>1.62</v>
      </c>
      <c r="K46" s="40">
        <f t="shared" si="4"/>
        <v>271.41975308641975</v>
      </c>
      <c r="L46" s="41">
        <f t="shared" si="5"/>
        <v>3.6843302251535142</v>
      </c>
    </row>
    <row r="47" spans="1:12" x14ac:dyDescent="0.3">
      <c r="A47" s="36" t="s">
        <v>152</v>
      </c>
      <c r="B47" s="37" t="s">
        <v>153</v>
      </c>
      <c r="C47" s="38">
        <f>EnrollExtract!F43</f>
        <v>6047.3180000000002</v>
      </c>
      <c r="D47" s="39">
        <f>Table34B!D43</f>
        <v>440.72</v>
      </c>
      <c r="E47" s="40">
        <f t="shared" si="0"/>
        <v>13.721451261571973</v>
      </c>
      <c r="F47" s="41">
        <f t="shared" si="1"/>
        <v>72.878588491625536</v>
      </c>
      <c r="G47" s="39">
        <f>Table36B!D43</f>
        <v>29.61</v>
      </c>
      <c r="H47" s="40">
        <f t="shared" si="2"/>
        <v>204.23228638973322</v>
      </c>
      <c r="I47" s="42">
        <f t="shared" si="3"/>
        <v>4.8963854720390092</v>
      </c>
      <c r="J47" s="39">
        <f>Table38B!D43</f>
        <v>322.88</v>
      </c>
      <c r="K47" s="40">
        <f t="shared" si="4"/>
        <v>18.729305004955403</v>
      </c>
      <c r="L47" s="41">
        <f t="shared" si="5"/>
        <v>53.392264140896835</v>
      </c>
    </row>
    <row r="48" spans="1:12" x14ac:dyDescent="0.3">
      <c r="A48" s="36" t="s">
        <v>154</v>
      </c>
      <c r="B48" s="37" t="s">
        <v>155</v>
      </c>
      <c r="C48" s="38">
        <f>EnrollExtract!F44</f>
        <v>646.82100000000014</v>
      </c>
      <c r="D48" s="39">
        <f>Table34B!D44</f>
        <v>40.799999999999997</v>
      </c>
      <c r="E48" s="40">
        <f t="shared" si="0"/>
        <v>15.853455882352947</v>
      </c>
      <c r="F48" s="41">
        <f t="shared" si="1"/>
        <v>63.077729387264775</v>
      </c>
      <c r="G48" s="39">
        <f>Table36B!D44</f>
        <v>3</v>
      </c>
      <c r="H48" s="40">
        <f t="shared" si="2"/>
        <v>215.60700000000006</v>
      </c>
      <c r="I48" s="42">
        <f t="shared" si="3"/>
        <v>4.6380683372988809</v>
      </c>
      <c r="J48" s="39">
        <f>Table38B!D44</f>
        <v>32.21</v>
      </c>
      <c r="K48" s="40">
        <f t="shared" si="4"/>
        <v>20.081372244644523</v>
      </c>
      <c r="L48" s="41">
        <f t="shared" si="5"/>
        <v>49.797393714798986</v>
      </c>
    </row>
    <row r="49" spans="1:12" x14ac:dyDescent="0.3">
      <c r="A49" s="36" t="s">
        <v>156</v>
      </c>
      <c r="B49" s="37" t="s">
        <v>157</v>
      </c>
      <c r="C49" s="38">
        <f>EnrollExtract!F45</f>
        <v>1401.0549999999998</v>
      </c>
      <c r="D49" s="39">
        <f>Table34B!D45</f>
        <v>92.22</v>
      </c>
      <c r="E49" s="40">
        <f t="shared" si="0"/>
        <v>15.192528735632182</v>
      </c>
      <c r="F49" s="41">
        <f t="shared" si="1"/>
        <v>65.821827123132209</v>
      </c>
      <c r="G49" s="39">
        <f>Table36B!D45</f>
        <v>8.75</v>
      </c>
      <c r="H49" s="40">
        <f t="shared" si="2"/>
        <v>160.12057142857142</v>
      </c>
      <c r="I49" s="42">
        <f t="shared" si="3"/>
        <v>6.2452937250857392</v>
      </c>
      <c r="J49" s="39">
        <f>Table38B!D45</f>
        <v>72.81</v>
      </c>
      <c r="K49" s="40">
        <f t="shared" si="4"/>
        <v>19.242617772284024</v>
      </c>
      <c r="L49" s="41">
        <f t="shared" si="5"/>
        <v>51.967981271256313</v>
      </c>
    </row>
    <row r="50" spans="1:12" x14ac:dyDescent="0.3">
      <c r="A50" s="36" t="s">
        <v>158</v>
      </c>
      <c r="B50" s="37" t="s">
        <v>159</v>
      </c>
      <c r="C50" s="38">
        <f>EnrollExtract!F46</f>
        <v>1110.7959999999998</v>
      </c>
      <c r="D50" s="39">
        <f>Table34B!D46</f>
        <v>65.62</v>
      </c>
      <c r="E50" s="40">
        <f t="shared" si="0"/>
        <v>16.927704967997556</v>
      </c>
      <c r="F50" s="41">
        <f t="shared" si="1"/>
        <v>59.074753600121007</v>
      </c>
      <c r="G50" s="39">
        <f>Table36B!D46</f>
        <v>5</v>
      </c>
      <c r="H50" s="40">
        <f t="shared" si="2"/>
        <v>222.15919999999997</v>
      </c>
      <c r="I50" s="42">
        <f t="shared" si="3"/>
        <v>4.5012765620329933</v>
      </c>
      <c r="J50" s="39">
        <f>Table38B!D46</f>
        <v>36.24</v>
      </c>
      <c r="K50" s="40">
        <f t="shared" si="4"/>
        <v>30.651103752759376</v>
      </c>
      <c r="L50" s="41">
        <f t="shared" si="5"/>
        <v>32.625252521615138</v>
      </c>
    </row>
    <row r="51" spans="1:12" x14ac:dyDescent="0.3">
      <c r="A51" s="36" t="s">
        <v>160</v>
      </c>
      <c r="B51" s="37" t="s">
        <v>161</v>
      </c>
      <c r="C51" s="38">
        <f>EnrollExtract!F47</f>
        <v>2347.4589999999998</v>
      </c>
      <c r="D51" s="39">
        <f>Table34B!D47</f>
        <v>167.94</v>
      </c>
      <c r="E51" s="40">
        <f t="shared" si="0"/>
        <v>13.977962367512205</v>
      </c>
      <c r="F51" s="41">
        <f t="shared" si="1"/>
        <v>71.541185596851761</v>
      </c>
      <c r="G51" s="39">
        <f>Table36B!D47</f>
        <v>9.1999999999999993</v>
      </c>
      <c r="H51" s="40">
        <f t="shared" si="2"/>
        <v>255.15858695652173</v>
      </c>
      <c r="I51" s="42">
        <f t="shared" si="3"/>
        <v>3.9191312819521023</v>
      </c>
      <c r="J51" s="39">
        <f>Table38B!D47</f>
        <v>176.29</v>
      </c>
      <c r="K51" s="40">
        <f t="shared" si="4"/>
        <v>13.315894265131318</v>
      </c>
      <c r="L51" s="41">
        <f t="shared" si="5"/>
        <v>75.098223227753934</v>
      </c>
    </row>
    <row r="52" spans="1:12" x14ac:dyDescent="0.3">
      <c r="A52" s="36" t="s">
        <v>162</v>
      </c>
      <c r="B52" s="37" t="s">
        <v>163</v>
      </c>
      <c r="C52" s="38">
        <f>EnrollExtract!F48</f>
        <v>4887.896999999999</v>
      </c>
      <c r="D52" s="39">
        <f>Table34B!D48</f>
        <v>337.09</v>
      </c>
      <c r="E52" s="40">
        <f t="shared" si="0"/>
        <v>14.500272924144886</v>
      </c>
      <c r="F52" s="41">
        <f t="shared" si="1"/>
        <v>68.96421917237619</v>
      </c>
      <c r="G52" s="39">
        <f>Table36B!D48</f>
        <v>26.5</v>
      </c>
      <c r="H52" s="40">
        <f t="shared" si="2"/>
        <v>184.44894339622638</v>
      </c>
      <c r="I52" s="42">
        <f t="shared" si="3"/>
        <v>5.4215545049333089</v>
      </c>
      <c r="J52" s="39">
        <f>Table38B!D48</f>
        <v>233.72</v>
      </c>
      <c r="K52" s="40">
        <f t="shared" si="4"/>
        <v>20.913473386958749</v>
      </c>
      <c r="L52" s="41">
        <f t="shared" si="5"/>
        <v>47.816064863887277</v>
      </c>
    </row>
    <row r="53" spans="1:12" x14ac:dyDescent="0.3">
      <c r="A53" s="36" t="s">
        <v>164</v>
      </c>
      <c r="B53" s="37" t="s">
        <v>165</v>
      </c>
      <c r="C53" s="38">
        <f>EnrollExtract!F49</f>
        <v>117.429</v>
      </c>
      <c r="D53" s="39">
        <f>Table34B!D49</f>
        <v>12.38</v>
      </c>
      <c r="E53" s="40">
        <f t="shared" si="0"/>
        <v>9.4853796445880452</v>
      </c>
      <c r="F53" s="41">
        <f t="shared" si="1"/>
        <v>105.42540599000247</v>
      </c>
      <c r="G53" s="39">
        <f>Table36B!D49</f>
        <v>0.62</v>
      </c>
      <c r="H53" s="40">
        <f t="shared" si="2"/>
        <v>189.40161290322581</v>
      </c>
      <c r="I53" s="42">
        <f t="shared" si="3"/>
        <v>5.2797860835057779</v>
      </c>
      <c r="J53" s="39">
        <f>Table38B!D49</f>
        <v>13.33</v>
      </c>
      <c r="K53" s="40">
        <f t="shared" si="4"/>
        <v>8.8093773443360845</v>
      </c>
      <c r="L53" s="41">
        <f t="shared" si="5"/>
        <v>113.51540079537423</v>
      </c>
    </row>
    <row r="54" spans="1:12" x14ac:dyDescent="0.3">
      <c r="A54" s="36" t="s">
        <v>166</v>
      </c>
      <c r="B54" s="37" t="s">
        <v>167</v>
      </c>
      <c r="C54" s="38">
        <f>EnrollExtract!F50</f>
        <v>749.89200000000017</v>
      </c>
      <c r="D54" s="39">
        <f>Table34B!D50</f>
        <v>54.74</v>
      </c>
      <c r="E54" s="40">
        <f t="shared" si="0"/>
        <v>13.699159663865549</v>
      </c>
      <c r="F54" s="41">
        <f t="shared" si="1"/>
        <v>72.997178260336142</v>
      </c>
      <c r="G54" s="39">
        <f>Table36B!D50</f>
        <v>5</v>
      </c>
      <c r="H54" s="40">
        <f t="shared" si="2"/>
        <v>149.97840000000002</v>
      </c>
      <c r="I54" s="42">
        <f t="shared" si="3"/>
        <v>6.6676268049265746</v>
      </c>
      <c r="J54" s="39">
        <f>Table38B!D50</f>
        <v>44.51</v>
      </c>
      <c r="K54" s="40">
        <f t="shared" si="4"/>
        <v>16.847719613569989</v>
      </c>
      <c r="L54" s="41">
        <f t="shared" si="5"/>
        <v>59.355213817456367</v>
      </c>
    </row>
    <row r="55" spans="1:12" x14ac:dyDescent="0.3">
      <c r="A55" s="36" t="s">
        <v>168</v>
      </c>
      <c r="B55" s="37" t="s">
        <v>169</v>
      </c>
      <c r="C55" s="38">
        <f>EnrollExtract!F51</f>
        <v>26.8</v>
      </c>
      <c r="D55" s="39">
        <f>Table34B!D51</f>
        <v>3</v>
      </c>
      <c r="E55" s="40">
        <f t="shared" si="0"/>
        <v>8.9333333333333336</v>
      </c>
      <c r="F55" s="41">
        <f t="shared" si="1"/>
        <v>111.94029850746269</v>
      </c>
      <c r="G55" s="39">
        <f>Table36B!D51</f>
        <v>0</v>
      </c>
      <c r="H55" s="40">
        <f t="shared" si="2"/>
        <v>0</v>
      </c>
      <c r="I55" s="42">
        <f t="shared" si="3"/>
        <v>0</v>
      </c>
      <c r="J55" s="39">
        <f>Table38B!D51</f>
        <v>3.95</v>
      </c>
      <c r="K55" s="40">
        <f t="shared" si="4"/>
        <v>6.7848101265822782</v>
      </c>
      <c r="L55" s="41">
        <f t="shared" si="5"/>
        <v>147.38805970149255</v>
      </c>
    </row>
    <row r="56" spans="1:12" x14ac:dyDescent="0.3">
      <c r="A56" s="36" t="s">
        <v>170</v>
      </c>
      <c r="B56" s="37" t="s">
        <v>171</v>
      </c>
      <c r="C56" s="38">
        <f>EnrollExtract!F52</f>
        <v>5730.2030000000004</v>
      </c>
      <c r="D56" s="39">
        <f>Table34B!D52</f>
        <v>409.43</v>
      </c>
      <c r="E56" s="40">
        <f t="shared" si="0"/>
        <v>13.995562122951421</v>
      </c>
      <c r="F56" s="41">
        <f t="shared" si="1"/>
        <v>71.451220838075017</v>
      </c>
      <c r="G56" s="39">
        <f>Table36B!D52</f>
        <v>30.57</v>
      </c>
      <c r="H56" s="40">
        <f t="shared" si="2"/>
        <v>187.44530585541381</v>
      </c>
      <c r="I56" s="42">
        <f t="shared" si="3"/>
        <v>5.3348895318368292</v>
      </c>
      <c r="J56" s="39">
        <f>Table38B!D52</f>
        <v>251.58</v>
      </c>
      <c r="K56" s="40">
        <f t="shared" si="4"/>
        <v>22.776862230701965</v>
      </c>
      <c r="L56" s="41">
        <f t="shared" si="5"/>
        <v>43.904203742869143</v>
      </c>
    </row>
    <row r="57" spans="1:12" x14ac:dyDescent="0.3">
      <c r="A57" s="36" t="s">
        <v>172</v>
      </c>
      <c r="B57" s="37" t="s">
        <v>173</v>
      </c>
      <c r="C57" s="38">
        <f>EnrollExtract!F53</f>
        <v>98.02800000000002</v>
      </c>
      <c r="D57" s="39">
        <f>Table34B!D53</f>
        <v>11.05</v>
      </c>
      <c r="E57" s="40">
        <f t="shared" si="0"/>
        <v>8.8713122171945713</v>
      </c>
      <c r="F57" s="41">
        <f t="shared" si="1"/>
        <v>112.7228954992451</v>
      </c>
      <c r="G57" s="39">
        <f>Table36B!D53</f>
        <v>1.95</v>
      </c>
      <c r="H57" s="40">
        <f t="shared" si="2"/>
        <v>50.27076923076924</v>
      </c>
      <c r="I57" s="42">
        <f t="shared" si="3"/>
        <v>19.89227567633737</v>
      </c>
      <c r="J57" s="39">
        <f>Table38B!D53</f>
        <v>8.85</v>
      </c>
      <c r="K57" s="40">
        <f t="shared" si="4"/>
        <v>11.076610169491529</v>
      </c>
      <c r="L57" s="41">
        <f t="shared" si="5"/>
        <v>90.280328069531137</v>
      </c>
    </row>
    <row r="58" spans="1:12" x14ac:dyDescent="0.3">
      <c r="A58" s="36" t="s">
        <v>174</v>
      </c>
      <c r="B58" s="37" t="s">
        <v>175</v>
      </c>
      <c r="C58" s="38">
        <f>EnrollExtract!F54</f>
        <v>258.18799999999999</v>
      </c>
      <c r="D58" s="39">
        <f>Table34B!D54</f>
        <v>21</v>
      </c>
      <c r="E58" s="40">
        <f t="shared" si="0"/>
        <v>12.294666666666666</v>
      </c>
      <c r="F58" s="41">
        <f t="shared" si="1"/>
        <v>81.336080685392034</v>
      </c>
      <c r="G58" s="39">
        <f>Table36B!D54</f>
        <v>2.86</v>
      </c>
      <c r="H58" s="40">
        <f t="shared" si="2"/>
        <v>90.275524475524477</v>
      </c>
      <c r="I58" s="42">
        <f t="shared" si="3"/>
        <v>11.077199560010536</v>
      </c>
      <c r="J58" s="39">
        <f>Table38B!D54</f>
        <v>15.86</v>
      </c>
      <c r="K58" s="40">
        <f t="shared" si="4"/>
        <v>16.279192938209331</v>
      </c>
      <c r="L58" s="41">
        <f t="shared" si="5"/>
        <v>61.428106650967514</v>
      </c>
    </row>
    <row r="59" spans="1:12" x14ac:dyDescent="0.3">
      <c r="A59" s="36">
        <v>10003</v>
      </c>
      <c r="B59" s="37" t="s">
        <v>176</v>
      </c>
      <c r="C59" s="38">
        <f>EnrollExtract!F55</f>
        <v>33.799999999999997</v>
      </c>
      <c r="D59" s="39">
        <f>Table34B!D55</f>
        <v>3</v>
      </c>
      <c r="E59" s="40">
        <f t="shared" si="0"/>
        <v>11.266666666666666</v>
      </c>
      <c r="F59" s="41">
        <f t="shared" si="1"/>
        <v>88.757396449704146</v>
      </c>
      <c r="G59" s="39">
        <f>Table36B!D55</f>
        <v>1</v>
      </c>
      <c r="H59" s="40">
        <f t="shared" si="2"/>
        <v>33.799999999999997</v>
      </c>
      <c r="I59" s="42">
        <f t="shared" si="3"/>
        <v>29.585798816568051</v>
      </c>
      <c r="J59" s="39">
        <f>Table38B!D55</f>
        <v>4.92</v>
      </c>
      <c r="K59" s="40">
        <f t="shared" si="4"/>
        <v>6.8699186991869912</v>
      </c>
      <c r="L59" s="41">
        <f t="shared" si="5"/>
        <v>145.5621301775148</v>
      </c>
    </row>
    <row r="60" spans="1:12" x14ac:dyDescent="0.3">
      <c r="A60" s="36">
        <v>10050</v>
      </c>
      <c r="B60" s="37" t="s">
        <v>177</v>
      </c>
      <c r="C60" s="38">
        <f>EnrollExtract!F56</f>
        <v>241.09199999999998</v>
      </c>
      <c r="D60" s="39">
        <f>Table34B!D56</f>
        <v>18.18</v>
      </c>
      <c r="E60" s="40">
        <f t="shared" si="0"/>
        <v>13.261386138613862</v>
      </c>
      <c r="F60" s="41">
        <f t="shared" si="1"/>
        <v>75.40689861131851</v>
      </c>
      <c r="G60" s="39">
        <f>Table36B!D56</f>
        <v>2</v>
      </c>
      <c r="H60" s="40">
        <f t="shared" si="2"/>
        <v>120.54599999999999</v>
      </c>
      <c r="I60" s="42">
        <f t="shared" si="3"/>
        <v>8.2955884060856437</v>
      </c>
      <c r="J60" s="39">
        <f>Table38B!D56</f>
        <v>13.06</v>
      </c>
      <c r="K60" s="40">
        <f t="shared" si="4"/>
        <v>18.460336906584992</v>
      </c>
      <c r="L60" s="41">
        <f t="shared" si="5"/>
        <v>54.170192291739255</v>
      </c>
    </row>
    <row r="61" spans="1:12" x14ac:dyDescent="0.3">
      <c r="A61" s="36">
        <v>10065</v>
      </c>
      <c r="B61" s="37" t="s">
        <v>178</v>
      </c>
      <c r="C61" s="38">
        <f>EnrollExtract!F57</f>
        <v>39.519999999999996</v>
      </c>
      <c r="D61" s="39">
        <f>Table34B!D57</f>
        <v>3.5</v>
      </c>
      <c r="E61" s="40">
        <f t="shared" si="0"/>
        <v>11.29142857142857</v>
      </c>
      <c r="F61" s="41">
        <f t="shared" si="1"/>
        <v>88.562753036437243</v>
      </c>
      <c r="G61" s="39">
        <f>Table36B!D57</f>
        <v>0</v>
      </c>
      <c r="H61" s="40">
        <f t="shared" si="2"/>
        <v>0</v>
      </c>
      <c r="I61" s="42">
        <f t="shared" si="3"/>
        <v>0</v>
      </c>
      <c r="J61" s="39">
        <f>Table38B!D57</f>
        <v>5.56</v>
      </c>
      <c r="K61" s="40">
        <f t="shared" si="4"/>
        <v>7.1079136690647484</v>
      </c>
      <c r="L61" s="41">
        <f t="shared" si="5"/>
        <v>140.68825910931173</v>
      </c>
    </row>
    <row r="62" spans="1:12" x14ac:dyDescent="0.3">
      <c r="A62" s="36">
        <v>10070</v>
      </c>
      <c r="B62" s="37" t="s">
        <v>179</v>
      </c>
      <c r="C62" s="38">
        <f>EnrollExtract!F58</f>
        <v>193.2</v>
      </c>
      <c r="D62" s="39">
        <f>Table34B!D58</f>
        <v>18.7</v>
      </c>
      <c r="E62" s="40">
        <f t="shared" si="0"/>
        <v>10.331550802139038</v>
      </c>
      <c r="F62" s="41">
        <f t="shared" si="1"/>
        <v>96.790890269151134</v>
      </c>
      <c r="G62" s="39">
        <f>Table36B!D58</f>
        <v>2.8</v>
      </c>
      <c r="H62" s="40">
        <f t="shared" si="2"/>
        <v>69</v>
      </c>
      <c r="I62" s="42">
        <f t="shared" si="3"/>
        <v>14.492753623188406</v>
      </c>
      <c r="J62" s="39">
        <f>Table38B!D58</f>
        <v>17.559999999999999</v>
      </c>
      <c r="K62" s="40">
        <f t="shared" si="4"/>
        <v>11.002277904328018</v>
      </c>
      <c r="L62" s="41">
        <f t="shared" si="5"/>
        <v>90.89026915113871</v>
      </c>
    </row>
    <row r="63" spans="1:12" x14ac:dyDescent="0.3">
      <c r="A63" s="36">
        <v>10309</v>
      </c>
      <c r="B63" s="37" t="s">
        <v>180</v>
      </c>
      <c r="C63" s="38">
        <f>EnrollExtract!F59</f>
        <v>372.63799999999992</v>
      </c>
      <c r="D63" s="39">
        <f>Table34B!D59</f>
        <v>22.77</v>
      </c>
      <c r="E63" s="40">
        <f t="shared" si="0"/>
        <v>16.365305226174787</v>
      </c>
      <c r="F63" s="41">
        <f t="shared" si="1"/>
        <v>61.104879266204748</v>
      </c>
      <c r="G63" s="39">
        <f>Table36B!D59</f>
        <v>3.06</v>
      </c>
      <c r="H63" s="40">
        <f t="shared" si="2"/>
        <v>121.77712418300651</v>
      </c>
      <c r="I63" s="42">
        <f t="shared" si="3"/>
        <v>8.2117229053397676</v>
      </c>
      <c r="J63" s="39">
        <f>Table38B!D59</f>
        <v>22.08</v>
      </c>
      <c r="K63" s="40">
        <f t="shared" si="4"/>
        <v>16.876721014492752</v>
      </c>
      <c r="L63" s="41">
        <f t="shared" si="5"/>
        <v>59.253216258137932</v>
      </c>
    </row>
    <row r="64" spans="1:12" x14ac:dyDescent="0.3">
      <c r="A64" s="36">
        <v>11001</v>
      </c>
      <c r="B64" s="37" t="s">
        <v>181</v>
      </c>
      <c r="C64" s="38">
        <f>EnrollExtract!F60</f>
        <v>17688.001999999997</v>
      </c>
      <c r="D64" s="39">
        <f>Table34B!D60</f>
        <v>1260.52</v>
      </c>
      <c r="E64" s="40">
        <f t="shared" si="0"/>
        <v>14.032305715101701</v>
      </c>
      <c r="F64" s="41">
        <f t="shared" si="1"/>
        <v>71.264125818167599</v>
      </c>
      <c r="G64" s="39">
        <f>Table36B!D60</f>
        <v>88.01</v>
      </c>
      <c r="H64" s="40">
        <f t="shared" si="2"/>
        <v>200.97718441086235</v>
      </c>
      <c r="I64" s="42">
        <f t="shared" si="3"/>
        <v>4.9756891705462287</v>
      </c>
      <c r="J64" s="39">
        <f>Table38B!D60</f>
        <v>717.06</v>
      </c>
      <c r="K64" s="40">
        <f t="shared" si="4"/>
        <v>24.667394639221261</v>
      </c>
      <c r="L64" s="41">
        <f t="shared" si="5"/>
        <v>40.539344127165975</v>
      </c>
    </row>
    <row r="65" spans="1:12" x14ac:dyDescent="0.3">
      <c r="A65" s="36">
        <v>11051</v>
      </c>
      <c r="B65" s="37" t="s">
        <v>182</v>
      </c>
      <c r="C65" s="38">
        <f>EnrollExtract!F61</f>
        <v>1974.107</v>
      </c>
      <c r="D65" s="39">
        <f>Table34B!D61</f>
        <v>148.04</v>
      </c>
      <c r="E65" s="40">
        <f t="shared" si="0"/>
        <v>13.334956768440962</v>
      </c>
      <c r="F65" s="41">
        <f t="shared" si="1"/>
        <v>74.990869289253311</v>
      </c>
      <c r="G65" s="39">
        <f>Table36B!D61</f>
        <v>10.27</v>
      </c>
      <c r="H65" s="40">
        <f t="shared" si="2"/>
        <v>192.22074001947419</v>
      </c>
      <c r="I65" s="42">
        <f t="shared" si="3"/>
        <v>5.2023522534492814</v>
      </c>
      <c r="J65" s="39">
        <f>Table38B!D61</f>
        <v>105.73</v>
      </c>
      <c r="K65" s="40">
        <f t="shared" si="4"/>
        <v>18.671209685046815</v>
      </c>
      <c r="L65" s="41">
        <f t="shared" si="5"/>
        <v>53.558393744614655</v>
      </c>
    </row>
    <row r="66" spans="1:12" x14ac:dyDescent="0.3">
      <c r="A66" s="36">
        <v>11054</v>
      </c>
      <c r="B66" s="37" t="s">
        <v>183</v>
      </c>
      <c r="C66" s="38">
        <f>EnrollExtract!F62</f>
        <v>10.199999999999999</v>
      </c>
      <c r="D66" s="39">
        <f>Table34B!D62</f>
        <v>2</v>
      </c>
      <c r="E66" s="40">
        <f t="shared" si="0"/>
        <v>5.0999999999999996</v>
      </c>
      <c r="F66" s="41">
        <f t="shared" si="1"/>
        <v>196.07843137254903</v>
      </c>
      <c r="G66" s="39">
        <f>Table36B!D62</f>
        <v>0.5</v>
      </c>
      <c r="H66" s="40">
        <f t="shared" si="2"/>
        <v>20.399999999999999</v>
      </c>
      <c r="I66" s="42">
        <f t="shared" si="3"/>
        <v>49.019607843137258</v>
      </c>
      <c r="J66" s="39">
        <f>Table38B!D62</f>
        <v>0</v>
      </c>
      <c r="K66" s="40">
        <f t="shared" si="4"/>
        <v>0</v>
      </c>
      <c r="L66" s="41">
        <f t="shared" si="5"/>
        <v>0</v>
      </c>
    </row>
    <row r="67" spans="1:12" x14ac:dyDescent="0.3">
      <c r="A67" s="36">
        <v>11056</v>
      </c>
      <c r="B67" s="37" t="s">
        <v>184</v>
      </c>
      <c r="C67" s="38">
        <f>EnrollExtract!F63</f>
        <v>48.699999999999989</v>
      </c>
      <c r="D67" s="39">
        <f>Table34B!D63</f>
        <v>9.84</v>
      </c>
      <c r="E67" s="40">
        <f t="shared" si="0"/>
        <v>4.9491869918699178</v>
      </c>
      <c r="F67" s="41">
        <f t="shared" si="1"/>
        <v>202.05338809034913</v>
      </c>
      <c r="G67" s="39">
        <f>Table36B!D63</f>
        <v>1.1599999999999999</v>
      </c>
      <c r="H67" s="40">
        <f t="shared" si="2"/>
        <v>41.982758620689651</v>
      </c>
      <c r="I67" s="42">
        <f t="shared" si="3"/>
        <v>23.819301848049285</v>
      </c>
      <c r="J67" s="39">
        <f>Table38B!D63</f>
        <v>6.72</v>
      </c>
      <c r="K67" s="40">
        <f t="shared" si="4"/>
        <v>7.2470238095238084</v>
      </c>
      <c r="L67" s="41">
        <f t="shared" si="5"/>
        <v>137.98767967145793</v>
      </c>
    </row>
    <row r="68" spans="1:12" x14ac:dyDescent="0.3">
      <c r="A68" s="36">
        <v>12110</v>
      </c>
      <c r="B68" s="37" t="s">
        <v>185</v>
      </c>
      <c r="C68" s="38">
        <f>EnrollExtract!F64</f>
        <v>341.87900000000002</v>
      </c>
      <c r="D68" s="39">
        <f>Table34B!D64</f>
        <v>25.67</v>
      </c>
      <c r="E68" s="40">
        <f t="shared" si="0"/>
        <v>13.318231398519673</v>
      </c>
      <c r="F68" s="41">
        <f t="shared" si="1"/>
        <v>75.085044708800481</v>
      </c>
      <c r="G68" s="39">
        <f>Table36B!D64</f>
        <v>2.4</v>
      </c>
      <c r="H68" s="40">
        <f t="shared" si="2"/>
        <v>142.44958333333335</v>
      </c>
      <c r="I68" s="42">
        <f t="shared" si="3"/>
        <v>7.0200275536081467</v>
      </c>
      <c r="J68" s="39">
        <f>Table38B!D64</f>
        <v>21.99</v>
      </c>
      <c r="K68" s="40">
        <f t="shared" si="4"/>
        <v>15.547021373351525</v>
      </c>
      <c r="L68" s="41">
        <f t="shared" si="5"/>
        <v>64.321002459934647</v>
      </c>
    </row>
    <row r="69" spans="1:12" x14ac:dyDescent="0.3">
      <c r="A69" s="36">
        <v>13073</v>
      </c>
      <c r="B69" s="37" t="s">
        <v>186</v>
      </c>
      <c r="C69" s="38">
        <f>EnrollExtract!F65</f>
        <v>2314.9850000000001</v>
      </c>
      <c r="D69" s="39">
        <f>Table34B!D65</f>
        <v>182.61</v>
      </c>
      <c r="E69" s="40">
        <f t="shared" si="0"/>
        <v>12.677208258036252</v>
      </c>
      <c r="F69" s="41">
        <f t="shared" si="1"/>
        <v>78.881720615900321</v>
      </c>
      <c r="G69" s="39">
        <f>Table36B!D65</f>
        <v>15</v>
      </c>
      <c r="H69" s="40">
        <f t="shared" si="2"/>
        <v>154.33233333333334</v>
      </c>
      <c r="I69" s="42">
        <f t="shared" si="3"/>
        <v>6.4795236254230586</v>
      </c>
      <c r="J69" s="39">
        <f>Table38B!D65</f>
        <v>156.15</v>
      </c>
      <c r="K69" s="40">
        <f t="shared" si="4"/>
        <v>14.825392251040666</v>
      </c>
      <c r="L69" s="41">
        <f t="shared" si="5"/>
        <v>67.451840940654037</v>
      </c>
    </row>
    <row r="70" spans="1:12" x14ac:dyDescent="0.3">
      <c r="A70" s="36">
        <v>13144</v>
      </c>
      <c r="B70" s="37" t="s">
        <v>187</v>
      </c>
      <c r="C70" s="38">
        <f>EnrollExtract!F66</f>
        <v>3086.5260000000003</v>
      </c>
      <c r="D70" s="39">
        <f>Table34B!D66</f>
        <v>238.53</v>
      </c>
      <c r="E70" s="40">
        <f t="shared" si="0"/>
        <v>12.939781159602568</v>
      </c>
      <c r="F70" s="41">
        <f t="shared" si="1"/>
        <v>77.281059676801689</v>
      </c>
      <c r="G70" s="39">
        <f>Table36B!D66</f>
        <v>18</v>
      </c>
      <c r="H70" s="40">
        <f t="shared" si="2"/>
        <v>171.47366666666667</v>
      </c>
      <c r="I70" s="42">
        <f t="shared" si="3"/>
        <v>5.8317992461427508</v>
      </c>
      <c r="J70" s="39">
        <f>Table38B!D66</f>
        <v>161.38</v>
      </c>
      <c r="K70" s="40">
        <f t="shared" si="4"/>
        <v>19.125827240054534</v>
      </c>
      <c r="L70" s="41">
        <f t="shared" si="5"/>
        <v>52.28532013013983</v>
      </c>
    </row>
    <row r="71" spans="1:12" x14ac:dyDescent="0.3">
      <c r="A71" s="36">
        <v>13146</v>
      </c>
      <c r="B71" s="37" t="s">
        <v>188</v>
      </c>
      <c r="C71" s="38">
        <f>EnrollExtract!F67</f>
        <v>842.13300000000004</v>
      </c>
      <c r="D71" s="39">
        <f>Table34B!D67</f>
        <v>62.13</v>
      </c>
      <c r="E71" s="40">
        <f t="shared" si="0"/>
        <v>13.554369869628198</v>
      </c>
      <c r="F71" s="41">
        <f t="shared" si="1"/>
        <v>73.776944971874997</v>
      </c>
      <c r="G71" s="39">
        <f>Table36B!D67</f>
        <v>7.57</v>
      </c>
      <c r="H71" s="40">
        <f t="shared" si="2"/>
        <v>111.24610303830912</v>
      </c>
      <c r="I71" s="42">
        <f t="shared" si="3"/>
        <v>8.9890789222130003</v>
      </c>
      <c r="J71" s="39">
        <f>Table38B!D67</f>
        <v>46.39</v>
      </c>
      <c r="K71" s="40">
        <f t="shared" si="4"/>
        <v>18.153330459150681</v>
      </c>
      <c r="L71" s="41">
        <f t="shared" si="5"/>
        <v>55.086310594644786</v>
      </c>
    </row>
    <row r="72" spans="1:12" x14ac:dyDescent="0.3">
      <c r="A72" s="36">
        <v>13151</v>
      </c>
      <c r="B72" s="37" t="s">
        <v>67</v>
      </c>
      <c r="C72" s="38">
        <f>EnrollExtract!F68</f>
        <v>196.30499999999998</v>
      </c>
      <c r="D72" s="39">
        <f>Table34B!D68</f>
        <v>17.61</v>
      </c>
      <c r="E72" s="40">
        <f t="shared" si="0"/>
        <v>11.147359454855195</v>
      </c>
      <c r="F72" s="41">
        <f t="shared" si="1"/>
        <v>89.707343164972883</v>
      </c>
      <c r="G72" s="39">
        <f>Table36B!D68</f>
        <v>1.7</v>
      </c>
      <c r="H72" s="40">
        <f t="shared" si="2"/>
        <v>115.4735294117647</v>
      </c>
      <c r="I72" s="42">
        <f t="shared" si="3"/>
        <v>8.6599933776521247</v>
      </c>
      <c r="J72" s="39">
        <f>Table38B!D68</f>
        <v>13.69</v>
      </c>
      <c r="K72" s="40">
        <f t="shared" si="4"/>
        <v>14.339298758217677</v>
      </c>
      <c r="L72" s="41">
        <f t="shared" si="5"/>
        <v>69.738417258857396</v>
      </c>
    </row>
    <row r="73" spans="1:12" x14ac:dyDescent="0.3">
      <c r="A73" s="36">
        <v>13156</v>
      </c>
      <c r="B73" s="37" t="s">
        <v>189</v>
      </c>
      <c r="C73" s="38">
        <f>EnrollExtract!F69</f>
        <v>474.83000000000004</v>
      </c>
      <c r="D73" s="39">
        <f>Table34B!D69</f>
        <v>37.04</v>
      </c>
      <c r="E73" s="40">
        <f t="shared" si="0"/>
        <v>12.819384449244062</v>
      </c>
      <c r="F73" s="41">
        <f t="shared" si="1"/>
        <v>78.006865615062225</v>
      </c>
      <c r="G73" s="39">
        <f>Table36B!D69</f>
        <v>3</v>
      </c>
      <c r="H73" s="40">
        <f t="shared" si="2"/>
        <v>158.27666666666667</v>
      </c>
      <c r="I73" s="42">
        <f t="shared" si="3"/>
        <v>6.3180506707663788</v>
      </c>
      <c r="J73" s="39">
        <f>Table38B!D69</f>
        <v>32.590000000000003</v>
      </c>
      <c r="K73" s="40">
        <f t="shared" si="4"/>
        <v>14.569806689168455</v>
      </c>
      <c r="L73" s="41">
        <f t="shared" si="5"/>
        <v>68.635090453425434</v>
      </c>
    </row>
    <row r="74" spans="1:12" x14ac:dyDescent="0.3">
      <c r="A74" s="36">
        <v>13160</v>
      </c>
      <c r="B74" s="37" t="s">
        <v>190</v>
      </c>
      <c r="C74" s="38">
        <f>EnrollExtract!F70</f>
        <v>1692.3810000000001</v>
      </c>
      <c r="D74" s="39">
        <f>Table34B!D70</f>
        <v>114</v>
      </c>
      <c r="E74" s="40">
        <f t="shared" si="0"/>
        <v>14.845447368421054</v>
      </c>
      <c r="F74" s="41">
        <f t="shared" si="1"/>
        <v>67.360718419788455</v>
      </c>
      <c r="G74" s="39">
        <f>Table36B!D70</f>
        <v>9.1999999999999993</v>
      </c>
      <c r="H74" s="40">
        <f t="shared" si="2"/>
        <v>183.95445652173916</v>
      </c>
      <c r="I74" s="42">
        <f t="shared" si="3"/>
        <v>5.4361281531759094</v>
      </c>
      <c r="J74" s="39">
        <f>Table38B!D70</f>
        <v>86.54</v>
      </c>
      <c r="K74" s="40">
        <f t="shared" si="4"/>
        <v>19.556055003466604</v>
      </c>
      <c r="L74" s="41">
        <f t="shared" si="5"/>
        <v>51.13505764954818</v>
      </c>
    </row>
    <row r="75" spans="1:12" x14ac:dyDescent="0.3">
      <c r="A75" s="36">
        <v>13161</v>
      </c>
      <c r="B75" s="37" t="s">
        <v>191</v>
      </c>
      <c r="C75" s="38">
        <f>EnrollExtract!F71</f>
        <v>8311.44</v>
      </c>
      <c r="D75" s="39">
        <f>Table34B!D71</f>
        <v>558.96</v>
      </c>
      <c r="E75" s="40">
        <f t="shared" ref="E75:E141" si="12">IF(D75=0,0,C75/D75)</f>
        <v>14.869471876341777</v>
      </c>
      <c r="F75" s="41">
        <f t="shared" ref="F75:F141" si="13">(+D75/C75)*1000</f>
        <v>67.251884150038975</v>
      </c>
      <c r="G75" s="39">
        <f>Table36B!D71</f>
        <v>35.76</v>
      </c>
      <c r="H75" s="40">
        <f t="shared" ref="H75:H141" si="14">IF(G75=0,0,C75/G75)</f>
        <v>232.42281879194633</v>
      </c>
      <c r="I75" s="42">
        <f t="shared" ref="I75:I141" si="15">(+G75/C75)*1000</f>
        <v>4.3025035372931759</v>
      </c>
      <c r="J75" s="39">
        <f>Table38B!D71</f>
        <v>399.19</v>
      </c>
      <c r="K75" s="40">
        <f t="shared" ref="K75:K141" si="16">IF(J75=0,0,C75/J75)</f>
        <v>20.820762043137353</v>
      </c>
      <c r="L75" s="41">
        <f t="shared" ref="L75:L141" si="17">(+J75/C75)*1000</f>
        <v>48.028981740829508</v>
      </c>
    </row>
    <row r="76" spans="1:12" x14ac:dyDescent="0.3">
      <c r="A76" s="36">
        <v>13165</v>
      </c>
      <c r="B76" s="37" t="s">
        <v>192</v>
      </c>
      <c r="C76" s="38">
        <f>EnrollExtract!F72</f>
        <v>2618.2309999999998</v>
      </c>
      <c r="D76" s="39">
        <f>Table34B!D72</f>
        <v>163.41999999999999</v>
      </c>
      <c r="E76" s="40">
        <f t="shared" si="12"/>
        <v>16.021484518418799</v>
      </c>
      <c r="F76" s="41">
        <f t="shared" si="13"/>
        <v>62.416188640345332</v>
      </c>
      <c r="G76" s="39">
        <f>Table36B!D72</f>
        <v>12.82</v>
      </c>
      <c r="H76" s="40">
        <f t="shared" si="14"/>
        <v>204.23018720748829</v>
      </c>
      <c r="I76" s="42">
        <f t="shared" si="15"/>
        <v>4.8964357995914041</v>
      </c>
      <c r="J76" s="39">
        <f>Table38B!D72</f>
        <v>111.73</v>
      </c>
      <c r="K76" s="40">
        <f t="shared" si="16"/>
        <v>23.433554103642706</v>
      </c>
      <c r="L76" s="41">
        <f t="shared" si="17"/>
        <v>42.673851161337566</v>
      </c>
    </row>
    <row r="77" spans="1:12" x14ac:dyDescent="0.3">
      <c r="A77" s="36">
        <v>13167</v>
      </c>
      <c r="B77" s="37" t="s">
        <v>193</v>
      </c>
      <c r="C77" s="38">
        <f>EnrollExtract!F73</f>
        <v>109.01299999999999</v>
      </c>
      <c r="D77" s="39">
        <f>Table34B!D73</f>
        <v>14.25</v>
      </c>
      <c r="E77" s="40">
        <f t="shared" si="12"/>
        <v>7.6500350877192975</v>
      </c>
      <c r="F77" s="41">
        <f t="shared" si="13"/>
        <v>130.71835469164228</v>
      </c>
      <c r="G77" s="39">
        <f>Table36B!D73</f>
        <v>0.85</v>
      </c>
      <c r="H77" s="40">
        <f t="shared" si="14"/>
        <v>128.25058823529412</v>
      </c>
      <c r="I77" s="42">
        <f t="shared" si="15"/>
        <v>7.7972351921330487</v>
      </c>
      <c r="J77" s="39">
        <f>Table38B!D73</f>
        <v>15.17</v>
      </c>
      <c r="K77" s="40">
        <f t="shared" si="16"/>
        <v>7.1860909690177976</v>
      </c>
      <c r="L77" s="41">
        <f t="shared" si="17"/>
        <v>139.15771513489216</v>
      </c>
    </row>
    <row r="78" spans="1:12" x14ac:dyDescent="0.3">
      <c r="A78" s="36">
        <v>13301</v>
      </c>
      <c r="B78" s="37" t="s">
        <v>194</v>
      </c>
      <c r="C78" s="38">
        <f>EnrollExtract!F74</f>
        <v>718.35699999999997</v>
      </c>
      <c r="D78" s="39">
        <f>Table34B!D74</f>
        <v>46.58</v>
      </c>
      <c r="E78" s="40">
        <f t="shared" si="12"/>
        <v>15.422005152425934</v>
      </c>
      <c r="F78" s="41">
        <f t="shared" si="13"/>
        <v>64.842411224502584</v>
      </c>
      <c r="G78" s="39">
        <f>Table36B!D74</f>
        <v>6.07</v>
      </c>
      <c r="H78" s="40">
        <f t="shared" si="14"/>
        <v>118.34546952224052</v>
      </c>
      <c r="I78" s="42">
        <f t="shared" si="15"/>
        <v>8.4498376155588382</v>
      </c>
      <c r="J78" s="39">
        <f>Table38B!D74</f>
        <v>48.68</v>
      </c>
      <c r="K78" s="40">
        <f t="shared" si="16"/>
        <v>14.756717337715694</v>
      </c>
      <c r="L78" s="41">
        <f t="shared" si="17"/>
        <v>67.765748785074834</v>
      </c>
    </row>
    <row r="79" spans="1:12" x14ac:dyDescent="0.3">
      <c r="A79" s="36">
        <v>14005</v>
      </c>
      <c r="B79" s="37" t="s">
        <v>195</v>
      </c>
      <c r="C79" s="38">
        <f>EnrollExtract!F75</f>
        <v>3083.18</v>
      </c>
      <c r="D79" s="39">
        <f>Table34B!D75</f>
        <v>229.28</v>
      </c>
      <c r="E79" s="40">
        <f t="shared" si="12"/>
        <v>13.447226099092811</v>
      </c>
      <c r="F79" s="41">
        <f t="shared" si="13"/>
        <v>74.364779221453176</v>
      </c>
      <c r="G79" s="39">
        <f>Table36B!D75</f>
        <v>16.5</v>
      </c>
      <c r="H79" s="40">
        <f t="shared" si="14"/>
        <v>186.85939393939393</v>
      </c>
      <c r="I79" s="42">
        <f t="shared" si="15"/>
        <v>5.3516174858425396</v>
      </c>
      <c r="J79" s="39">
        <f>Table38B!D75</f>
        <v>175.67</v>
      </c>
      <c r="K79" s="40">
        <f t="shared" si="16"/>
        <v>17.550976262310012</v>
      </c>
      <c r="L79" s="41">
        <f t="shared" si="17"/>
        <v>56.976887499270234</v>
      </c>
    </row>
    <row r="80" spans="1:12" x14ac:dyDescent="0.3">
      <c r="A80" s="36">
        <v>14028</v>
      </c>
      <c r="B80" s="37" t="s">
        <v>196</v>
      </c>
      <c r="C80" s="38">
        <f>EnrollExtract!F76</f>
        <v>1596.3610000000003</v>
      </c>
      <c r="D80" s="39">
        <f>Table34B!D76</f>
        <v>109.44</v>
      </c>
      <c r="E80" s="40">
        <f t="shared" si="12"/>
        <v>14.586631944444449</v>
      </c>
      <c r="F80" s="41">
        <f t="shared" si="13"/>
        <v>68.555921874814018</v>
      </c>
      <c r="G80" s="39">
        <f>Table36B!D76</f>
        <v>10.16</v>
      </c>
      <c r="H80" s="40">
        <f t="shared" si="14"/>
        <v>157.12214566929137</v>
      </c>
      <c r="I80" s="42">
        <f t="shared" si="15"/>
        <v>6.3644752032904819</v>
      </c>
      <c r="J80" s="39">
        <f>Table38B!D76</f>
        <v>86.4</v>
      </c>
      <c r="K80" s="40">
        <f t="shared" si="16"/>
        <v>18.476400462962964</v>
      </c>
      <c r="L80" s="41">
        <f t="shared" si="17"/>
        <v>54.123096216958437</v>
      </c>
    </row>
    <row r="81" spans="1:12" x14ac:dyDescent="0.3">
      <c r="A81" s="36">
        <v>14064</v>
      </c>
      <c r="B81" s="37" t="s">
        <v>197</v>
      </c>
      <c r="C81" s="38">
        <f>EnrollExtract!F77</f>
        <v>633.14300000000014</v>
      </c>
      <c r="D81" s="39">
        <f>Table34B!D77</f>
        <v>50.82</v>
      </c>
      <c r="E81" s="40">
        <f t="shared" si="12"/>
        <v>12.458539944903585</v>
      </c>
      <c r="F81" s="41">
        <f t="shared" si="13"/>
        <v>80.266227376753733</v>
      </c>
      <c r="G81" s="39">
        <f>Table36B!D77</f>
        <v>6</v>
      </c>
      <c r="H81" s="40">
        <f t="shared" si="14"/>
        <v>105.52383333333336</v>
      </c>
      <c r="I81" s="42">
        <f t="shared" si="15"/>
        <v>9.4765321578221648</v>
      </c>
      <c r="J81" s="39">
        <f>Table38B!D77</f>
        <v>41.75</v>
      </c>
      <c r="K81" s="40">
        <f t="shared" si="16"/>
        <v>15.165101796407189</v>
      </c>
      <c r="L81" s="41">
        <f t="shared" si="17"/>
        <v>65.940869598179233</v>
      </c>
    </row>
    <row r="82" spans="1:12" x14ac:dyDescent="0.3">
      <c r="A82" s="36">
        <v>14065</v>
      </c>
      <c r="B82" s="37" t="s">
        <v>68</v>
      </c>
      <c r="C82" s="38">
        <f>EnrollExtract!F78</f>
        <v>304.45999999999992</v>
      </c>
      <c r="D82" s="39">
        <f>Table34B!D78</f>
        <v>22.79</v>
      </c>
      <c r="E82" s="40">
        <f t="shared" si="12"/>
        <v>13.35936814392277</v>
      </c>
      <c r="F82" s="41">
        <f t="shared" si="13"/>
        <v>74.853839584838752</v>
      </c>
      <c r="G82" s="39">
        <f>Table36B!D78</f>
        <v>2</v>
      </c>
      <c r="H82" s="40">
        <f t="shared" si="14"/>
        <v>152.22999999999996</v>
      </c>
      <c r="I82" s="42">
        <f t="shared" si="15"/>
        <v>6.5690074229783892</v>
      </c>
      <c r="J82" s="39">
        <f>Table38B!D78</f>
        <v>16.37</v>
      </c>
      <c r="K82" s="40">
        <f t="shared" si="16"/>
        <v>18.598656078191809</v>
      </c>
      <c r="L82" s="41">
        <f t="shared" si="17"/>
        <v>53.767325757078119</v>
      </c>
    </row>
    <row r="83" spans="1:12" x14ac:dyDescent="0.3">
      <c r="A83" s="36">
        <v>14066</v>
      </c>
      <c r="B83" s="37" t="s">
        <v>198</v>
      </c>
      <c r="C83" s="38">
        <f>EnrollExtract!F79</f>
        <v>1345.6479999999999</v>
      </c>
      <c r="D83" s="39">
        <f>Table34B!D79</f>
        <v>93.83</v>
      </c>
      <c r="E83" s="40">
        <f t="shared" si="12"/>
        <v>14.341340722583395</v>
      </c>
      <c r="F83" s="41">
        <f t="shared" si="13"/>
        <v>69.728487687716253</v>
      </c>
      <c r="G83" s="39">
        <f>Table36B!D79</f>
        <v>6.75</v>
      </c>
      <c r="H83" s="40">
        <f t="shared" si="14"/>
        <v>199.35525925925924</v>
      </c>
      <c r="I83" s="42">
        <f t="shared" si="15"/>
        <v>5.0161706478960326</v>
      </c>
      <c r="J83" s="39">
        <f>Table38B!D79</f>
        <v>58.87</v>
      </c>
      <c r="K83" s="40">
        <f t="shared" si="16"/>
        <v>22.85795821301172</v>
      </c>
      <c r="L83" s="41">
        <f t="shared" si="17"/>
        <v>43.748439413576207</v>
      </c>
    </row>
    <row r="84" spans="1:12" x14ac:dyDescent="0.3">
      <c r="A84" s="36">
        <v>14068</v>
      </c>
      <c r="B84" s="37" t="s">
        <v>199</v>
      </c>
      <c r="C84" s="38">
        <f>EnrollExtract!F80</f>
        <v>1648.1380000000001</v>
      </c>
      <c r="D84" s="39">
        <f>Table34B!D80</f>
        <v>94.87</v>
      </c>
      <c r="E84" s="40">
        <f t="shared" si="12"/>
        <v>17.372594076104143</v>
      </c>
      <c r="F84" s="41">
        <f t="shared" si="13"/>
        <v>57.561927459957843</v>
      </c>
      <c r="G84" s="39">
        <f>Table36B!D80</f>
        <v>10.83</v>
      </c>
      <c r="H84" s="40">
        <f t="shared" si="14"/>
        <v>152.18264081255774</v>
      </c>
      <c r="I84" s="42">
        <f t="shared" si="15"/>
        <v>6.5710516959138126</v>
      </c>
      <c r="J84" s="39">
        <f>Table38B!D80</f>
        <v>72.63</v>
      </c>
      <c r="K84" s="40">
        <f t="shared" si="16"/>
        <v>22.692248382211211</v>
      </c>
      <c r="L84" s="41">
        <f t="shared" si="17"/>
        <v>44.067911788939995</v>
      </c>
    </row>
    <row r="85" spans="1:12" x14ac:dyDescent="0.3">
      <c r="A85" s="36">
        <v>14077</v>
      </c>
      <c r="B85" s="37" t="s">
        <v>200</v>
      </c>
      <c r="C85" s="38">
        <f>EnrollExtract!F81</f>
        <v>167.01399999999998</v>
      </c>
      <c r="D85" s="39">
        <f>Table34B!D81</f>
        <v>16.760000000000002</v>
      </c>
      <c r="E85" s="40">
        <f t="shared" si="12"/>
        <v>9.9650357995226706</v>
      </c>
      <c r="F85" s="41">
        <f t="shared" si="13"/>
        <v>100.35086878944283</v>
      </c>
      <c r="G85" s="39">
        <f>Table36B!D81</f>
        <v>2.94</v>
      </c>
      <c r="H85" s="40">
        <f t="shared" si="14"/>
        <v>56.807482993197276</v>
      </c>
      <c r="I85" s="42">
        <f t="shared" si="15"/>
        <v>17.603314692181495</v>
      </c>
      <c r="J85" s="39">
        <f>Table38B!D81</f>
        <v>18.260000000000002</v>
      </c>
      <c r="K85" s="40">
        <f t="shared" si="16"/>
        <v>9.146440306681269</v>
      </c>
      <c r="L85" s="41">
        <f t="shared" si="17"/>
        <v>109.33215179565788</v>
      </c>
    </row>
    <row r="86" spans="1:12" x14ac:dyDescent="0.3">
      <c r="A86" s="36">
        <v>14097</v>
      </c>
      <c r="B86" s="37" t="s">
        <v>355</v>
      </c>
      <c r="C86" s="38">
        <f>EnrollExtract!F82</f>
        <v>196.08099999999999</v>
      </c>
      <c r="D86" s="39">
        <f>Table34B!D82</f>
        <v>16.149999999999999</v>
      </c>
      <c r="E86" s="40">
        <f t="shared" si="12"/>
        <v>12.14123839009288</v>
      </c>
      <c r="F86" s="41">
        <f t="shared" si="13"/>
        <v>82.363921032634465</v>
      </c>
      <c r="G86" s="39">
        <f>Table36B!D82</f>
        <v>2</v>
      </c>
      <c r="H86" s="40">
        <f t="shared" si="14"/>
        <v>98.040499999999994</v>
      </c>
      <c r="I86" s="42">
        <f t="shared" si="15"/>
        <v>10.199866381750399</v>
      </c>
      <c r="J86" s="39">
        <f>Table38B!D82</f>
        <v>14.2</v>
      </c>
      <c r="K86" s="40">
        <f t="shared" si="16"/>
        <v>13.808521126760564</v>
      </c>
      <c r="L86" s="41">
        <f t="shared" si="17"/>
        <v>72.419051310427832</v>
      </c>
    </row>
    <row r="87" spans="1:12" x14ac:dyDescent="0.3">
      <c r="A87" s="36">
        <v>14099</v>
      </c>
      <c r="B87" s="37" t="s">
        <v>201</v>
      </c>
      <c r="C87" s="38">
        <f>EnrollExtract!F83</f>
        <v>176.1</v>
      </c>
      <c r="D87" s="39">
        <f>Table34B!D83</f>
        <v>15.41</v>
      </c>
      <c r="E87" s="40">
        <f t="shared" si="12"/>
        <v>11.427644386761843</v>
      </c>
      <c r="F87" s="41">
        <f t="shared" si="13"/>
        <v>87.507098239636576</v>
      </c>
      <c r="G87" s="39">
        <f>Table36B!D83</f>
        <v>1</v>
      </c>
      <c r="H87" s="40">
        <f t="shared" si="14"/>
        <v>176.1</v>
      </c>
      <c r="I87" s="42">
        <f t="shared" si="15"/>
        <v>5.6785917092561045</v>
      </c>
      <c r="J87" s="39">
        <f>Table38B!D83</f>
        <v>12.11</v>
      </c>
      <c r="K87" s="40">
        <f t="shared" si="16"/>
        <v>14.54170107349298</v>
      </c>
      <c r="L87" s="41">
        <f t="shared" si="17"/>
        <v>68.767745599091427</v>
      </c>
    </row>
    <row r="88" spans="1:12" x14ac:dyDescent="0.3">
      <c r="A88" s="36">
        <v>14104</v>
      </c>
      <c r="B88" s="37" t="s">
        <v>202</v>
      </c>
      <c r="C88" s="38">
        <f>EnrollExtract!F84</f>
        <v>53</v>
      </c>
      <c r="D88" s="39">
        <f>Table34B!D84</f>
        <v>3.95</v>
      </c>
      <c r="E88" s="40">
        <f t="shared" si="12"/>
        <v>13.41772151898734</v>
      </c>
      <c r="F88" s="41">
        <f t="shared" si="13"/>
        <v>74.528301886792448</v>
      </c>
      <c r="G88" s="39">
        <f>Table36B!D84</f>
        <v>0.46</v>
      </c>
      <c r="H88" s="40">
        <f t="shared" si="14"/>
        <v>115.21739130434783</v>
      </c>
      <c r="I88" s="42">
        <f t="shared" si="15"/>
        <v>8.6792452830188687</v>
      </c>
      <c r="J88" s="39">
        <f>Table38B!D84</f>
        <v>4.3</v>
      </c>
      <c r="K88" s="40">
        <f t="shared" si="16"/>
        <v>12.325581395348838</v>
      </c>
      <c r="L88" s="41">
        <f t="shared" si="17"/>
        <v>81.132075471698116</v>
      </c>
    </row>
    <row r="89" spans="1:12" x14ac:dyDescent="0.3">
      <c r="A89" s="36">
        <v>14117</v>
      </c>
      <c r="B89" s="37" t="s">
        <v>203</v>
      </c>
      <c r="C89" s="38">
        <f>EnrollExtract!F85</f>
        <v>153.80500000000001</v>
      </c>
      <c r="D89" s="39">
        <f>Table34B!D85</f>
        <v>14.91</v>
      </c>
      <c r="E89" s="40">
        <f t="shared" si="12"/>
        <v>10.315560026827633</v>
      </c>
      <c r="F89" s="41">
        <f t="shared" si="13"/>
        <v>96.940931699229537</v>
      </c>
      <c r="G89" s="39">
        <f>Table36B!D85</f>
        <v>1.75</v>
      </c>
      <c r="H89" s="40">
        <f t="shared" si="14"/>
        <v>87.888571428571439</v>
      </c>
      <c r="I89" s="42">
        <f t="shared" si="15"/>
        <v>11.378043626670133</v>
      </c>
      <c r="J89" s="39">
        <f>Table38B!D85</f>
        <v>10.56</v>
      </c>
      <c r="K89" s="40">
        <f t="shared" si="16"/>
        <v>14.564867424242424</v>
      </c>
      <c r="L89" s="41">
        <f t="shared" si="17"/>
        <v>68.658366112935212</v>
      </c>
    </row>
    <row r="90" spans="1:12" x14ac:dyDescent="0.3">
      <c r="A90" s="36">
        <v>14172</v>
      </c>
      <c r="B90" s="37" t="s">
        <v>204</v>
      </c>
      <c r="C90" s="38">
        <f>EnrollExtract!F86</f>
        <v>551.53300000000002</v>
      </c>
      <c r="D90" s="39">
        <f>Table34B!D86</f>
        <v>44.37</v>
      </c>
      <c r="E90" s="40">
        <f t="shared" si="12"/>
        <v>12.430313274735182</v>
      </c>
      <c r="F90" s="41">
        <f t="shared" si="13"/>
        <v>80.448495375616687</v>
      </c>
      <c r="G90" s="39">
        <f>Table36B!D86</f>
        <v>5.56</v>
      </c>
      <c r="H90" s="40">
        <f t="shared" si="14"/>
        <v>99.19658273381296</v>
      </c>
      <c r="I90" s="42">
        <f t="shared" si="15"/>
        <v>10.08099243381629</v>
      </c>
      <c r="J90" s="39">
        <f>Table38B!D86</f>
        <v>31.96</v>
      </c>
      <c r="K90" s="40">
        <f t="shared" si="16"/>
        <v>17.2569774718398</v>
      </c>
      <c r="L90" s="41">
        <f t="shared" si="17"/>
        <v>57.94757521308788</v>
      </c>
    </row>
    <row r="91" spans="1:12" x14ac:dyDescent="0.3">
      <c r="A91" s="36">
        <v>14400</v>
      </c>
      <c r="B91" s="37" t="s">
        <v>205</v>
      </c>
      <c r="C91" s="38">
        <f>EnrollExtract!F87</f>
        <v>328.66199999999998</v>
      </c>
      <c r="D91" s="39">
        <f>Table34B!D87</f>
        <v>27.95</v>
      </c>
      <c r="E91" s="40">
        <f t="shared" si="12"/>
        <v>11.758926654740607</v>
      </c>
      <c r="F91" s="41">
        <f t="shared" si="13"/>
        <v>85.041775441030595</v>
      </c>
      <c r="G91" s="39">
        <f>Table36B!D87</f>
        <v>3.94</v>
      </c>
      <c r="H91" s="40">
        <f t="shared" si="14"/>
        <v>83.41675126903553</v>
      </c>
      <c r="I91" s="42">
        <f t="shared" si="15"/>
        <v>11.987999829612185</v>
      </c>
      <c r="J91" s="39">
        <f>Table38B!D87</f>
        <v>17.3</v>
      </c>
      <c r="K91" s="40">
        <f t="shared" si="16"/>
        <v>18.99780346820809</v>
      </c>
      <c r="L91" s="41">
        <f t="shared" si="17"/>
        <v>52.637664226469752</v>
      </c>
    </row>
    <row r="92" spans="1:12" x14ac:dyDescent="0.3">
      <c r="A92" s="36">
        <v>15201</v>
      </c>
      <c r="B92" s="37" t="s">
        <v>206</v>
      </c>
      <c r="C92" s="38">
        <f>EnrollExtract!F88</f>
        <v>5428.0429999999997</v>
      </c>
      <c r="D92" s="39">
        <f>Table34B!D88</f>
        <v>418.33</v>
      </c>
      <c r="E92" s="40">
        <f t="shared" si="12"/>
        <v>12.975504984103459</v>
      </c>
      <c r="F92" s="41">
        <f t="shared" si="13"/>
        <v>77.068291463424302</v>
      </c>
      <c r="G92" s="39">
        <f>Table36B!D88</f>
        <v>20</v>
      </c>
      <c r="H92" s="40">
        <f t="shared" si="14"/>
        <v>271.40215000000001</v>
      </c>
      <c r="I92" s="42">
        <f t="shared" si="15"/>
        <v>3.684569190037736</v>
      </c>
      <c r="J92" s="39">
        <f>Table38B!D88</f>
        <v>297.54000000000002</v>
      </c>
      <c r="K92" s="40">
        <f t="shared" si="16"/>
        <v>18.243069839349328</v>
      </c>
      <c r="L92" s="41">
        <f t="shared" si="17"/>
        <v>54.815335840191395</v>
      </c>
    </row>
    <row r="93" spans="1:12" x14ac:dyDescent="0.3">
      <c r="A93" s="36">
        <v>15204</v>
      </c>
      <c r="B93" s="37" t="s">
        <v>207</v>
      </c>
      <c r="C93" s="38">
        <f>EnrollExtract!F89</f>
        <v>988.25</v>
      </c>
      <c r="D93" s="39">
        <f>Table34B!D89</f>
        <v>65.430000000000007</v>
      </c>
      <c r="E93" s="40">
        <f t="shared" si="12"/>
        <v>15.103927861837077</v>
      </c>
      <c r="F93" s="41">
        <f t="shared" si="13"/>
        <v>66.207943334176576</v>
      </c>
      <c r="G93" s="39">
        <f>Table36B!D89</f>
        <v>5</v>
      </c>
      <c r="H93" s="40">
        <f t="shared" si="14"/>
        <v>197.65</v>
      </c>
      <c r="I93" s="42">
        <f t="shared" si="15"/>
        <v>5.0594485201113075</v>
      </c>
      <c r="J93" s="39">
        <f>Table38B!D89</f>
        <v>45.99</v>
      </c>
      <c r="K93" s="40">
        <f t="shared" si="16"/>
        <v>21.488367036312241</v>
      </c>
      <c r="L93" s="41">
        <f t="shared" si="17"/>
        <v>46.536807487983815</v>
      </c>
    </row>
    <row r="94" spans="1:12" x14ac:dyDescent="0.3">
      <c r="A94" s="36">
        <v>15206</v>
      </c>
      <c r="B94" s="37" t="s">
        <v>208</v>
      </c>
      <c r="C94" s="38">
        <f>EnrollExtract!F90</f>
        <v>1151.9009999999998</v>
      </c>
      <c r="D94" s="39">
        <f>Table34B!D90</f>
        <v>77.06</v>
      </c>
      <c r="E94" s="40">
        <f t="shared" si="12"/>
        <v>14.948105372437059</v>
      </c>
      <c r="F94" s="41">
        <f t="shared" si="13"/>
        <v>66.898110167453638</v>
      </c>
      <c r="G94" s="39">
        <f>Table36B!D90</f>
        <v>7</v>
      </c>
      <c r="H94" s="40">
        <f t="shared" si="14"/>
        <v>164.55728571428568</v>
      </c>
      <c r="I94" s="42">
        <f t="shared" si="15"/>
        <v>6.0769111234385607</v>
      </c>
      <c r="J94" s="39">
        <f>Table38B!D90</f>
        <v>56.58</v>
      </c>
      <c r="K94" s="40">
        <f t="shared" si="16"/>
        <v>20.358801696712618</v>
      </c>
      <c r="L94" s="41">
        <f t="shared" si="17"/>
        <v>49.11880448059339</v>
      </c>
    </row>
    <row r="95" spans="1:12" x14ac:dyDescent="0.3">
      <c r="A95" s="36">
        <v>16020</v>
      </c>
      <c r="B95" s="37" t="s">
        <v>209</v>
      </c>
      <c r="C95" s="38">
        <f>EnrollExtract!F91</f>
        <v>36.200000000000003</v>
      </c>
      <c r="D95" s="39">
        <f>Table34B!D91</f>
        <v>3.61</v>
      </c>
      <c r="E95" s="40">
        <f t="shared" si="12"/>
        <v>10.027700831024932</v>
      </c>
      <c r="F95" s="41">
        <f t="shared" si="13"/>
        <v>99.723756906077341</v>
      </c>
      <c r="G95" s="39">
        <f>Table36B!D91</f>
        <v>0.3</v>
      </c>
      <c r="H95" s="40">
        <f t="shared" si="14"/>
        <v>120.66666666666669</v>
      </c>
      <c r="I95" s="42">
        <f t="shared" si="15"/>
        <v>8.2872928176795568</v>
      </c>
      <c r="J95" s="39">
        <f>Table38B!D91</f>
        <v>3.96</v>
      </c>
      <c r="K95" s="40">
        <f t="shared" si="16"/>
        <v>9.1414141414141419</v>
      </c>
      <c r="L95" s="41">
        <f t="shared" si="17"/>
        <v>109.39226519337015</v>
      </c>
    </row>
    <row r="96" spans="1:12" x14ac:dyDescent="0.3">
      <c r="A96" s="36">
        <v>16046</v>
      </c>
      <c r="B96" s="37" t="s">
        <v>210</v>
      </c>
      <c r="C96" s="38">
        <f>EnrollExtract!F92</f>
        <v>74.75</v>
      </c>
      <c r="D96" s="39">
        <f>Table34B!D92</f>
        <v>5.57</v>
      </c>
      <c r="E96" s="40">
        <f t="shared" si="12"/>
        <v>13.420107719928186</v>
      </c>
      <c r="F96" s="41">
        <f t="shared" si="13"/>
        <v>74.515050167224075</v>
      </c>
      <c r="G96" s="39">
        <f>Table36B!D92</f>
        <v>1.35</v>
      </c>
      <c r="H96" s="40">
        <f t="shared" si="14"/>
        <v>55.370370370370367</v>
      </c>
      <c r="I96" s="42">
        <f t="shared" si="15"/>
        <v>18.060200668896321</v>
      </c>
      <c r="J96" s="39">
        <f>Table38B!D92</f>
        <v>5.9</v>
      </c>
      <c r="K96" s="40">
        <f t="shared" si="16"/>
        <v>12.669491525423728</v>
      </c>
      <c r="L96" s="41">
        <f t="shared" si="17"/>
        <v>78.929765886287626</v>
      </c>
    </row>
    <row r="97" spans="1:12" x14ac:dyDescent="0.3">
      <c r="A97" s="36">
        <v>16048</v>
      </c>
      <c r="B97" s="37" t="s">
        <v>211</v>
      </c>
      <c r="C97" s="38">
        <f>EnrollExtract!F93</f>
        <v>651.89699999999993</v>
      </c>
      <c r="D97" s="39">
        <f>Table34B!D93</f>
        <v>33.32</v>
      </c>
      <c r="E97" s="40">
        <f t="shared" si="12"/>
        <v>19.564735894357742</v>
      </c>
      <c r="F97" s="41">
        <f t="shared" si="13"/>
        <v>51.11236897853496</v>
      </c>
      <c r="G97" s="39">
        <f>Table36B!D93</f>
        <v>3.27</v>
      </c>
      <c r="H97" s="40">
        <f t="shared" si="14"/>
        <v>199.35688073394493</v>
      </c>
      <c r="I97" s="42">
        <f t="shared" si="15"/>
        <v>5.0161298487337724</v>
      </c>
      <c r="J97" s="39">
        <f>Table38B!D93</f>
        <v>29.87</v>
      </c>
      <c r="K97" s="40">
        <f t="shared" si="16"/>
        <v>21.824472715098757</v>
      </c>
      <c r="L97" s="41">
        <f t="shared" si="17"/>
        <v>45.820121890421348</v>
      </c>
    </row>
    <row r="98" spans="1:12" x14ac:dyDescent="0.3">
      <c r="A98" s="36">
        <v>16049</v>
      </c>
      <c r="B98" s="37" t="s">
        <v>212</v>
      </c>
      <c r="C98" s="38">
        <f>EnrollExtract!F94</f>
        <v>684.38499999999999</v>
      </c>
      <c r="D98" s="39">
        <f>Table34B!D94</f>
        <v>52.13</v>
      </c>
      <c r="E98" s="40">
        <f t="shared" si="12"/>
        <v>13.128428927680797</v>
      </c>
      <c r="F98" s="41">
        <f t="shared" si="13"/>
        <v>76.170576502991736</v>
      </c>
      <c r="G98" s="39">
        <f>Table36B!D94</f>
        <v>3.95</v>
      </c>
      <c r="H98" s="40">
        <f t="shared" si="14"/>
        <v>173.26202531645569</v>
      </c>
      <c r="I98" s="42">
        <f t="shared" si="15"/>
        <v>5.7716051637601646</v>
      </c>
      <c r="J98" s="39">
        <f>Table38B!D94</f>
        <v>44.84</v>
      </c>
      <c r="K98" s="40">
        <f t="shared" si="16"/>
        <v>15.262823371989294</v>
      </c>
      <c r="L98" s="41">
        <f t="shared" si="17"/>
        <v>65.518677352659694</v>
      </c>
    </row>
    <row r="99" spans="1:12" x14ac:dyDescent="0.3">
      <c r="A99" s="36">
        <v>16050</v>
      </c>
      <c r="B99" s="37" t="s">
        <v>213</v>
      </c>
      <c r="C99" s="38">
        <f>EnrollExtract!F95</f>
        <v>1147.1699999999998</v>
      </c>
      <c r="D99" s="39">
        <f>Table34B!D95</f>
        <v>86.87</v>
      </c>
      <c r="E99" s="40">
        <f t="shared" si="12"/>
        <v>13.205594566593758</v>
      </c>
      <c r="F99" s="41">
        <f t="shared" si="13"/>
        <v>75.725480966203804</v>
      </c>
      <c r="G99" s="39">
        <f>Table36B!D95</f>
        <v>6</v>
      </c>
      <c r="H99" s="40">
        <f t="shared" si="14"/>
        <v>191.19499999999996</v>
      </c>
      <c r="I99" s="42">
        <f t="shared" si="15"/>
        <v>5.2302622976542281</v>
      </c>
      <c r="J99" s="39">
        <f>Table38B!D95</f>
        <v>60.34</v>
      </c>
      <c r="K99" s="40">
        <f t="shared" si="16"/>
        <v>19.01176665561816</v>
      </c>
      <c r="L99" s="41">
        <f t="shared" si="17"/>
        <v>52.599004506742688</v>
      </c>
    </row>
    <row r="100" spans="1:12" x14ac:dyDescent="0.3">
      <c r="A100" s="36">
        <v>17001</v>
      </c>
      <c r="B100" s="37" t="s">
        <v>214</v>
      </c>
      <c r="C100" s="38">
        <f>EnrollExtract!F96</f>
        <v>49414.154000000002</v>
      </c>
      <c r="D100" s="39">
        <f>Table34B!D96</f>
        <v>3791.34</v>
      </c>
      <c r="E100" s="40">
        <f t="shared" si="12"/>
        <v>13.033427231532915</v>
      </c>
      <c r="F100" s="41">
        <f t="shared" si="13"/>
        <v>76.725789942695371</v>
      </c>
      <c r="G100" s="39">
        <f>Table36B!D96</f>
        <v>252.11</v>
      </c>
      <c r="H100" s="40">
        <f t="shared" si="14"/>
        <v>196.0023561143945</v>
      </c>
      <c r="I100" s="42">
        <f t="shared" si="15"/>
        <v>5.1019794854729277</v>
      </c>
      <c r="J100" s="39">
        <f>Table38B!D96</f>
        <v>2247.0300000000002</v>
      </c>
      <c r="K100" s="40">
        <f t="shared" si="16"/>
        <v>21.990874176134721</v>
      </c>
      <c r="L100" s="41">
        <f t="shared" si="17"/>
        <v>45.47340828702643</v>
      </c>
    </row>
    <row r="101" spans="1:12" x14ac:dyDescent="0.3">
      <c r="A101" s="36">
        <v>17210</v>
      </c>
      <c r="B101" s="37" t="s">
        <v>215</v>
      </c>
      <c r="C101" s="38">
        <f>EnrollExtract!F97</f>
        <v>20174.653000000013</v>
      </c>
      <c r="D101" s="39">
        <f>Table34B!D97</f>
        <v>1424.81</v>
      </c>
      <c r="E101" s="40">
        <f t="shared" si="12"/>
        <v>14.159539166625736</v>
      </c>
      <c r="F101" s="41">
        <f t="shared" si="13"/>
        <v>70.623767357981279</v>
      </c>
      <c r="G101" s="39">
        <f>Table36B!D97</f>
        <v>98.96</v>
      </c>
      <c r="H101" s="40">
        <f t="shared" si="14"/>
        <v>203.86674413904623</v>
      </c>
      <c r="I101" s="42">
        <f t="shared" si="15"/>
        <v>4.9051649116344125</v>
      </c>
      <c r="J101" s="39">
        <f>Table38B!D97</f>
        <v>778.22</v>
      </c>
      <c r="K101" s="40">
        <f t="shared" si="16"/>
        <v>25.92409986893168</v>
      </c>
      <c r="L101" s="41">
        <f t="shared" si="17"/>
        <v>38.574145488400696</v>
      </c>
    </row>
    <row r="102" spans="1:12" x14ac:dyDescent="0.3">
      <c r="A102" s="36">
        <v>17216</v>
      </c>
      <c r="B102" s="37" t="s">
        <v>216</v>
      </c>
      <c r="C102" s="38">
        <f>EnrollExtract!F98</f>
        <v>4166.3819999999996</v>
      </c>
      <c r="D102" s="39">
        <f>Table34B!D98</f>
        <v>270.33999999999997</v>
      </c>
      <c r="E102" s="40">
        <f t="shared" si="12"/>
        <v>15.411637197603019</v>
      </c>
      <c r="F102" s="41">
        <f t="shared" si="13"/>
        <v>64.886033013775503</v>
      </c>
      <c r="G102" s="39">
        <f>Table36B!D98</f>
        <v>22.96</v>
      </c>
      <c r="H102" s="40">
        <f t="shared" si="14"/>
        <v>181.46263066202087</v>
      </c>
      <c r="I102" s="42">
        <f t="shared" si="15"/>
        <v>5.5107764962502239</v>
      </c>
      <c r="J102" s="39">
        <f>Table38B!D98</f>
        <v>200.64</v>
      </c>
      <c r="K102" s="40">
        <f t="shared" si="16"/>
        <v>20.765460526315788</v>
      </c>
      <c r="L102" s="41">
        <f t="shared" si="17"/>
        <v>48.156890078730186</v>
      </c>
    </row>
    <row r="103" spans="1:12" x14ac:dyDescent="0.3">
      <c r="A103" s="36">
        <v>17400</v>
      </c>
      <c r="B103" s="37" t="s">
        <v>217</v>
      </c>
      <c r="C103" s="38">
        <f>EnrollExtract!F99</f>
        <v>3931.4809999999998</v>
      </c>
      <c r="D103" s="39">
        <f>Table34B!D99</f>
        <v>267.07</v>
      </c>
      <c r="E103" s="40">
        <f t="shared" si="12"/>
        <v>14.720788557307072</v>
      </c>
      <c r="F103" s="41">
        <f t="shared" si="13"/>
        <v>67.9311435054627</v>
      </c>
      <c r="G103" s="39">
        <f>Table36B!D99</f>
        <v>16.079999999999998</v>
      </c>
      <c r="H103" s="40">
        <f t="shared" si="14"/>
        <v>244.49508706467662</v>
      </c>
      <c r="I103" s="42">
        <f t="shared" si="15"/>
        <v>4.0900617350052046</v>
      </c>
      <c r="J103" s="39">
        <f>Table38B!D99</f>
        <v>142.68</v>
      </c>
      <c r="K103" s="40">
        <f t="shared" si="16"/>
        <v>27.554534622932433</v>
      </c>
      <c r="L103" s="41">
        <f t="shared" si="17"/>
        <v>36.29166718597903</v>
      </c>
    </row>
    <row r="104" spans="1:12" x14ac:dyDescent="0.3">
      <c r="A104" s="36">
        <v>17401</v>
      </c>
      <c r="B104" s="37" t="s">
        <v>218</v>
      </c>
      <c r="C104" s="38">
        <f>EnrollExtract!F100</f>
        <v>17134.021000000015</v>
      </c>
      <c r="D104" s="39">
        <f>Table34B!D100</f>
        <v>1332.99</v>
      </c>
      <c r="E104" s="40">
        <f t="shared" si="12"/>
        <v>12.85382561009461</v>
      </c>
      <c r="F104" s="41">
        <f t="shared" si="13"/>
        <v>77.79785025359773</v>
      </c>
      <c r="G104" s="39">
        <f>Table36B!D100</f>
        <v>105.57</v>
      </c>
      <c r="H104" s="40">
        <f t="shared" si="14"/>
        <v>162.30009472388005</v>
      </c>
      <c r="I104" s="42">
        <f t="shared" si="15"/>
        <v>6.1614258556120545</v>
      </c>
      <c r="J104" s="39">
        <f>Table38B!D100</f>
        <v>795.43</v>
      </c>
      <c r="K104" s="40">
        <f t="shared" si="16"/>
        <v>21.540576794941121</v>
      </c>
      <c r="L104" s="41">
        <f t="shared" si="17"/>
        <v>46.424012203556849</v>
      </c>
    </row>
    <row r="105" spans="1:12" x14ac:dyDescent="0.3">
      <c r="A105" s="36">
        <v>17402</v>
      </c>
      <c r="B105" s="37" t="s">
        <v>219</v>
      </c>
      <c r="C105" s="38">
        <f>EnrollExtract!F101</f>
        <v>1451.1469999999999</v>
      </c>
      <c r="D105" s="39">
        <f>Table34B!D101</f>
        <v>90.45</v>
      </c>
      <c r="E105" s="40">
        <f t="shared" si="12"/>
        <v>16.043637368711995</v>
      </c>
      <c r="F105" s="41">
        <f t="shared" si="13"/>
        <v>62.330005161434372</v>
      </c>
      <c r="G105" s="39">
        <f>Table36B!D101</f>
        <v>8</v>
      </c>
      <c r="H105" s="40">
        <f t="shared" si="14"/>
        <v>181.39337499999999</v>
      </c>
      <c r="I105" s="42">
        <f t="shared" si="15"/>
        <v>5.5128805007349362</v>
      </c>
      <c r="J105" s="39">
        <f>Table38B!D101</f>
        <v>68.64</v>
      </c>
      <c r="K105" s="40">
        <f t="shared" si="16"/>
        <v>21.141418997668996</v>
      </c>
      <c r="L105" s="41">
        <f t="shared" si="17"/>
        <v>47.300514696305754</v>
      </c>
    </row>
    <row r="106" spans="1:12" x14ac:dyDescent="0.3">
      <c r="A106" s="36">
        <v>17403</v>
      </c>
      <c r="B106" s="37" t="s">
        <v>220</v>
      </c>
      <c r="C106" s="38">
        <f>EnrollExtract!F102</f>
        <v>14109.051999999998</v>
      </c>
      <c r="D106" s="39">
        <f>Table34B!D102</f>
        <v>1026.53</v>
      </c>
      <c r="E106" s="40">
        <f t="shared" si="12"/>
        <v>13.74441273026604</v>
      </c>
      <c r="F106" s="41">
        <f t="shared" si="13"/>
        <v>72.756837241793434</v>
      </c>
      <c r="G106" s="39">
        <f>Table36B!D102</f>
        <v>72.62</v>
      </c>
      <c r="H106" s="40">
        <f t="shared" si="14"/>
        <v>194.28603690443398</v>
      </c>
      <c r="I106" s="42">
        <f t="shared" si="15"/>
        <v>5.1470502766592698</v>
      </c>
      <c r="J106" s="39">
        <f>Table38B!D102</f>
        <v>688.62</v>
      </c>
      <c r="K106" s="40">
        <f t="shared" si="16"/>
        <v>20.48887920769074</v>
      </c>
      <c r="L106" s="41">
        <f t="shared" si="17"/>
        <v>48.806964493433021</v>
      </c>
    </row>
    <row r="107" spans="1:12" x14ac:dyDescent="0.3">
      <c r="A107" s="36">
        <v>17404</v>
      </c>
      <c r="B107" s="37" t="s">
        <v>221</v>
      </c>
      <c r="C107" s="38">
        <f>EnrollExtract!F103</f>
        <v>34.238000000000007</v>
      </c>
      <c r="D107" s="39">
        <f>Table34B!D103</f>
        <v>11</v>
      </c>
      <c r="E107" s="40">
        <f t="shared" si="12"/>
        <v>3.1125454545454549</v>
      </c>
      <c r="F107" s="41">
        <f t="shared" si="13"/>
        <v>321.28044862433546</v>
      </c>
      <c r="G107" s="39">
        <f>Table36B!D103</f>
        <v>1</v>
      </c>
      <c r="H107" s="40">
        <f t="shared" si="14"/>
        <v>34.238000000000007</v>
      </c>
      <c r="I107" s="42">
        <f t="shared" si="15"/>
        <v>29.207313511303223</v>
      </c>
      <c r="J107" s="39">
        <f>Table38B!D103</f>
        <v>6.3</v>
      </c>
      <c r="K107" s="40">
        <f t="shared" si="16"/>
        <v>5.4346031746031755</v>
      </c>
      <c r="L107" s="41">
        <f t="shared" si="17"/>
        <v>184.0060751212103</v>
      </c>
    </row>
    <row r="108" spans="1:12" x14ac:dyDescent="0.3">
      <c r="A108" s="36">
        <v>17405</v>
      </c>
      <c r="B108" s="37" t="s">
        <v>222</v>
      </c>
      <c r="C108" s="38">
        <f>EnrollExtract!F104</f>
        <v>18211.892</v>
      </c>
      <c r="D108" s="39">
        <f>Table34B!D104</f>
        <v>1373.82</v>
      </c>
      <c r="E108" s="40">
        <f t="shared" si="12"/>
        <v>13.256388755441034</v>
      </c>
      <c r="F108" s="41">
        <f t="shared" si="13"/>
        <v>75.435325445593463</v>
      </c>
      <c r="G108" s="39">
        <f>Table36B!D104</f>
        <v>97</v>
      </c>
      <c r="H108" s="40">
        <f t="shared" si="14"/>
        <v>187.75146391752577</v>
      </c>
      <c r="I108" s="42">
        <f t="shared" si="15"/>
        <v>5.326190161900807</v>
      </c>
      <c r="J108" s="39">
        <f>Table38B!D104</f>
        <v>684.03</v>
      </c>
      <c r="K108" s="40">
        <f t="shared" si="16"/>
        <v>26.62440536233791</v>
      </c>
      <c r="L108" s="41">
        <f t="shared" si="17"/>
        <v>37.559524293247506</v>
      </c>
    </row>
    <row r="109" spans="1:12" x14ac:dyDescent="0.3">
      <c r="A109" s="36">
        <v>17406</v>
      </c>
      <c r="B109" s="37" t="s">
        <v>52</v>
      </c>
      <c r="C109" s="38">
        <f>EnrollExtract!F105</f>
        <v>2443.64</v>
      </c>
      <c r="D109" s="39">
        <f>Table34B!D105</f>
        <v>193.12</v>
      </c>
      <c r="E109" s="40">
        <f t="shared" si="12"/>
        <v>12.653479701739849</v>
      </c>
      <c r="F109" s="41">
        <f t="shared" si="13"/>
        <v>79.029644301124549</v>
      </c>
      <c r="G109" s="39">
        <f>Table36B!D105</f>
        <v>14.82</v>
      </c>
      <c r="H109" s="40">
        <f t="shared" si="14"/>
        <v>164.88798920377866</v>
      </c>
      <c r="I109" s="42">
        <f t="shared" si="15"/>
        <v>6.0647231179715515</v>
      </c>
      <c r="J109" s="39">
        <f>Table38B!D105</f>
        <v>131.52000000000001</v>
      </c>
      <c r="K109" s="40">
        <f t="shared" si="16"/>
        <v>18.579987834549875</v>
      </c>
      <c r="L109" s="41">
        <f t="shared" si="17"/>
        <v>53.821348480136201</v>
      </c>
    </row>
    <row r="110" spans="1:12" x14ac:dyDescent="0.3">
      <c r="A110" s="36">
        <v>17407</v>
      </c>
      <c r="B110" s="37" t="s">
        <v>223</v>
      </c>
      <c r="C110" s="38">
        <f>EnrollExtract!F106</f>
        <v>2985.0389999999998</v>
      </c>
      <c r="D110" s="39">
        <f>Table34B!D106</f>
        <v>199.17</v>
      </c>
      <c r="E110" s="40">
        <f t="shared" si="12"/>
        <v>14.987392679620424</v>
      </c>
      <c r="F110" s="41">
        <f t="shared" si="13"/>
        <v>66.722746335977519</v>
      </c>
      <c r="G110" s="39">
        <f>Table36B!D106</f>
        <v>13.63</v>
      </c>
      <c r="H110" s="40">
        <f t="shared" si="14"/>
        <v>219.00506236243578</v>
      </c>
      <c r="I110" s="42">
        <f t="shared" si="15"/>
        <v>4.5661044964571662</v>
      </c>
      <c r="J110" s="39">
        <f>Table38B!D106</f>
        <v>109.81</v>
      </c>
      <c r="K110" s="40">
        <f t="shared" si="16"/>
        <v>27.183671796739819</v>
      </c>
      <c r="L110" s="41">
        <f t="shared" si="17"/>
        <v>36.786789050327322</v>
      </c>
    </row>
    <row r="111" spans="1:12" x14ac:dyDescent="0.3">
      <c r="A111" s="36">
        <v>17408</v>
      </c>
      <c r="B111" s="37" t="s">
        <v>224</v>
      </c>
      <c r="C111" s="38">
        <f>EnrollExtract!F107</f>
        <v>16855.167000000001</v>
      </c>
      <c r="D111" s="39">
        <f>Table34B!D107</f>
        <v>1208.7</v>
      </c>
      <c r="E111" s="40">
        <f t="shared" si="12"/>
        <v>13.944872176718789</v>
      </c>
      <c r="F111" s="41">
        <f t="shared" si="13"/>
        <v>71.710947746765129</v>
      </c>
      <c r="G111" s="39">
        <f>Table36B!D107</f>
        <v>91.66</v>
      </c>
      <c r="H111" s="40">
        <f t="shared" si="14"/>
        <v>183.88792275801879</v>
      </c>
      <c r="I111" s="42">
        <f t="shared" si="15"/>
        <v>5.4380950363766782</v>
      </c>
      <c r="J111" s="39">
        <f>Table38B!D107</f>
        <v>740.17</v>
      </c>
      <c r="K111" s="40">
        <f t="shared" si="16"/>
        <v>22.772021292405803</v>
      </c>
      <c r="L111" s="41">
        <f t="shared" si="17"/>
        <v>43.913537018055052</v>
      </c>
    </row>
    <row r="112" spans="1:12" x14ac:dyDescent="0.3">
      <c r="A112" s="36">
        <v>17409</v>
      </c>
      <c r="B112" s="37" t="s">
        <v>225</v>
      </c>
      <c r="C112" s="38">
        <f>EnrollExtract!F108</f>
        <v>8618.9009999999998</v>
      </c>
      <c r="D112" s="39">
        <f>Table34B!D108</f>
        <v>557.55999999999995</v>
      </c>
      <c r="E112" s="40">
        <f t="shared" si="12"/>
        <v>15.458248439629816</v>
      </c>
      <c r="F112" s="41">
        <f t="shared" si="13"/>
        <v>64.690382219264379</v>
      </c>
      <c r="G112" s="39">
        <f>Table36B!D108</f>
        <v>27.93</v>
      </c>
      <c r="H112" s="40">
        <f t="shared" si="14"/>
        <v>308.58936627282492</v>
      </c>
      <c r="I112" s="42">
        <f t="shared" si="15"/>
        <v>3.2405523627664361</v>
      </c>
      <c r="J112" s="39">
        <f>Table38B!D108</f>
        <v>354.95</v>
      </c>
      <c r="K112" s="40">
        <f t="shared" si="16"/>
        <v>24.282014368220878</v>
      </c>
      <c r="L112" s="41">
        <f t="shared" si="17"/>
        <v>41.182744760613915</v>
      </c>
    </row>
    <row r="113" spans="1:12" x14ac:dyDescent="0.3">
      <c r="A113" s="36">
        <v>17410</v>
      </c>
      <c r="B113" s="37" t="s">
        <v>226</v>
      </c>
      <c r="C113" s="38">
        <f>EnrollExtract!F109</f>
        <v>6824.2700000000013</v>
      </c>
      <c r="D113" s="39">
        <f>Table34B!D109</f>
        <v>490.49</v>
      </c>
      <c r="E113" s="40">
        <f t="shared" si="12"/>
        <v>13.913168464188875</v>
      </c>
      <c r="F113" s="41">
        <f t="shared" si="13"/>
        <v>71.87435432654334</v>
      </c>
      <c r="G113" s="39">
        <f>Table36B!D109</f>
        <v>33.9</v>
      </c>
      <c r="H113" s="40">
        <f t="shared" si="14"/>
        <v>201.30589970501481</v>
      </c>
      <c r="I113" s="42">
        <f t="shared" si="15"/>
        <v>4.9675642962543964</v>
      </c>
      <c r="J113" s="39">
        <f>Table38B!D109</f>
        <v>239.05</v>
      </c>
      <c r="K113" s="40">
        <f t="shared" si="16"/>
        <v>28.547458690650497</v>
      </c>
      <c r="L113" s="41">
        <f t="shared" si="17"/>
        <v>35.029387758690667</v>
      </c>
    </row>
    <row r="114" spans="1:12" x14ac:dyDescent="0.3">
      <c r="A114" s="36">
        <v>17411</v>
      </c>
      <c r="B114" s="37" t="s">
        <v>227</v>
      </c>
      <c r="C114" s="38">
        <f>EnrollExtract!F110</f>
        <v>18640.998000000003</v>
      </c>
      <c r="D114" s="39">
        <f>Table34B!D110</f>
        <v>1207.1300000000001</v>
      </c>
      <c r="E114" s="40">
        <f t="shared" si="12"/>
        <v>15.442411339292372</v>
      </c>
      <c r="F114" s="41">
        <f t="shared" si="13"/>
        <v>64.756726007910089</v>
      </c>
      <c r="G114" s="39">
        <f>Table36B!D110</f>
        <v>79.37</v>
      </c>
      <c r="H114" s="40">
        <f t="shared" si="14"/>
        <v>234.862013355172</v>
      </c>
      <c r="I114" s="42">
        <f t="shared" si="15"/>
        <v>4.2578192433688367</v>
      </c>
      <c r="J114" s="39">
        <f>Table38B!D110</f>
        <v>721.69</v>
      </c>
      <c r="K114" s="40">
        <f t="shared" si="16"/>
        <v>25.829647078385459</v>
      </c>
      <c r="L114" s="41">
        <f t="shared" si="17"/>
        <v>38.715201836296529</v>
      </c>
    </row>
    <row r="115" spans="1:12" x14ac:dyDescent="0.3">
      <c r="A115" s="36">
        <v>17412</v>
      </c>
      <c r="B115" s="37" t="s">
        <v>228</v>
      </c>
      <c r="C115" s="38">
        <f>EnrollExtract!F111</f>
        <v>8947.1040000000012</v>
      </c>
      <c r="D115" s="39">
        <f>Table34B!D111</f>
        <v>577.55999999999995</v>
      </c>
      <c r="E115" s="40">
        <f t="shared" si="12"/>
        <v>15.491211302721799</v>
      </c>
      <c r="F115" s="41">
        <f t="shared" si="13"/>
        <v>64.552731252481237</v>
      </c>
      <c r="G115" s="39">
        <f>Table36B!D111</f>
        <v>33.04</v>
      </c>
      <c r="H115" s="40">
        <f t="shared" si="14"/>
        <v>270.79612590799036</v>
      </c>
      <c r="I115" s="42">
        <f t="shared" si="15"/>
        <v>3.6928150158978812</v>
      </c>
      <c r="J115" s="39">
        <f>Table38B!D111</f>
        <v>385.38</v>
      </c>
      <c r="K115" s="40">
        <f t="shared" si="16"/>
        <v>23.21631636307022</v>
      </c>
      <c r="L115" s="41">
        <f t="shared" si="17"/>
        <v>43.073155291365779</v>
      </c>
    </row>
    <row r="116" spans="1:12" x14ac:dyDescent="0.3">
      <c r="A116" s="36">
        <v>17414</v>
      </c>
      <c r="B116" s="37" t="s">
        <v>229</v>
      </c>
      <c r="C116" s="38">
        <f>EnrollExtract!F112</f>
        <v>29947.748</v>
      </c>
      <c r="D116" s="39">
        <f>Table34B!D112</f>
        <v>2018.8</v>
      </c>
      <c r="E116" s="40">
        <f t="shared" si="12"/>
        <v>14.834430354666138</v>
      </c>
      <c r="F116" s="41">
        <f t="shared" si="13"/>
        <v>67.410744874706438</v>
      </c>
      <c r="G116" s="39">
        <f>Table36B!D112</f>
        <v>127.76</v>
      </c>
      <c r="H116" s="40">
        <f t="shared" si="14"/>
        <v>234.40629304946773</v>
      </c>
      <c r="I116" s="42">
        <f t="shared" si="15"/>
        <v>4.2660970701369605</v>
      </c>
      <c r="J116" s="39">
        <f>Table38B!D112</f>
        <v>1019.21</v>
      </c>
      <c r="K116" s="40">
        <f t="shared" si="16"/>
        <v>29.383294904877307</v>
      </c>
      <c r="L116" s="41">
        <f t="shared" si="17"/>
        <v>34.032942977882684</v>
      </c>
    </row>
    <row r="117" spans="1:12" x14ac:dyDescent="0.3">
      <c r="A117" s="36">
        <v>17415</v>
      </c>
      <c r="B117" s="37" t="s">
        <v>230</v>
      </c>
      <c r="C117" s="38">
        <f>EnrollExtract!F113</f>
        <v>24447.113000000001</v>
      </c>
      <c r="D117" s="39">
        <f>Table34B!D113</f>
        <v>1860.47</v>
      </c>
      <c r="E117" s="40">
        <f t="shared" si="12"/>
        <v>13.140288744242048</v>
      </c>
      <c r="F117" s="41">
        <f t="shared" si="13"/>
        <v>76.101828465389744</v>
      </c>
      <c r="G117" s="39">
        <f>Table36B!D113</f>
        <v>114.96</v>
      </c>
      <c r="H117" s="40">
        <f t="shared" si="14"/>
        <v>212.65755915100908</v>
      </c>
      <c r="I117" s="42">
        <f t="shared" si="15"/>
        <v>4.702395738916084</v>
      </c>
      <c r="J117" s="39">
        <f>Table38B!D113</f>
        <v>995.39</v>
      </c>
      <c r="K117" s="40">
        <f t="shared" si="16"/>
        <v>24.560336149649888</v>
      </c>
      <c r="L117" s="41">
        <f t="shared" si="17"/>
        <v>40.716055102293673</v>
      </c>
    </row>
    <row r="118" spans="1:12" x14ac:dyDescent="0.3">
      <c r="A118" s="36">
        <v>17417</v>
      </c>
      <c r="B118" s="37" t="s">
        <v>231</v>
      </c>
      <c r="C118" s="38">
        <f>EnrollExtract!F114</f>
        <v>22007.927</v>
      </c>
      <c r="D118" s="39">
        <f>Table34B!D114</f>
        <v>1491.81</v>
      </c>
      <c r="E118" s="40">
        <f t="shared" si="12"/>
        <v>14.752499983241835</v>
      </c>
      <c r="F118" s="41">
        <f t="shared" si="13"/>
        <v>67.785121242904879</v>
      </c>
      <c r="G118" s="39">
        <f>Table36B!D114</f>
        <v>97.11</v>
      </c>
      <c r="H118" s="40">
        <f t="shared" si="14"/>
        <v>226.628843579446</v>
      </c>
      <c r="I118" s="42">
        <f t="shared" si="15"/>
        <v>4.412501004751606</v>
      </c>
      <c r="J118" s="39">
        <f>Table38B!D114</f>
        <v>858.35</v>
      </c>
      <c r="K118" s="40">
        <f t="shared" si="16"/>
        <v>25.639805440671054</v>
      </c>
      <c r="L118" s="41">
        <f t="shared" si="17"/>
        <v>39.001856013062934</v>
      </c>
    </row>
    <row r="119" spans="1:12" x14ac:dyDescent="0.3">
      <c r="A119" s="36" t="s">
        <v>615</v>
      </c>
      <c r="B119" s="37" t="s">
        <v>634</v>
      </c>
      <c r="C119" s="38">
        <f>EnrollExtract!F115</f>
        <v>234.62000000000003</v>
      </c>
      <c r="D119" s="39">
        <f>Table34B!D115</f>
        <v>17</v>
      </c>
      <c r="E119" s="40">
        <f t="shared" si="12"/>
        <v>13.801176470588237</v>
      </c>
      <c r="F119" s="41">
        <f t="shared" si="13"/>
        <v>72.457590998209866</v>
      </c>
      <c r="G119" s="39">
        <f>Table36B!D115</f>
        <v>0</v>
      </c>
      <c r="H119" s="40">
        <f t="shared" si="14"/>
        <v>0</v>
      </c>
      <c r="I119" s="42">
        <f t="shared" si="15"/>
        <v>0</v>
      </c>
      <c r="J119" s="39">
        <f>Table38B!D115</f>
        <v>9</v>
      </c>
      <c r="K119" s="40">
        <f t="shared" si="16"/>
        <v>26.068888888888893</v>
      </c>
      <c r="L119" s="41">
        <f t="shared" si="17"/>
        <v>38.359901116699341</v>
      </c>
    </row>
    <row r="120" spans="1:12" x14ac:dyDescent="0.3">
      <c r="A120" s="36" t="s">
        <v>607</v>
      </c>
      <c r="B120" s="37" t="s">
        <v>608</v>
      </c>
      <c r="C120" s="38">
        <f>EnrollExtract!F116</f>
        <v>550.40899999999999</v>
      </c>
      <c r="D120" s="39">
        <f>Table34B!D116</f>
        <v>64.2</v>
      </c>
      <c r="E120" s="40">
        <f t="shared" si="12"/>
        <v>8.5733489096573212</v>
      </c>
      <c r="F120" s="41">
        <f t="shared" si="13"/>
        <v>116.64053458428188</v>
      </c>
      <c r="G120" s="39">
        <f>Table36B!D116</f>
        <v>8</v>
      </c>
      <c r="H120" s="40">
        <f t="shared" si="14"/>
        <v>68.801124999999999</v>
      </c>
      <c r="I120" s="42">
        <f t="shared" si="15"/>
        <v>14.534646054116122</v>
      </c>
      <c r="J120" s="39">
        <f>Table38B!D116</f>
        <v>0</v>
      </c>
      <c r="K120" s="40">
        <f t="shared" si="16"/>
        <v>0</v>
      </c>
      <c r="L120" s="41">
        <f t="shared" si="17"/>
        <v>0</v>
      </c>
    </row>
    <row r="121" spans="1:12" x14ac:dyDescent="0.3">
      <c r="A121" s="36" t="s">
        <v>664</v>
      </c>
      <c r="B121" s="37" t="s">
        <v>668</v>
      </c>
      <c r="C121" s="38">
        <f>EnrollExtract!F117</f>
        <v>460.81599999999997</v>
      </c>
      <c r="D121" s="39">
        <f>Table34B!D117</f>
        <v>30</v>
      </c>
      <c r="E121" s="40">
        <f t="shared" si="12"/>
        <v>15.360533333333333</v>
      </c>
      <c r="F121" s="41">
        <f t="shared" si="13"/>
        <v>65.101906183813057</v>
      </c>
      <c r="G121" s="39">
        <f>Table36B!D117</f>
        <v>0</v>
      </c>
      <c r="H121" s="40">
        <f t="shared" si="14"/>
        <v>0</v>
      </c>
      <c r="I121" s="42">
        <f t="shared" si="15"/>
        <v>0</v>
      </c>
      <c r="J121" s="39">
        <f>Table38B!D117</f>
        <v>10.89</v>
      </c>
      <c r="K121" s="40">
        <f t="shared" si="16"/>
        <v>42.315518824609732</v>
      </c>
      <c r="L121" s="41">
        <f t="shared" si="17"/>
        <v>23.631991944724145</v>
      </c>
    </row>
    <row r="122" spans="1:12" x14ac:dyDescent="0.3">
      <c r="A122" s="36" t="s">
        <v>616</v>
      </c>
      <c r="B122" s="37" t="s">
        <v>635</v>
      </c>
      <c r="C122" s="38">
        <f>EnrollExtract!F118</f>
        <v>332.4</v>
      </c>
      <c r="D122" s="39">
        <f>Table34B!D118</f>
        <v>25.9</v>
      </c>
      <c r="E122" s="40">
        <f t="shared" si="12"/>
        <v>12.833976833976834</v>
      </c>
      <c r="F122" s="41">
        <f t="shared" si="13"/>
        <v>77.918170878459691</v>
      </c>
      <c r="G122" s="39">
        <f>Table36B!D118</f>
        <v>5</v>
      </c>
      <c r="H122" s="40">
        <f t="shared" si="14"/>
        <v>66.47999999999999</v>
      </c>
      <c r="I122" s="42">
        <f t="shared" si="15"/>
        <v>15.042117930204574</v>
      </c>
      <c r="J122" s="39">
        <f>Table38B!D118</f>
        <v>1.1499999999999999</v>
      </c>
      <c r="K122" s="40">
        <f t="shared" si="16"/>
        <v>289.04347826086956</v>
      </c>
      <c r="L122" s="41">
        <f t="shared" si="17"/>
        <v>3.4596871239470519</v>
      </c>
    </row>
    <row r="123" spans="1:12" x14ac:dyDescent="0.3">
      <c r="A123" s="36" t="s">
        <v>665</v>
      </c>
      <c r="B123" s="37" t="s">
        <v>695</v>
      </c>
      <c r="C123" s="38">
        <f>EnrollExtract!F119</f>
        <v>143.59999999999997</v>
      </c>
      <c r="D123" s="39">
        <f>Table34B!D119</f>
        <v>12.89</v>
      </c>
      <c r="E123" s="40">
        <f t="shared" ref="E123" si="18">IF(D123=0,0,C123/D123)</f>
        <v>11.140418929402635</v>
      </c>
      <c r="F123" s="41">
        <f t="shared" ref="F123" si="19">(+D123/C123)*1000</f>
        <v>89.763231197771617</v>
      </c>
      <c r="G123" s="39">
        <f>Table36B!D119</f>
        <v>6</v>
      </c>
      <c r="H123" s="40">
        <f t="shared" ref="H123" si="20">IF(G123=0,0,C123/G123)</f>
        <v>23.933333333333326</v>
      </c>
      <c r="I123" s="42">
        <f t="shared" ref="I123" si="21">(+G123/C123)*1000</f>
        <v>41.782729805013936</v>
      </c>
      <c r="J123" s="39">
        <f>Table38B!D119</f>
        <v>9.1199999999999992</v>
      </c>
      <c r="K123" s="40">
        <f t="shared" ref="K123" si="22">IF(J123=0,0,C123/J123)</f>
        <v>15.745614035087717</v>
      </c>
      <c r="L123" s="41">
        <f t="shared" ref="L123" si="23">(+J123/C123)*1000</f>
        <v>63.509749303621177</v>
      </c>
    </row>
    <row r="124" spans="1:12" x14ac:dyDescent="0.3">
      <c r="A124" s="36" t="s">
        <v>672</v>
      </c>
      <c r="B124" s="37" t="s">
        <v>696</v>
      </c>
      <c r="C124" s="38">
        <f>EnrollExtract!F120</f>
        <v>594</v>
      </c>
      <c r="D124" s="39">
        <f>Table34B!D120</f>
        <v>41.5</v>
      </c>
      <c r="E124" s="40">
        <f t="shared" si="12"/>
        <v>14.313253012048193</v>
      </c>
      <c r="F124" s="41">
        <f t="shared" si="13"/>
        <v>69.865319865319861</v>
      </c>
      <c r="G124" s="39">
        <f>Table36B!D120</f>
        <v>4</v>
      </c>
      <c r="H124" s="40">
        <f t="shared" si="14"/>
        <v>148.5</v>
      </c>
      <c r="I124" s="42">
        <f t="shared" si="15"/>
        <v>6.7340067340067336</v>
      </c>
      <c r="J124" s="39">
        <f>Table38B!D120</f>
        <v>3.82</v>
      </c>
      <c r="K124" s="40">
        <f t="shared" si="16"/>
        <v>155.49738219895289</v>
      </c>
      <c r="L124" s="41">
        <f t="shared" si="17"/>
        <v>6.4309764309764308</v>
      </c>
    </row>
    <row r="125" spans="1:12" x14ac:dyDescent="0.3">
      <c r="A125" s="36" t="s">
        <v>688</v>
      </c>
      <c r="B125" s="37" t="s">
        <v>694</v>
      </c>
      <c r="C125" s="38">
        <f>EnrollExtract!F121</f>
        <v>332.6</v>
      </c>
      <c r="D125" s="39">
        <f>Table34B!D121</f>
        <v>27.9</v>
      </c>
      <c r="E125" s="40">
        <f t="shared" ref="E125:E126" si="24">IF(D125=0,0,C125/D125)</f>
        <v>11.921146953405019</v>
      </c>
      <c r="F125" s="41">
        <f t="shared" ref="F125:F126" si="25">(+D125/C125)*1000</f>
        <v>83.884546001202636</v>
      </c>
      <c r="G125" s="39">
        <f>Table36B!D121</f>
        <v>2</v>
      </c>
      <c r="H125" s="40">
        <f t="shared" ref="H125:H126" si="26">IF(G125=0,0,C125/G125)</f>
        <v>166.3</v>
      </c>
      <c r="I125" s="42">
        <f t="shared" ref="I125:I126" si="27">(+G125/C125)*1000</f>
        <v>6.0132291040288628</v>
      </c>
      <c r="J125" s="39">
        <f>Table38B!D121</f>
        <v>4.82</v>
      </c>
      <c r="K125" s="40">
        <f t="shared" ref="K125:K126" si="28">IF(J125=0,0,C125/J125)</f>
        <v>69.004149377593365</v>
      </c>
      <c r="L125" s="41">
        <f t="shared" ref="L125:L126" si="29">(+J125/C125)*1000</f>
        <v>14.491882140709562</v>
      </c>
    </row>
    <row r="126" spans="1:12" x14ac:dyDescent="0.3">
      <c r="A126" s="36" t="s">
        <v>708</v>
      </c>
      <c r="B126" s="37" t="s">
        <v>703</v>
      </c>
      <c r="C126" s="38">
        <f>EnrollExtract!F122</f>
        <v>141.53100000000001</v>
      </c>
      <c r="D126" s="39">
        <f>Table34B!D122</f>
        <v>13.7</v>
      </c>
      <c r="E126" s="40">
        <f t="shared" si="24"/>
        <v>10.330729927007301</v>
      </c>
      <c r="F126" s="41">
        <f t="shared" si="25"/>
        <v>96.798581229553946</v>
      </c>
      <c r="G126" s="39">
        <f>Table36B!D122</f>
        <v>3.8</v>
      </c>
      <c r="H126" s="40">
        <f t="shared" si="26"/>
        <v>37.245000000000005</v>
      </c>
      <c r="I126" s="42">
        <f t="shared" si="27"/>
        <v>26.849241508927371</v>
      </c>
      <c r="J126" s="39">
        <f>Table38B!D122</f>
        <v>3.48</v>
      </c>
      <c r="K126" s="40">
        <f t="shared" si="28"/>
        <v>40.6698275862069</v>
      </c>
      <c r="L126" s="41">
        <f t="shared" si="29"/>
        <v>24.588252750280855</v>
      </c>
    </row>
    <row r="127" spans="1:12" x14ac:dyDescent="0.3">
      <c r="A127" s="36">
        <v>18100</v>
      </c>
      <c r="B127" s="37" t="s">
        <v>232</v>
      </c>
      <c r="C127" s="38">
        <f>EnrollExtract!F123</f>
        <v>4426.1350000000002</v>
      </c>
      <c r="D127" s="39">
        <f>Table34B!D123</f>
        <v>351.63</v>
      </c>
      <c r="E127" s="40">
        <f t="shared" si="12"/>
        <v>12.587478315274579</v>
      </c>
      <c r="F127" s="41">
        <f t="shared" si="13"/>
        <v>79.44402961048408</v>
      </c>
      <c r="G127" s="39">
        <f>Table36B!D123</f>
        <v>27</v>
      </c>
      <c r="H127" s="40">
        <f t="shared" si="14"/>
        <v>163.93092592592595</v>
      </c>
      <c r="I127" s="42">
        <f t="shared" si="15"/>
        <v>6.1001302490773543</v>
      </c>
      <c r="J127" s="39">
        <f>Table38B!D123</f>
        <v>218.81</v>
      </c>
      <c r="K127" s="40">
        <f t="shared" si="16"/>
        <v>20.228211690507749</v>
      </c>
      <c r="L127" s="41">
        <f t="shared" si="17"/>
        <v>49.435907400022813</v>
      </c>
    </row>
    <row r="128" spans="1:12" x14ac:dyDescent="0.3">
      <c r="A128" s="36">
        <v>18303</v>
      </c>
      <c r="B128" s="37" t="s">
        <v>350</v>
      </c>
      <c r="C128" s="38">
        <f>EnrollExtract!F124</f>
        <v>3451.0650000000001</v>
      </c>
      <c r="D128" s="39">
        <f>Table34B!D124</f>
        <v>236.86</v>
      </c>
      <c r="E128" s="40">
        <f t="shared" si="12"/>
        <v>14.570062484167861</v>
      </c>
      <c r="F128" s="41">
        <f t="shared" si="13"/>
        <v>68.6338854817281</v>
      </c>
      <c r="G128" s="39">
        <f>Table36B!D124</f>
        <v>16</v>
      </c>
      <c r="H128" s="40">
        <f t="shared" si="14"/>
        <v>215.6915625</v>
      </c>
      <c r="I128" s="42">
        <f t="shared" si="15"/>
        <v>4.6362499692124022</v>
      </c>
      <c r="J128" s="39">
        <f>Table38B!D124</f>
        <v>156.85</v>
      </c>
      <c r="K128" s="40">
        <f t="shared" si="16"/>
        <v>22.002327064073956</v>
      </c>
      <c r="L128" s="41">
        <f t="shared" si="17"/>
        <v>45.449737979435326</v>
      </c>
    </row>
    <row r="129" spans="1:12" x14ac:dyDescent="0.3">
      <c r="A129" s="36">
        <v>18400</v>
      </c>
      <c r="B129" s="37" t="s">
        <v>233</v>
      </c>
      <c r="C129" s="38">
        <f>EnrollExtract!F125</f>
        <v>5117.0150000000003</v>
      </c>
      <c r="D129" s="39">
        <f>Table34B!D125</f>
        <v>359.5</v>
      </c>
      <c r="E129" s="40">
        <f t="shared" si="12"/>
        <v>14.233699582753825</v>
      </c>
      <c r="F129" s="41">
        <f t="shared" si="13"/>
        <v>70.255803432274476</v>
      </c>
      <c r="G129" s="39">
        <f>Table36B!D125</f>
        <v>25.84</v>
      </c>
      <c r="H129" s="40">
        <f t="shared" si="14"/>
        <v>198.02689628482975</v>
      </c>
      <c r="I129" s="42">
        <f t="shared" si="15"/>
        <v>5.0498190839776695</v>
      </c>
      <c r="J129" s="39">
        <f>Table38B!D125</f>
        <v>259.36</v>
      </c>
      <c r="K129" s="40">
        <f t="shared" si="16"/>
        <v>19.729391579272054</v>
      </c>
      <c r="L129" s="41">
        <f t="shared" si="17"/>
        <v>50.685800217509623</v>
      </c>
    </row>
    <row r="130" spans="1:12" x14ac:dyDescent="0.3">
      <c r="A130" s="36">
        <v>18401</v>
      </c>
      <c r="B130" s="37" t="s">
        <v>234</v>
      </c>
      <c r="C130" s="38">
        <f>EnrollExtract!F126</f>
        <v>10623.009999999998</v>
      </c>
      <c r="D130" s="39">
        <f>Table34B!D126</f>
        <v>744.82</v>
      </c>
      <c r="E130" s="40">
        <f t="shared" si="12"/>
        <v>14.262519803442439</v>
      </c>
      <c r="F130" s="41">
        <f t="shared" si="13"/>
        <v>70.113837791737012</v>
      </c>
      <c r="G130" s="39">
        <f>Table36B!D126</f>
        <v>45.5</v>
      </c>
      <c r="H130" s="40">
        <f t="shared" si="14"/>
        <v>233.47274725274721</v>
      </c>
      <c r="I130" s="42">
        <f t="shared" si="15"/>
        <v>4.2831551509412122</v>
      </c>
      <c r="J130" s="39">
        <f>Table38B!D126</f>
        <v>473.64</v>
      </c>
      <c r="K130" s="40">
        <f t="shared" si="16"/>
        <v>22.428447766235958</v>
      </c>
      <c r="L130" s="41">
        <f t="shared" si="17"/>
        <v>44.58623309212738</v>
      </c>
    </row>
    <row r="131" spans="1:12" x14ac:dyDescent="0.3">
      <c r="A131" s="36">
        <v>18402</v>
      </c>
      <c r="B131" s="37" t="s">
        <v>235</v>
      </c>
      <c r="C131" s="38">
        <f>EnrollExtract!F127</f>
        <v>8760.1159999999982</v>
      </c>
      <c r="D131" s="39">
        <f>Table34B!D127</f>
        <v>653.94000000000005</v>
      </c>
      <c r="E131" s="40">
        <f t="shared" si="12"/>
        <v>13.395901764687888</v>
      </c>
      <c r="F131" s="41">
        <f t="shared" si="13"/>
        <v>74.649696419545151</v>
      </c>
      <c r="G131" s="39">
        <f>Table36B!D127</f>
        <v>35.75</v>
      </c>
      <c r="H131" s="40">
        <f t="shared" si="14"/>
        <v>245.03820979020975</v>
      </c>
      <c r="I131" s="42">
        <f t="shared" si="15"/>
        <v>4.0809961877217154</v>
      </c>
      <c r="J131" s="39">
        <f>Table38B!D127</f>
        <v>423.21</v>
      </c>
      <c r="K131" s="40">
        <f t="shared" si="16"/>
        <v>20.699217882375176</v>
      </c>
      <c r="L131" s="41">
        <f t="shared" si="17"/>
        <v>48.311004100858945</v>
      </c>
    </row>
    <row r="132" spans="1:12" x14ac:dyDescent="0.3">
      <c r="A132" s="36" t="s">
        <v>690</v>
      </c>
      <c r="B132" s="37" t="s">
        <v>697</v>
      </c>
      <c r="C132" s="38">
        <f>EnrollExtract!F128</f>
        <v>439</v>
      </c>
      <c r="D132" s="39">
        <f>Table34B!D128</f>
        <v>30.51</v>
      </c>
      <c r="E132" s="40">
        <f t="shared" si="12"/>
        <v>14.388725008194035</v>
      </c>
      <c r="F132" s="41">
        <f t="shared" si="13"/>
        <v>69.498861047835987</v>
      </c>
      <c r="G132" s="39">
        <f>Table36B!D128</f>
        <v>3</v>
      </c>
      <c r="H132" s="40">
        <f t="shared" si="14"/>
        <v>146.33333333333334</v>
      </c>
      <c r="I132" s="42">
        <f t="shared" si="15"/>
        <v>6.83371298405467</v>
      </c>
      <c r="J132" s="39">
        <f>Table38B!D128</f>
        <v>12.87</v>
      </c>
      <c r="K132" s="40">
        <f t="shared" si="16"/>
        <v>34.110334110334115</v>
      </c>
      <c r="L132" s="41">
        <f t="shared" si="17"/>
        <v>29.316628701594531</v>
      </c>
    </row>
    <row r="133" spans="1:12" x14ac:dyDescent="0.3">
      <c r="A133" s="36">
        <v>18902</v>
      </c>
      <c r="B133" s="37" t="s">
        <v>610</v>
      </c>
      <c r="C133" s="38">
        <f>EnrollExtract!F129</f>
        <v>73.828000000000003</v>
      </c>
      <c r="D133" s="39">
        <f>Table34B!D129</f>
        <v>15.25</v>
      </c>
      <c r="E133" s="40">
        <f t="shared" si="12"/>
        <v>4.8411803278688526</v>
      </c>
      <c r="F133" s="41">
        <f t="shared" si="13"/>
        <v>206.56119629408894</v>
      </c>
      <c r="G133" s="39">
        <f>Table36B!D129</f>
        <v>1</v>
      </c>
      <c r="H133" s="40">
        <f t="shared" si="14"/>
        <v>73.828000000000003</v>
      </c>
      <c r="I133" s="42">
        <f t="shared" si="15"/>
        <v>13.544996478300915</v>
      </c>
      <c r="J133" s="39">
        <f>Table38B!D129</f>
        <v>5.46</v>
      </c>
      <c r="K133" s="40">
        <f t="shared" si="16"/>
        <v>13.521611721611722</v>
      </c>
      <c r="L133" s="41">
        <f t="shared" si="17"/>
        <v>73.955680771522992</v>
      </c>
    </row>
    <row r="134" spans="1:12" x14ac:dyDescent="0.3">
      <c r="A134" s="36">
        <v>19007</v>
      </c>
      <c r="B134" s="37" t="s">
        <v>236</v>
      </c>
      <c r="C134" s="38">
        <f>EnrollExtract!F130</f>
        <v>42</v>
      </c>
      <c r="D134" s="39">
        <f>Table34B!D130</f>
        <v>2.31</v>
      </c>
      <c r="E134" s="40">
        <f t="shared" si="12"/>
        <v>18.18181818181818</v>
      </c>
      <c r="F134" s="41">
        <f t="shared" si="13"/>
        <v>55</v>
      </c>
      <c r="G134" s="39">
        <f>Table36B!D130</f>
        <v>1</v>
      </c>
      <c r="H134" s="40">
        <f t="shared" si="14"/>
        <v>42</v>
      </c>
      <c r="I134" s="42">
        <f t="shared" si="15"/>
        <v>23.809523809523807</v>
      </c>
      <c r="J134" s="39">
        <f>Table38B!D130</f>
        <v>0.7</v>
      </c>
      <c r="K134" s="40">
        <f t="shared" si="16"/>
        <v>60.000000000000007</v>
      </c>
      <c r="L134" s="41">
        <f t="shared" si="17"/>
        <v>16.666666666666668</v>
      </c>
    </row>
    <row r="135" spans="1:12" x14ac:dyDescent="0.3">
      <c r="A135" s="36">
        <v>19028</v>
      </c>
      <c r="B135" s="37" t="s">
        <v>237</v>
      </c>
      <c r="C135" s="38">
        <f>EnrollExtract!F131</f>
        <v>81.580000000000013</v>
      </c>
      <c r="D135" s="39">
        <f>Table34B!D131</f>
        <v>10</v>
      </c>
      <c r="E135" s="40">
        <f t="shared" si="12"/>
        <v>8.1580000000000013</v>
      </c>
      <c r="F135" s="41">
        <f t="shared" si="13"/>
        <v>122.57906349595487</v>
      </c>
      <c r="G135" s="39">
        <f>Table36B!D131</f>
        <v>1</v>
      </c>
      <c r="H135" s="40">
        <f t="shared" si="14"/>
        <v>81.580000000000013</v>
      </c>
      <c r="I135" s="42">
        <f t="shared" si="15"/>
        <v>12.257906349595487</v>
      </c>
      <c r="J135" s="39">
        <f>Table38B!D131</f>
        <v>7.05</v>
      </c>
      <c r="K135" s="40">
        <f t="shared" si="16"/>
        <v>11.571631205673761</v>
      </c>
      <c r="L135" s="41">
        <f t="shared" si="17"/>
        <v>86.418239764648192</v>
      </c>
    </row>
    <row r="136" spans="1:12" x14ac:dyDescent="0.3">
      <c r="A136" s="36">
        <v>19400</v>
      </c>
      <c r="B136" s="37" t="s">
        <v>238</v>
      </c>
      <c r="C136" s="38">
        <f>EnrollExtract!F132</f>
        <v>244.64300000000003</v>
      </c>
      <c r="D136" s="39">
        <f>Table34B!D132</f>
        <v>21.21</v>
      </c>
      <c r="E136" s="40">
        <f t="shared" si="12"/>
        <v>11.534323432343236</v>
      </c>
      <c r="F136" s="41">
        <f t="shared" si="13"/>
        <v>86.697759592549133</v>
      </c>
      <c r="G136" s="39">
        <f>Table36B!D132</f>
        <v>1.68</v>
      </c>
      <c r="H136" s="40">
        <f t="shared" si="14"/>
        <v>145.62083333333337</v>
      </c>
      <c r="I136" s="42">
        <f t="shared" si="15"/>
        <v>6.8671492746573568</v>
      </c>
      <c r="J136" s="39">
        <f>Table38B!D132</f>
        <v>14.74</v>
      </c>
      <c r="K136" s="40">
        <f t="shared" si="16"/>
        <v>16.597218453188603</v>
      </c>
      <c r="L136" s="41">
        <f t="shared" si="17"/>
        <v>60.251059707410384</v>
      </c>
    </row>
    <row r="137" spans="1:12" x14ac:dyDescent="0.3">
      <c r="A137" s="36">
        <v>19401</v>
      </c>
      <c r="B137" s="37" t="s">
        <v>239</v>
      </c>
      <c r="C137" s="38">
        <f>EnrollExtract!F133</f>
        <v>3130.6620000000003</v>
      </c>
      <c r="D137" s="39">
        <f>Table34B!D133</f>
        <v>208.03</v>
      </c>
      <c r="E137" s="40">
        <f t="shared" si="12"/>
        <v>15.049089073691295</v>
      </c>
      <c r="F137" s="41">
        <f t="shared" si="13"/>
        <v>66.449204673005255</v>
      </c>
      <c r="G137" s="39">
        <f>Table36B!D133</f>
        <v>21.07</v>
      </c>
      <c r="H137" s="40">
        <f t="shared" si="14"/>
        <v>148.58386331276697</v>
      </c>
      <c r="I137" s="42">
        <f t="shared" si="15"/>
        <v>6.7302059436630337</v>
      </c>
      <c r="J137" s="39">
        <f>Table38B!D133</f>
        <v>142.96</v>
      </c>
      <c r="K137" s="40">
        <f t="shared" si="16"/>
        <v>21.898866815892557</v>
      </c>
      <c r="L137" s="41">
        <f t="shared" si="17"/>
        <v>45.664463298816671</v>
      </c>
    </row>
    <row r="138" spans="1:12" x14ac:dyDescent="0.3">
      <c r="A138" s="36">
        <v>19403</v>
      </c>
      <c r="B138" s="37" t="s">
        <v>240</v>
      </c>
      <c r="C138" s="38">
        <f>EnrollExtract!F134</f>
        <v>582.03300000000013</v>
      </c>
      <c r="D138" s="39">
        <f>Table34B!D134</f>
        <v>37.24</v>
      </c>
      <c r="E138" s="40">
        <f t="shared" si="12"/>
        <v>15.629242749731475</v>
      </c>
      <c r="F138" s="41">
        <f t="shared" si="13"/>
        <v>63.982626414653453</v>
      </c>
      <c r="G138" s="39">
        <f>Table36B!D134</f>
        <v>2.86</v>
      </c>
      <c r="H138" s="40">
        <f t="shared" si="14"/>
        <v>203.50804195804201</v>
      </c>
      <c r="I138" s="42">
        <f t="shared" si="15"/>
        <v>4.9138107289449211</v>
      </c>
      <c r="J138" s="39">
        <f>Table38B!D134</f>
        <v>28.37</v>
      </c>
      <c r="K138" s="40">
        <f t="shared" si="16"/>
        <v>20.515791328868527</v>
      </c>
      <c r="L138" s="41">
        <f t="shared" si="17"/>
        <v>48.742940692366233</v>
      </c>
    </row>
    <row r="139" spans="1:12" x14ac:dyDescent="0.3">
      <c r="A139" s="36">
        <v>19404</v>
      </c>
      <c r="B139" s="37" t="s">
        <v>241</v>
      </c>
      <c r="C139" s="38">
        <f>EnrollExtract!F135</f>
        <v>903.88599999999985</v>
      </c>
      <c r="D139" s="39">
        <f>Table34B!D135</f>
        <v>59.33</v>
      </c>
      <c r="E139" s="40">
        <f t="shared" si="12"/>
        <v>15.234889600539354</v>
      </c>
      <c r="F139" s="41">
        <f t="shared" si="13"/>
        <v>65.638808433806929</v>
      </c>
      <c r="G139" s="39">
        <f>Table36B!D135</f>
        <v>5.5</v>
      </c>
      <c r="H139" s="40">
        <f t="shared" si="14"/>
        <v>164.34290909090907</v>
      </c>
      <c r="I139" s="42">
        <f t="shared" si="15"/>
        <v>6.0848381322423419</v>
      </c>
      <c r="J139" s="39">
        <f>Table38B!D135</f>
        <v>45.62</v>
      </c>
      <c r="K139" s="40">
        <f t="shared" si="16"/>
        <v>19.813371328364749</v>
      </c>
      <c r="L139" s="41">
        <f t="shared" si="17"/>
        <v>50.47096647143556</v>
      </c>
    </row>
    <row r="140" spans="1:12" x14ac:dyDescent="0.3">
      <c r="A140" s="36">
        <v>20094</v>
      </c>
      <c r="B140" s="37" t="s">
        <v>242</v>
      </c>
      <c r="C140" s="38">
        <f>EnrollExtract!F136</f>
        <v>67.942000000000007</v>
      </c>
      <c r="D140" s="39">
        <f>Table34B!D136</f>
        <v>10</v>
      </c>
      <c r="E140" s="40">
        <f t="shared" si="12"/>
        <v>6.7942000000000009</v>
      </c>
      <c r="F140" s="41">
        <f t="shared" si="13"/>
        <v>147.18436313326069</v>
      </c>
      <c r="G140" s="39">
        <f>Table36B!D136</f>
        <v>1</v>
      </c>
      <c r="H140" s="40">
        <f t="shared" si="14"/>
        <v>67.942000000000007</v>
      </c>
      <c r="I140" s="42">
        <f t="shared" si="15"/>
        <v>14.718436313326071</v>
      </c>
      <c r="J140" s="39">
        <f>Table38B!D136</f>
        <v>7.5</v>
      </c>
      <c r="K140" s="40">
        <f t="shared" si="16"/>
        <v>9.0589333333333339</v>
      </c>
      <c r="L140" s="41">
        <f t="shared" si="17"/>
        <v>110.38827234994552</v>
      </c>
    </row>
    <row r="141" spans="1:12" x14ac:dyDescent="0.3">
      <c r="A141" s="36">
        <v>20203</v>
      </c>
      <c r="B141" s="37" t="s">
        <v>243</v>
      </c>
      <c r="C141" s="38">
        <f>EnrollExtract!F137</f>
        <v>102.9</v>
      </c>
      <c r="D141" s="39">
        <f>Table34B!D137</f>
        <v>12</v>
      </c>
      <c r="E141" s="40">
        <f t="shared" si="12"/>
        <v>8.5750000000000011</v>
      </c>
      <c r="F141" s="41">
        <f t="shared" si="13"/>
        <v>116.61807580174927</v>
      </c>
      <c r="G141" s="39">
        <f>Table36B!D137</f>
        <v>1.5</v>
      </c>
      <c r="H141" s="40">
        <f t="shared" si="14"/>
        <v>68.600000000000009</v>
      </c>
      <c r="I141" s="42">
        <f t="shared" si="15"/>
        <v>14.577259475218659</v>
      </c>
      <c r="J141" s="39">
        <f>Table38B!D137</f>
        <v>3.71</v>
      </c>
      <c r="K141" s="40">
        <f t="shared" si="16"/>
        <v>27.735849056603776</v>
      </c>
      <c r="L141" s="41">
        <f t="shared" si="17"/>
        <v>36.054421768707485</v>
      </c>
    </row>
    <row r="142" spans="1:12" x14ac:dyDescent="0.3">
      <c r="A142" s="36">
        <v>20215</v>
      </c>
      <c r="B142" s="37" t="s">
        <v>244</v>
      </c>
      <c r="C142" s="38">
        <f>EnrollExtract!F138</f>
        <v>95.9</v>
      </c>
      <c r="D142" s="39">
        <f>Table34B!D138</f>
        <v>5</v>
      </c>
      <c r="E142" s="40">
        <f t="shared" ref="E142:E205" si="30">IF(D142=0,0,C142/D142)</f>
        <v>19.18</v>
      </c>
      <c r="F142" s="41">
        <f t="shared" ref="F142:F205" si="31">(+D142/C142)*1000</f>
        <v>52.137643378519293</v>
      </c>
      <c r="G142" s="39">
        <f>Table36B!D138</f>
        <v>1.18</v>
      </c>
      <c r="H142" s="40">
        <f t="shared" ref="H142:H205" si="32">IF(G142=0,0,C142/G142)</f>
        <v>81.27118644067798</v>
      </c>
      <c r="I142" s="42">
        <f t="shared" ref="I142:I205" si="33">(+G142/C142)*1000</f>
        <v>12.304483837330553</v>
      </c>
      <c r="J142" s="39">
        <f>Table38B!D138</f>
        <v>6.4</v>
      </c>
      <c r="K142" s="40">
        <f t="shared" ref="K142:K205" si="34">IF(J142=0,0,C142/J142)</f>
        <v>14.984375</v>
      </c>
      <c r="L142" s="41">
        <f t="shared" ref="L142:L205" si="35">(+J142/C142)*1000</f>
        <v>66.736183524504696</v>
      </c>
    </row>
    <row r="143" spans="1:12" x14ac:dyDescent="0.3">
      <c r="A143" s="36">
        <v>20400</v>
      </c>
      <c r="B143" s="37" t="s">
        <v>245</v>
      </c>
      <c r="C143" s="38">
        <f>EnrollExtract!F139</f>
        <v>189.48800000000003</v>
      </c>
      <c r="D143" s="39">
        <f>Table34B!D139</f>
        <v>16.649999999999999</v>
      </c>
      <c r="E143" s="40">
        <f t="shared" si="30"/>
        <v>11.380660660660663</v>
      </c>
      <c r="F143" s="41">
        <f t="shared" si="31"/>
        <v>87.868361057164549</v>
      </c>
      <c r="G143" s="39">
        <f>Table36B!D139</f>
        <v>1.5</v>
      </c>
      <c r="H143" s="40">
        <f t="shared" si="32"/>
        <v>126.32533333333335</v>
      </c>
      <c r="I143" s="42">
        <f t="shared" si="33"/>
        <v>7.9160685637085191</v>
      </c>
      <c r="J143" s="39">
        <f>Table38B!D139</f>
        <v>9.6999999999999993</v>
      </c>
      <c r="K143" s="40">
        <f t="shared" si="34"/>
        <v>19.534845360824747</v>
      </c>
      <c r="L143" s="41">
        <f t="shared" si="35"/>
        <v>51.190576711981755</v>
      </c>
    </row>
    <row r="144" spans="1:12" x14ac:dyDescent="0.3">
      <c r="A144" s="36">
        <v>20401</v>
      </c>
      <c r="B144" s="37" t="s">
        <v>246</v>
      </c>
      <c r="C144" s="38">
        <f>EnrollExtract!F140</f>
        <v>57.5</v>
      </c>
      <c r="D144" s="39">
        <f>Table34B!D140</f>
        <v>9.83</v>
      </c>
      <c r="E144" s="40">
        <f t="shared" si="30"/>
        <v>5.8494404883011191</v>
      </c>
      <c r="F144" s="41">
        <f t="shared" si="31"/>
        <v>170.95652173913044</v>
      </c>
      <c r="G144" s="39">
        <f>Table36B!D140</f>
        <v>1</v>
      </c>
      <c r="H144" s="40">
        <f t="shared" si="32"/>
        <v>57.5</v>
      </c>
      <c r="I144" s="42">
        <f t="shared" si="33"/>
        <v>17.391304347826086</v>
      </c>
      <c r="J144" s="39">
        <f>Table38B!D140</f>
        <v>7.38</v>
      </c>
      <c r="K144" s="40">
        <f t="shared" si="34"/>
        <v>7.7913279132791331</v>
      </c>
      <c r="L144" s="41">
        <f t="shared" si="35"/>
        <v>128.34782608695653</v>
      </c>
    </row>
    <row r="145" spans="1:12" x14ac:dyDescent="0.3">
      <c r="A145" s="36">
        <v>20402</v>
      </c>
      <c r="B145" s="37" t="s">
        <v>247</v>
      </c>
      <c r="C145" s="38">
        <f>EnrollExtract!F141</f>
        <v>90.927000000000007</v>
      </c>
      <c r="D145" s="39">
        <f>Table34B!D141</f>
        <v>8</v>
      </c>
      <c r="E145" s="40">
        <f t="shared" si="30"/>
        <v>11.365875000000001</v>
      </c>
      <c r="F145" s="41">
        <f t="shared" si="31"/>
        <v>87.982667414519341</v>
      </c>
      <c r="G145" s="39">
        <f>Table36B!D141</f>
        <v>2</v>
      </c>
      <c r="H145" s="40">
        <f t="shared" si="32"/>
        <v>45.463500000000003</v>
      </c>
      <c r="I145" s="42">
        <f t="shared" si="33"/>
        <v>21.995666853629835</v>
      </c>
      <c r="J145" s="39">
        <f>Table38B!D141</f>
        <v>7.77</v>
      </c>
      <c r="K145" s="40">
        <f t="shared" si="34"/>
        <v>11.702316602316603</v>
      </c>
      <c r="L145" s="41">
        <f t="shared" si="35"/>
        <v>85.453165726351898</v>
      </c>
    </row>
    <row r="146" spans="1:12" x14ac:dyDescent="0.3">
      <c r="A146" s="36">
        <v>20403</v>
      </c>
      <c r="B146" s="37" t="s">
        <v>248</v>
      </c>
      <c r="C146" s="38">
        <f>EnrollExtract!F142</f>
        <v>26.3</v>
      </c>
      <c r="D146" s="39">
        <f>Table34B!D142</f>
        <v>3</v>
      </c>
      <c r="E146" s="40">
        <f t="shared" si="30"/>
        <v>8.7666666666666675</v>
      </c>
      <c r="F146" s="41">
        <f t="shared" si="31"/>
        <v>114.06844106463879</v>
      </c>
      <c r="G146" s="39">
        <f>Table36B!D142</f>
        <v>0</v>
      </c>
      <c r="H146" s="40">
        <f t="shared" si="32"/>
        <v>0</v>
      </c>
      <c r="I146" s="42">
        <f t="shared" si="33"/>
        <v>0</v>
      </c>
      <c r="J146" s="39">
        <f>Table38B!D142</f>
        <v>2.12</v>
      </c>
      <c r="K146" s="40">
        <f t="shared" si="34"/>
        <v>12.40566037735849</v>
      </c>
      <c r="L146" s="41">
        <f t="shared" si="35"/>
        <v>80.608365019011401</v>
      </c>
    </row>
    <row r="147" spans="1:12" x14ac:dyDescent="0.3">
      <c r="A147" s="36">
        <v>20404</v>
      </c>
      <c r="B147" s="37" t="s">
        <v>249</v>
      </c>
      <c r="C147" s="38">
        <f>EnrollExtract!F143</f>
        <v>2900.6420000000007</v>
      </c>
      <c r="D147" s="39">
        <f>Table34B!D143</f>
        <v>134.87</v>
      </c>
      <c r="E147" s="40">
        <f t="shared" si="30"/>
        <v>21.506947430859352</v>
      </c>
      <c r="F147" s="41">
        <f t="shared" si="31"/>
        <v>46.496603165781906</v>
      </c>
      <c r="G147" s="39">
        <f>Table36B!D143</f>
        <v>4.5999999999999996</v>
      </c>
      <c r="H147" s="40">
        <f t="shared" si="32"/>
        <v>630.57434782608721</v>
      </c>
      <c r="I147" s="42">
        <f t="shared" si="33"/>
        <v>1.5858558208837898</v>
      </c>
      <c r="J147" s="39">
        <f>Table38B!D143</f>
        <v>49.66</v>
      </c>
      <c r="K147" s="40">
        <f t="shared" si="34"/>
        <v>58.410028191703603</v>
      </c>
      <c r="L147" s="41">
        <f t="shared" si="35"/>
        <v>17.120347840236743</v>
      </c>
    </row>
    <row r="148" spans="1:12" x14ac:dyDescent="0.3">
      <c r="A148" s="36">
        <v>20405</v>
      </c>
      <c r="B148" s="37" t="s">
        <v>250</v>
      </c>
      <c r="C148" s="38">
        <f>EnrollExtract!F144</f>
        <v>1085.5719999999997</v>
      </c>
      <c r="D148" s="39">
        <f>Table34B!D144</f>
        <v>72.930000000000007</v>
      </c>
      <c r="E148" s="40">
        <f t="shared" si="30"/>
        <v>14.885122720416833</v>
      </c>
      <c r="F148" s="41">
        <f t="shared" si="31"/>
        <v>67.18117269052631</v>
      </c>
      <c r="G148" s="39">
        <f>Table36B!D144</f>
        <v>5.72</v>
      </c>
      <c r="H148" s="40">
        <f t="shared" si="32"/>
        <v>189.78531468531463</v>
      </c>
      <c r="I148" s="42">
        <f t="shared" si="33"/>
        <v>5.269111583570691</v>
      </c>
      <c r="J148" s="39">
        <f>Table38B!D144</f>
        <v>56.64</v>
      </c>
      <c r="K148" s="40">
        <f t="shared" si="34"/>
        <v>19.166172316384174</v>
      </c>
      <c r="L148" s="41">
        <f t="shared" si="35"/>
        <v>52.175258757595095</v>
      </c>
    </row>
    <row r="149" spans="1:12" x14ac:dyDescent="0.3">
      <c r="A149" s="36">
        <v>20406</v>
      </c>
      <c r="B149" s="37" t="s">
        <v>251</v>
      </c>
      <c r="C149" s="38">
        <f>EnrollExtract!F145</f>
        <v>195.81499999999997</v>
      </c>
      <c r="D149" s="39">
        <f>Table34B!D145</f>
        <v>17</v>
      </c>
      <c r="E149" s="40">
        <f t="shared" si="30"/>
        <v>11.518529411764703</v>
      </c>
      <c r="F149" s="41">
        <f t="shared" si="31"/>
        <v>86.816638153359051</v>
      </c>
      <c r="G149" s="39">
        <f>Table36B!D145</f>
        <v>2</v>
      </c>
      <c r="H149" s="40">
        <f t="shared" si="32"/>
        <v>97.907499999999985</v>
      </c>
      <c r="I149" s="42">
        <f t="shared" si="33"/>
        <v>10.2137221356893</v>
      </c>
      <c r="J149" s="39">
        <f>Table38B!D145</f>
        <v>12.72</v>
      </c>
      <c r="K149" s="40">
        <f t="shared" si="34"/>
        <v>15.394261006289305</v>
      </c>
      <c r="L149" s="41">
        <f t="shared" si="35"/>
        <v>64.959272782983959</v>
      </c>
    </row>
    <row r="150" spans="1:12" x14ac:dyDescent="0.3">
      <c r="A150" s="36">
        <v>21014</v>
      </c>
      <c r="B150" s="37" t="s">
        <v>252</v>
      </c>
      <c r="C150" s="38">
        <f>EnrollExtract!F146</f>
        <v>780.04399999999998</v>
      </c>
      <c r="D150" s="39">
        <f>Table34B!D146</f>
        <v>50.8</v>
      </c>
      <c r="E150" s="40">
        <f t="shared" si="30"/>
        <v>15.355196850393702</v>
      </c>
      <c r="F150" s="41">
        <f t="shared" si="31"/>
        <v>65.124531436688187</v>
      </c>
      <c r="G150" s="39">
        <f>Table36B!D146</f>
        <v>3</v>
      </c>
      <c r="H150" s="40">
        <f t="shared" si="32"/>
        <v>260.01466666666664</v>
      </c>
      <c r="I150" s="42">
        <f t="shared" si="33"/>
        <v>3.8459368958674127</v>
      </c>
      <c r="J150" s="39">
        <f>Table38B!D146</f>
        <v>28.95</v>
      </c>
      <c r="K150" s="40">
        <f t="shared" si="34"/>
        <v>26.944525043177894</v>
      </c>
      <c r="L150" s="41">
        <f t="shared" si="35"/>
        <v>37.113291045120533</v>
      </c>
    </row>
    <row r="151" spans="1:12" x14ac:dyDescent="0.3">
      <c r="A151" s="36">
        <v>21036</v>
      </c>
      <c r="B151" s="37" t="s">
        <v>253</v>
      </c>
      <c r="C151" s="38">
        <f>EnrollExtract!F147</f>
        <v>55.9</v>
      </c>
      <c r="D151" s="39">
        <f>Table34B!D147</f>
        <v>5.97</v>
      </c>
      <c r="E151" s="40">
        <f t="shared" si="30"/>
        <v>9.3634840871021776</v>
      </c>
      <c r="F151" s="41">
        <f t="shared" si="31"/>
        <v>106.79785330948121</v>
      </c>
      <c r="G151" s="39">
        <f>Table36B!D147</f>
        <v>0</v>
      </c>
      <c r="H151" s="40">
        <f t="shared" si="32"/>
        <v>0</v>
      </c>
      <c r="I151" s="42">
        <f t="shared" si="33"/>
        <v>0</v>
      </c>
      <c r="J151" s="39">
        <f>Table38B!D147</f>
        <v>5.94</v>
      </c>
      <c r="K151" s="40">
        <f t="shared" si="34"/>
        <v>9.41077441077441</v>
      </c>
      <c r="L151" s="41">
        <f t="shared" si="35"/>
        <v>106.26118067978534</v>
      </c>
    </row>
    <row r="152" spans="1:12" x14ac:dyDescent="0.3">
      <c r="A152" s="36">
        <v>21206</v>
      </c>
      <c r="B152" s="37" t="s">
        <v>254</v>
      </c>
      <c r="C152" s="38">
        <f>EnrollExtract!F148</f>
        <v>587.61099999999999</v>
      </c>
      <c r="D152" s="39">
        <f>Table34B!D148</f>
        <v>35.19</v>
      </c>
      <c r="E152" s="40">
        <f t="shared" si="30"/>
        <v>16.698238135834046</v>
      </c>
      <c r="F152" s="41">
        <f t="shared" si="31"/>
        <v>59.886557603584684</v>
      </c>
      <c r="G152" s="39">
        <f>Table36B!D148</f>
        <v>3</v>
      </c>
      <c r="H152" s="40">
        <f t="shared" si="32"/>
        <v>195.87033333333332</v>
      </c>
      <c r="I152" s="42">
        <f t="shared" si="33"/>
        <v>5.1054183805272535</v>
      </c>
      <c r="J152" s="39">
        <f>Table38B!D148</f>
        <v>27.88</v>
      </c>
      <c r="K152" s="40">
        <f t="shared" si="34"/>
        <v>21.076434720229557</v>
      </c>
      <c r="L152" s="41">
        <f t="shared" si="35"/>
        <v>47.446354816366608</v>
      </c>
    </row>
    <row r="153" spans="1:12" x14ac:dyDescent="0.3">
      <c r="A153" s="36">
        <v>21214</v>
      </c>
      <c r="B153" s="37" t="s">
        <v>255</v>
      </c>
      <c r="C153" s="38">
        <f>EnrollExtract!F149</f>
        <v>404.25600000000003</v>
      </c>
      <c r="D153" s="39">
        <f>Table34B!D149</f>
        <v>30.21</v>
      </c>
      <c r="E153" s="40">
        <f t="shared" si="30"/>
        <v>13.381529294935453</v>
      </c>
      <c r="F153" s="41">
        <f t="shared" si="31"/>
        <v>74.729874139159335</v>
      </c>
      <c r="G153" s="39">
        <f>Table36B!D149</f>
        <v>2.77</v>
      </c>
      <c r="H153" s="40">
        <f t="shared" si="32"/>
        <v>145.94079422382671</v>
      </c>
      <c r="I153" s="42">
        <f t="shared" si="33"/>
        <v>6.8520937227895189</v>
      </c>
      <c r="J153" s="39">
        <f>Table38B!D149</f>
        <v>23.96</v>
      </c>
      <c r="K153" s="40">
        <f t="shared" si="34"/>
        <v>16.872120200333889</v>
      </c>
      <c r="L153" s="41">
        <f t="shared" si="35"/>
        <v>59.26937386210718</v>
      </c>
    </row>
    <row r="154" spans="1:12" x14ac:dyDescent="0.3">
      <c r="A154" s="36">
        <v>21226</v>
      </c>
      <c r="B154" s="37" t="s">
        <v>256</v>
      </c>
      <c r="C154" s="38">
        <f>EnrollExtract!F150</f>
        <v>620.46899999999982</v>
      </c>
      <c r="D154" s="39">
        <f>Table34B!D150</f>
        <v>37.840000000000003</v>
      </c>
      <c r="E154" s="40">
        <f t="shared" si="30"/>
        <v>16.397172304439739</v>
      </c>
      <c r="F154" s="41">
        <f t="shared" si="31"/>
        <v>60.986125011886195</v>
      </c>
      <c r="G154" s="39">
        <f>Table36B!D150</f>
        <v>3</v>
      </c>
      <c r="H154" s="40">
        <f t="shared" si="32"/>
        <v>206.82299999999995</v>
      </c>
      <c r="I154" s="42">
        <f t="shared" si="33"/>
        <v>4.8350521943884397</v>
      </c>
      <c r="J154" s="39">
        <f>Table38B!D150</f>
        <v>27.01</v>
      </c>
      <c r="K154" s="40">
        <f t="shared" si="34"/>
        <v>22.971825249907432</v>
      </c>
      <c r="L154" s="41">
        <f t="shared" si="35"/>
        <v>43.531586590143924</v>
      </c>
    </row>
    <row r="155" spans="1:12" x14ac:dyDescent="0.3">
      <c r="A155" s="36">
        <v>21232</v>
      </c>
      <c r="B155" s="37" t="s">
        <v>257</v>
      </c>
      <c r="C155" s="38">
        <f>EnrollExtract!F151</f>
        <v>768.28100000000006</v>
      </c>
      <c r="D155" s="39">
        <f>Table34B!D151</f>
        <v>53.82</v>
      </c>
      <c r="E155" s="40">
        <f t="shared" si="30"/>
        <v>14.275009290226683</v>
      </c>
      <c r="F155" s="41">
        <f t="shared" si="31"/>
        <v>70.052493814112282</v>
      </c>
      <c r="G155" s="39">
        <f>Table36B!D151</f>
        <v>6.55</v>
      </c>
      <c r="H155" s="40">
        <f t="shared" si="32"/>
        <v>117.29480916030536</v>
      </c>
      <c r="I155" s="42">
        <f t="shared" si="33"/>
        <v>8.525526467529458</v>
      </c>
      <c r="J155" s="39">
        <f>Table38B!D151</f>
        <v>45.35</v>
      </c>
      <c r="K155" s="40">
        <f t="shared" si="34"/>
        <v>16.94114663726571</v>
      </c>
      <c r="L155" s="41">
        <f t="shared" si="35"/>
        <v>59.027881725566559</v>
      </c>
    </row>
    <row r="156" spans="1:12" x14ac:dyDescent="0.3">
      <c r="A156" s="36">
        <v>21234</v>
      </c>
      <c r="B156" s="37" t="s">
        <v>258</v>
      </c>
      <c r="C156" s="38">
        <f>EnrollExtract!F152</f>
        <v>74.38000000000001</v>
      </c>
      <c r="D156" s="39">
        <f>Table34B!D152</f>
        <v>4.05</v>
      </c>
      <c r="E156" s="40">
        <f t="shared" si="30"/>
        <v>18.365432098765435</v>
      </c>
      <c r="F156" s="41">
        <f t="shared" si="31"/>
        <v>54.450121000268879</v>
      </c>
      <c r="G156" s="39">
        <f>Table36B!D152</f>
        <v>2</v>
      </c>
      <c r="H156" s="40">
        <f t="shared" si="32"/>
        <v>37.190000000000005</v>
      </c>
      <c r="I156" s="42">
        <f t="shared" si="33"/>
        <v>26.88894864210809</v>
      </c>
      <c r="J156" s="39">
        <f>Table38B!D152</f>
        <v>6.57</v>
      </c>
      <c r="K156" s="40">
        <f t="shared" si="34"/>
        <v>11.321156773211568</v>
      </c>
      <c r="L156" s="41">
        <f t="shared" si="35"/>
        <v>88.330196289325073</v>
      </c>
    </row>
    <row r="157" spans="1:12" x14ac:dyDescent="0.3">
      <c r="A157" s="36">
        <v>21237</v>
      </c>
      <c r="B157" s="37" t="s">
        <v>259</v>
      </c>
      <c r="C157" s="38">
        <f>EnrollExtract!F153</f>
        <v>811.19099999999992</v>
      </c>
      <c r="D157" s="39">
        <f>Table34B!D153</f>
        <v>51.64</v>
      </c>
      <c r="E157" s="40">
        <f t="shared" si="30"/>
        <v>15.708578621223856</v>
      </c>
      <c r="F157" s="41">
        <f t="shared" si="31"/>
        <v>63.659483401566355</v>
      </c>
      <c r="G157" s="39">
        <f>Table36B!D153</f>
        <v>5</v>
      </c>
      <c r="H157" s="40">
        <f t="shared" si="32"/>
        <v>162.23819999999998</v>
      </c>
      <c r="I157" s="42">
        <f t="shared" si="33"/>
        <v>6.1637764718790029</v>
      </c>
      <c r="J157" s="39">
        <f>Table38B!D153</f>
        <v>44.01</v>
      </c>
      <c r="K157" s="40">
        <f t="shared" si="34"/>
        <v>18.431970006816631</v>
      </c>
      <c r="L157" s="41">
        <f t="shared" si="35"/>
        <v>54.253560505478987</v>
      </c>
    </row>
    <row r="158" spans="1:12" x14ac:dyDescent="0.3">
      <c r="A158" s="36">
        <v>21300</v>
      </c>
      <c r="B158" s="37" t="s">
        <v>260</v>
      </c>
      <c r="C158" s="38">
        <f>EnrollExtract!F154</f>
        <v>821.68700000000001</v>
      </c>
      <c r="D158" s="39">
        <f>Table34B!D154</f>
        <v>53.01</v>
      </c>
      <c r="E158" s="40">
        <f t="shared" si="30"/>
        <v>15.500603659686853</v>
      </c>
      <c r="F158" s="41">
        <f t="shared" si="31"/>
        <v>64.513616498739779</v>
      </c>
      <c r="G158" s="39">
        <f>Table36B!D154</f>
        <v>4</v>
      </c>
      <c r="H158" s="40">
        <f t="shared" si="32"/>
        <v>205.42175</v>
      </c>
      <c r="I158" s="42">
        <f t="shared" si="33"/>
        <v>4.8680336916611795</v>
      </c>
      <c r="J158" s="39">
        <f>Table38B!D154</f>
        <v>44.33</v>
      </c>
      <c r="K158" s="40">
        <f t="shared" si="34"/>
        <v>18.535686893751411</v>
      </c>
      <c r="L158" s="41">
        <f t="shared" si="35"/>
        <v>53.949983387835019</v>
      </c>
    </row>
    <row r="159" spans="1:12" x14ac:dyDescent="0.3">
      <c r="A159" s="36">
        <v>21301</v>
      </c>
      <c r="B159" s="37" t="s">
        <v>261</v>
      </c>
      <c r="C159" s="38">
        <f>EnrollExtract!F155</f>
        <v>260.35500000000002</v>
      </c>
      <c r="D159" s="39">
        <f>Table34B!D155</f>
        <v>21.16</v>
      </c>
      <c r="E159" s="40">
        <f t="shared" si="30"/>
        <v>12.304111531190927</v>
      </c>
      <c r="F159" s="41">
        <f t="shared" si="31"/>
        <v>81.273645599277913</v>
      </c>
      <c r="G159" s="39">
        <f>Table36B!D155</f>
        <v>2.68</v>
      </c>
      <c r="H159" s="40">
        <f t="shared" si="32"/>
        <v>97.147388059701498</v>
      </c>
      <c r="I159" s="42">
        <f t="shared" si="33"/>
        <v>10.293637533367901</v>
      </c>
      <c r="J159" s="39">
        <f>Table38B!D155</f>
        <v>16.71</v>
      </c>
      <c r="K159" s="40">
        <f t="shared" si="34"/>
        <v>15.580789946140037</v>
      </c>
      <c r="L159" s="41">
        <f t="shared" si="35"/>
        <v>64.181598202454339</v>
      </c>
    </row>
    <row r="160" spans="1:12" x14ac:dyDescent="0.3">
      <c r="A160" s="36">
        <v>21302</v>
      </c>
      <c r="B160" s="37" t="s">
        <v>262</v>
      </c>
      <c r="C160" s="38">
        <f>EnrollExtract!F156</f>
        <v>2776.9930000000004</v>
      </c>
      <c r="D160" s="39">
        <f>Table34B!D156</f>
        <v>193.59</v>
      </c>
      <c r="E160" s="40">
        <f t="shared" si="30"/>
        <v>14.344713053360197</v>
      </c>
      <c r="F160" s="41">
        <f t="shared" si="31"/>
        <v>69.712095061096662</v>
      </c>
      <c r="G160" s="39">
        <f>Table36B!D156</f>
        <v>13</v>
      </c>
      <c r="H160" s="40">
        <f t="shared" si="32"/>
        <v>213.61484615384617</v>
      </c>
      <c r="I160" s="42">
        <f t="shared" si="33"/>
        <v>4.6813225672516996</v>
      </c>
      <c r="J160" s="39">
        <f>Table38B!D156</f>
        <v>145.53</v>
      </c>
      <c r="K160" s="40">
        <f t="shared" si="34"/>
        <v>19.081928124785271</v>
      </c>
      <c r="L160" s="41">
        <f t="shared" si="35"/>
        <v>52.405605631703061</v>
      </c>
    </row>
    <row r="161" spans="1:12" x14ac:dyDescent="0.3">
      <c r="A161" s="36">
        <v>21303</v>
      </c>
      <c r="B161" s="37" t="s">
        <v>263</v>
      </c>
      <c r="C161" s="38">
        <f>EnrollExtract!F157</f>
        <v>345.48500000000007</v>
      </c>
      <c r="D161" s="39">
        <f>Table34B!D157</f>
        <v>23.43</v>
      </c>
      <c r="E161" s="40">
        <f t="shared" si="30"/>
        <v>14.745411865130178</v>
      </c>
      <c r="F161" s="41">
        <f t="shared" si="31"/>
        <v>67.817705544379635</v>
      </c>
      <c r="G161" s="39">
        <f>Table36B!D157</f>
        <v>3.14</v>
      </c>
      <c r="H161" s="40">
        <f t="shared" si="32"/>
        <v>110.02707006369428</v>
      </c>
      <c r="I161" s="42">
        <f t="shared" si="33"/>
        <v>9.0886724459817341</v>
      </c>
      <c r="J161" s="39">
        <f>Table38B!D157</f>
        <v>27.17</v>
      </c>
      <c r="K161" s="40">
        <f t="shared" si="34"/>
        <v>12.715679057784323</v>
      </c>
      <c r="L161" s="41">
        <f t="shared" si="35"/>
        <v>78.643066992778259</v>
      </c>
    </row>
    <row r="162" spans="1:12" x14ac:dyDescent="0.3">
      <c r="A162" s="36">
        <v>21401</v>
      </c>
      <c r="B162" s="37" t="s">
        <v>264</v>
      </c>
      <c r="C162" s="38">
        <f>EnrollExtract!F158</f>
        <v>3331.2960000000003</v>
      </c>
      <c r="D162" s="39">
        <f>Table34B!D158</f>
        <v>222.05</v>
      </c>
      <c r="E162" s="40">
        <f t="shared" si="30"/>
        <v>15.002458905651881</v>
      </c>
      <c r="F162" s="41">
        <f t="shared" si="31"/>
        <v>66.655739988280843</v>
      </c>
      <c r="G162" s="39">
        <f>Table36B!D158</f>
        <v>14.89</v>
      </c>
      <c r="H162" s="40">
        <f t="shared" si="32"/>
        <v>223.72706514439221</v>
      </c>
      <c r="I162" s="42">
        <f t="shared" si="33"/>
        <v>4.4697319001373641</v>
      </c>
      <c r="J162" s="39">
        <f>Table38B!D158</f>
        <v>152.16</v>
      </c>
      <c r="K162" s="40">
        <f t="shared" si="34"/>
        <v>21.893375394321769</v>
      </c>
      <c r="L162" s="41">
        <f t="shared" si="35"/>
        <v>45.675917120544071</v>
      </c>
    </row>
    <row r="163" spans="1:12" x14ac:dyDescent="0.3">
      <c r="A163" s="36">
        <v>22008</v>
      </c>
      <c r="B163" s="37" t="s">
        <v>265</v>
      </c>
      <c r="C163" s="38">
        <f>EnrollExtract!F159</f>
        <v>65.222999999999999</v>
      </c>
      <c r="D163" s="39">
        <f>Table34B!D159</f>
        <v>12</v>
      </c>
      <c r="E163" s="40">
        <f t="shared" si="30"/>
        <v>5.4352499999999999</v>
      </c>
      <c r="F163" s="41">
        <f t="shared" si="31"/>
        <v>183.984177360747</v>
      </c>
      <c r="G163" s="39">
        <f>Table36B!D159</f>
        <v>1</v>
      </c>
      <c r="H163" s="40">
        <f t="shared" si="32"/>
        <v>65.222999999999999</v>
      </c>
      <c r="I163" s="42">
        <f t="shared" si="33"/>
        <v>15.332014780062249</v>
      </c>
      <c r="J163" s="39">
        <f>Table38B!D159</f>
        <v>8.19</v>
      </c>
      <c r="K163" s="40">
        <f t="shared" si="34"/>
        <v>7.9637362637362639</v>
      </c>
      <c r="L163" s="41">
        <f t="shared" si="35"/>
        <v>125.5692010487098</v>
      </c>
    </row>
    <row r="164" spans="1:12" x14ac:dyDescent="0.3">
      <c r="A164" s="36">
        <v>22009</v>
      </c>
      <c r="B164" s="37" t="s">
        <v>351</v>
      </c>
      <c r="C164" s="38">
        <f>EnrollExtract!F160</f>
        <v>726.12400000000002</v>
      </c>
      <c r="D164" s="39">
        <f>Table34B!D160</f>
        <v>45.82</v>
      </c>
      <c r="E164" s="40">
        <f t="shared" si="30"/>
        <v>15.847315582714971</v>
      </c>
      <c r="F164" s="41">
        <f t="shared" si="31"/>
        <v>63.102169877321231</v>
      </c>
      <c r="G164" s="39">
        <f>Table36B!D160</f>
        <v>4.22</v>
      </c>
      <c r="H164" s="40">
        <f t="shared" si="32"/>
        <v>172.06729857819906</v>
      </c>
      <c r="I164" s="42">
        <f t="shared" si="33"/>
        <v>5.8116795478458219</v>
      </c>
      <c r="J164" s="39">
        <f>Table38B!D160</f>
        <v>39.270000000000003</v>
      </c>
      <c r="K164" s="40">
        <f t="shared" si="34"/>
        <v>18.49055258467023</v>
      </c>
      <c r="L164" s="41">
        <f t="shared" si="35"/>
        <v>54.081672000925465</v>
      </c>
    </row>
    <row r="165" spans="1:12" x14ac:dyDescent="0.3">
      <c r="A165" s="36">
        <v>22017</v>
      </c>
      <c r="B165" s="37" t="s">
        <v>266</v>
      </c>
      <c r="C165" s="38">
        <f>EnrollExtract!F161</f>
        <v>105.19999999999997</v>
      </c>
      <c r="D165" s="39">
        <f>Table34B!D161</f>
        <v>10.27</v>
      </c>
      <c r="E165" s="40">
        <f t="shared" si="30"/>
        <v>10.24342745861733</v>
      </c>
      <c r="F165" s="41">
        <f t="shared" si="31"/>
        <v>97.62357414448671</v>
      </c>
      <c r="G165" s="39">
        <f>Table36B!D161</f>
        <v>3</v>
      </c>
      <c r="H165" s="40">
        <f t="shared" si="32"/>
        <v>35.066666666666656</v>
      </c>
      <c r="I165" s="42">
        <f t="shared" si="33"/>
        <v>28.517110266159705</v>
      </c>
      <c r="J165" s="39">
        <f>Table38B!D161</f>
        <v>7.64</v>
      </c>
      <c r="K165" s="40">
        <f t="shared" si="34"/>
        <v>13.769633507853401</v>
      </c>
      <c r="L165" s="41">
        <f t="shared" si="35"/>
        <v>72.62357414448671</v>
      </c>
    </row>
    <row r="166" spans="1:12" x14ac:dyDescent="0.3">
      <c r="A166" s="36">
        <v>22073</v>
      </c>
      <c r="B166" s="37" t="s">
        <v>267</v>
      </c>
      <c r="C166" s="38">
        <f>EnrollExtract!F162</f>
        <v>97.027999999999992</v>
      </c>
      <c r="D166" s="39">
        <f>Table34B!D162</f>
        <v>10</v>
      </c>
      <c r="E166" s="40">
        <f t="shared" si="30"/>
        <v>9.7027999999999999</v>
      </c>
      <c r="F166" s="41">
        <f t="shared" si="31"/>
        <v>103.0630333511976</v>
      </c>
      <c r="G166" s="39">
        <f>Table36B!D162</f>
        <v>2</v>
      </c>
      <c r="H166" s="40">
        <f t="shared" si="32"/>
        <v>48.513999999999996</v>
      </c>
      <c r="I166" s="42">
        <f t="shared" si="33"/>
        <v>20.612606670239519</v>
      </c>
      <c r="J166" s="39">
        <f>Table38B!D162</f>
        <v>9.66</v>
      </c>
      <c r="K166" s="40">
        <f t="shared" si="34"/>
        <v>10.044306418219461</v>
      </c>
      <c r="L166" s="41">
        <f t="shared" si="35"/>
        <v>99.558890217256888</v>
      </c>
    </row>
    <row r="167" spans="1:12" x14ac:dyDescent="0.3">
      <c r="A167" s="36">
        <v>22105</v>
      </c>
      <c r="B167" s="37" t="s">
        <v>268</v>
      </c>
      <c r="C167" s="38">
        <f>EnrollExtract!F163</f>
        <v>211.26800000000003</v>
      </c>
      <c r="D167" s="39">
        <f>Table34B!D163</f>
        <v>18.25</v>
      </c>
      <c r="E167" s="40">
        <f t="shared" si="30"/>
        <v>11.57632876712329</v>
      </c>
      <c r="F167" s="41">
        <f t="shared" si="31"/>
        <v>86.383172084745425</v>
      </c>
      <c r="G167" s="39">
        <f>Table36B!D163</f>
        <v>2</v>
      </c>
      <c r="H167" s="40">
        <f t="shared" si="32"/>
        <v>105.63400000000001</v>
      </c>
      <c r="I167" s="42">
        <f t="shared" si="33"/>
        <v>9.4666489955885407</v>
      </c>
      <c r="J167" s="39">
        <f>Table38B!D163</f>
        <v>16.98</v>
      </c>
      <c r="K167" s="40">
        <f t="shared" si="34"/>
        <v>12.44216725559482</v>
      </c>
      <c r="L167" s="41">
        <f t="shared" si="35"/>
        <v>80.371849972546698</v>
      </c>
    </row>
    <row r="168" spans="1:12" x14ac:dyDescent="0.3">
      <c r="A168" s="36">
        <v>22200</v>
      </c>
      <c r="B168" s="37" t="s">
        <v>269</v>
      </c>
      <c r="C168" s="38">
        <f>EnrollExtract!F164</f>
        <v>216.38899999999998</v>
      </c>
      <c r="D168" s="39">
        <f>Table34B!D164</f>
        <v>20.61</v>
      </c>
      <c r="E168" s="40">
        <f t="shared" si="30"/>
        <v>10.499223677826297</v>
      </c>
      <c r="F168" s="41">
        <f t="shared" si="31"/>
        <v>95.245137229711318</v>
      </c>
      <c r="G168" s="39">
        <f>Table36B!D164</f>
        <v>1.21</v>
      </c>
      <c r="H168" s="40">
        <f t="shared" si="32"/>
        <v>178.83388429752065</v>
      </c>
      <c r="I168" s="42">
        <f t="shared" si="33"/>
        <v>5.5917814676346769</v>
      </c>
      <c r="J168" s="39">
        <f>Table38B!D164</f>
        <v>14.99</v>
      </c>
      <c r="K168" s="40">
        <f t="shared" si="34"/>
        <v>14.435557038025349</v>
      </c>
      <c r="L168" s="41">
        <f t="shared" si="35"/>
        <v>69.273391900697362</v>
      </c>
    </row>
    <row r="169" spans="1:12" x14ac:dyDescent="0.3">
      <c r="A169" s="36">
        <v>22204</v>
      </c>
      <c r="B169" s="37" t="s">
        <v>270</v>
      </c>
      <c r="C169" s="38">
        <f>EnrollExtract!F165</f>
        <v>130.6</v>
      </c>
      <c r="D169" s="39">
        <f>Table34B!D165</f>
        <v>15.8</v>
      </c>
      <c r="E169" s="40">
        <f t="shared" si="30"/>
        <v>8.2658227848101262</v>
      </c>
      <c r="F169" s="41">
        <f t="shared" si="31"/>
        <v>120.98009188361409</v>
      </c>
      <c r="G169" s="39">
        <f>Table36B!D165</f>
        <v>2</v>
      </c>
      <c r="H169" s="40">
        <f t="shared" si="32"/>
        <v>65.3</v>
      </c>
      <c r="I169" s="42">
        <f t="shared" si="33"/>
        <v>15.313935681470138</v>
      </c>
      <c r="J169" s="39">
        <f>Table38B!D165</f>
        <v>1</v>
      </c>
      <c r="K169" s="40">
        <f t="shared" si="34"/>
        <v>130.6</v>
      </c>
      <c r="L169" s="41">
        <f t="shared" si="35"/>
        <v>7.656967840735069</v>
      </c>
    </row>
    <row r="170" spans="1:12" x14ac:dyDescent="0.3">
      <c r="A170" s="36">
        <v>22207</v>
      </c>
      <c r="B170" s="37" t="s">
        <v>271</v>
      </c>
      <c r="C170" s="38">
        <f>EnrollExtract!F166</f>
        <v>602.58699999999999</v>
      </c>
      <c r="D170" s="39">
        <f>Table34B!D166</f>
        <v>43.54</v>
      </c>
      <c r="E170" s="40">
        <f t="shared" si="30"/>
        <v>13.839848415250344</v>
      </c>
      <c r="F170" s="41">
        <f t="shared" si="31"/>
        <v>72.255126645612989</v>
      </c>
      <c r="G170" s="39">
        <f>Table36B!D166</f>
        <v>3</v>
      </c>
      <c r="H170" s="40">
        <f t="shared" si="32"/>
        <v>200.86233333333334</v>
      </c>
      <c r="I170" s="42">
        <f t="shared" si="33"/>
        <v>4.9785342199549607</v>
      </c>
      <c r="J170" s="39">
        <f>Table38B!D166</f>
        <v>30.38</v>
      </c>
      <c r="K170" s="40">
        <f t="shared" si="34"/>
        <v>19.834990125082292</v>
      </c>
      <c r="L170" s="41">
        <f t="shared" si="35"/>
        <v>50.415956534077239</v>
      </c>
    </row>
    <row r="171" spans="1:12" x14ac:dyDescent="0.3">
      <c r="A171" s="36">
        <v>23042</v>
      </c>
      <c r="B171" s="37" t="s">
        <v>272</v>
      </c>
      <c r="C171" s="38">
        <f>EnrollExtract!F167</f>
        <v>195.6</v>
      </c>
      <c r="D171" s="39">
        <f>Table34B!D167</f>
        <v>14.37</v>
      </c>
      <c r="E171" s="40">
        <f t="shared" si="30"/>
        <v>13.611691022964509</v>
      </c>
      <c r="F171" s="41">
        <f t="shared" si="31"/>
        <v>73.466257668711648</v>
      </c>
      <c r="G171" s="39">
        <f>Table36B!D167</f>
        <v>2</v>
      </c>
      <c r="H171" s="40">
        <f t="shared" si="32"/>
        <v>97.8</v>
      </c>
      <c r="I171" s="42">
        <f t="shared" si="33"/>
        <v>10.224948875255624</v>
      </c>
      <c r="J171" s="39">
        <f>Table38B!D167</f>
        <v>10.25</v>
      </c>
      <c r="K171" s="40">
        <f t="shared" si="34"/>
        <v>19.082926829268292</v>
      </c>
      <c r="L171" s="41">
        <f t="shared" si="35"/>
        <v>52.402862985685069</v>
      </c>
    </row>
    <row r="172" spans="1:12" x14ac:dyDescent="0.3">
      <c r="A172" s="36">
        <v>23054</v>
      </c>
      <c r="B172" s="37" t="s">
        <v>273</v>
      </c>
      <c r="C172" s="38">
        <f>EnrollExtract!F168</f>
        <v>238.8</v>
      </c>
      <c r="D172" s="39">
        <f>Table34B!D168</f>
        <v>17.95</v>
      </c>
      <c r="E172" s="40">
        <f t="shared" si="30"/>
        <v>13.303621169916436</v>
      </c>
      <c r="F172" s="41">
        <f t="shared" si="31"/>
        <v>75.167504187604678</v>
      </c>
      <c r="G172" s="39">
        <f>Table36B!D168</f>
        <v>1.4</v>
      </c>
      <c r="H172" s="40">
        <f t="shared" si="32"/>
        <v>170.57142857142858</v>
      </c>
      <c r="I172" s="42">
        <f t="shared" si="33"/>
        <v>5.8626465661641536</v>
      </c>
      <c r="J172" s="39">
        <f>Table38B!D168</f>
        <v>12.43</v>
      </c>
      <c r="K172" s="40">
        <f t="shared" si="34"/>
        <v>19.211584875301689</v>
      </c>
      <c r="L172" s="41">
        <f t="shared" si="35"/>
        <v>52.051926298157447</v>
      </c>
    </row>
    <row r="173" spans="1:12" x14ac:dyDescent="0.3">
      <c r="A173" s="36">
        <v>23309</v>
      </c>
      <c r="B173" s="37" t="s">
        <v>274</v>
      </c>
      <c r="C173" s="38">
        <f>EnrollExtract!F169</f>
        <v>4263.4559999999992</v>
      </c>
      <c r="D173" s="39">
        <f>Table34B!D169</f>
        <v>312.69</v>
      </c>
      <c r="E173" s="40">
        <f t="shared" si="30"/>
        <v>13.634769260289742</v>
      </c>
      <c r="F173" s="41">
        <f t="shared" si="31"/>
        <v>73.341908536173477</v>
      </c>
      <c r="G173" s="39">
        <f>Table36B!D169</f>
        <v>22</v>
      </c>
      <c r="H173" s="40">
        <f t="shared" si="32"/>
        <v>193.79345454545452</v>
      </c>
      <c r="I173" s="42">
        <f t="shared" si="33"/>
        <v>5.1601330000825634</v>
      </c>
      <c r="J173" s="39">
        <f>Table38B!D169</f>
        <v>218.88</v>
      </c>
      <c r="K173" s="40">
        <f t="shared" si="34"/>
        <v>19.478508771929821</v>
      </c>
      <c r="L173" s="41">
        <f t="shared" si="35"/>
        <v>51.338632320821425</v>
      </c>
    </row>
    <row r="174" spans="1:12" x14ac:dyDescent="0.3">
      <c r="A174" s="36">
        <v>23311</v>
      </c>
      <c r="B174" s="37" t="s">
        <v>69</v>
      </c>
      <c r="C174" s="38">
        <f>EnrollExtract!F170</f>
        <v>1000.5379999999999</v>
      </c>
      <c r="D174" s="39">
        <f>Table34B!D170</f>
        <v>55</v>
      </c>
      <c r="E174" s="40">
        <f t="shared" si="30"/>
        <v>18.191599999999998</v>
      </c>
      <c r="F174" s="41">
        <f t="shared" si="31"/>
        <v>54.970425910859959</v>
      </c>
      <c r="G174" s="39">
        <f>Table36B!D170</f>
        <v>6</v>
      </c>
      <c r="H174" s="40">
        <f t="shared" si="32"/>
        <v>166.75633333333332</v>
      </c>
      <c r="I174" s="42">
        <f t="shared" si="33"/>
        <v>5.9967737357301774</v>
      </c>
      <c r="J174" s="39">
        <f>Table38B!D170</f>
        <v>13.36</v>
      </c>
      <c r="K174" s="40">
        <f t="shared" si="34"/>
        <v>74.890568862275444</v>
      </c>
      <c r="L174" s="41">
        <f t="shared" si="35"/>
        <v>13.352816184892529</v>
      </c>
    </row>
    <row r="175" spans="1:12" x14ac:dyDescent="0.3">
      <c r="A175" s="36">
        <v>23402</v>
      </c>
      <c r="B175" s="37" t="s">
        <v>275</v>
      </c>
      <c r="C175" s="38">
        <f>EnrollExtract!F171</f>
        <v>742.50200000000007</v>
      </c>
      <c r="D175" s="39">
        <f>Table34B!D171</f>
        <v>59</v>
      </c>
      <c r="E175" s="40">
        <f t="shared" si="30"/>
        <v>12.584779661016951</v>
      </c>
      <c r="F175" s="41">
        <f t="shared" si="31"/>
        <v>79.461065424739587</v>
      </c>
      <c r="G175" s="39">
        <f>Table36B!D171</f>
        <v>6</v>
      </c>
      <c r="H175" s="40">
        <f t="shared" si="32"/>
        <v>123.75033333333334</v>
      </c>
      <c r="I175" s="42">
        <f t="shared" si="33"/>
        <v>8.0807863143802976</v>
      </c>
      <c r="J175" s="39">
        <f>Table38B!D171</f>
        <v>40.64</v>
      </c>
      <c r="K175" s="40">
        <f t="shared" si="34"/>
        <v>18.270226377952756</v>
      </c>
      <c r="L175" s="41">
        <f t="shared" si="35"/>
        <v>54.73385930273588</v>
      </c>
    </row>
    <row r="176" spans="1:12" x14ac:dyDescent="0.3">
      <c r="A176" s="36">
        <v>23403</v>
      </c>
      <c r="B176" s="37" t="s">
        <v>276</v>
      </c>
      <c r="C176" s="38">
        <f>EnrollExtract!F172</f>
        <v>2202.2710000000002</v>
      </c>
      <c r="D176" s="39">
        <f>Table34B!D172</f>
        <v>153.06</v>
      </c>
      <c r="E176" s="40">
        <f t="shared" si="30"/>
        <v>14.38828563961845</v>
      </c>
      <c r="F176" s="41">
        <f t="shared" si="31"/>
        <v>69.500983303144793</v>
      </c>
      <c r="G176" s="39">
        <f>Table36B!D172</f>
        <v>14</v>
      </c>
      <c r="H176" s="40">
        <f t="shared" si="32"/>
        <v>157.30507142857144</v>
      </c>
      <c r="I176" s="42">
        <f t="shared" si="33"/>
        <v>6.3570741293873452</v>
      </c>
      <c r="J176" s="39">
        <f>Table38B!D172</f>
        <v>114.8</v>
      </c>
      <c r="K176" s="40">
        <f t="shared" si="34"/>
        <v>19.183545296167249</v>
      </c>
      <c r="L176" s="41">
        <f t="shared" si="35"/>
        <v>52.128007860976233</v>
      </c>
    </row>
    <row r="177" spans="1:12" x14ac:dyDescent="0.3">
      <c r="A177" s="36">
        <v>23404</v>
      </c>
      <c r="B177" s="37" t="s">
        <v>277</v>
      </c>
      <c r="C177" s="38">
        <f>EnrollExtract!F173</f>
        <v>326.66099999999994</v>
      </c>
      <c r="D177" s="39">
        <f>Table34B!D173</f>
        <v>27.65</v>
      </c>
      <c r="E177" s="40">
        <f t="shared" si="30"/>
        <v>11.814141048824592</v>
      </c>
      <c r="F177" s="41">
        <f t="shared" si="31"/>
        <v>84.644325462788643</v>
      </c>
      <c r="G177" s="39">
        <f>Table36B!D173</f>
        <v>3</v>
      </c>
      <c r="H177" s="40">
        <f t="shared" si="32"/>
        <v>108.88699999999999</v>
      </c>
      <c r="I177" s="42">
        <f t="shared" si="33"/>
        <v>9.1838327807727289</v>
      </c>
      <c r="J177" s="39">
        <f>Table38B!D173</f>
        <v>25.38</v>
      </c>
      <c r="K177" s="40">
        <f t="shared" si="34"/>
        <v>12.870803782505908</v>
      </c>
      <c r="L177" s="41">
        <f t="shared" si="35"/>
        <v>77.69522532533729</v>
      </c>
    </row>
    <row r="178" spans="1:12" x14ac:dyDescent="0.3">
      <c r="A178" s="36">
        <v>24014</v>
      </c>
      <c r="B178" s="37" t="s">
        <v>278</v>
      </c>
      <c r="C178" s="38">
        <f>EnrollExtract!F174</f>
        <v>122.6</v>
      </c>
      <c r="D178" s="39">
        <f>Table34B!D174</f>
        <v>13</v>
      </c>
      <c r="E178" s="40">
        <f t="shared" si="30"/>
        <v>9.430769230769231</v>
      </c>
      <c r="F178" s="41">
        <f t="shared" si="31"/>
        <v>106.03588907014682</v>
      </c>
      <c r="G178" s="39">
        <f>Table36B!D174</f>
        <v>1</v>
      </c>
      <c r="H178" s="40">
        <f t="shared" si="32"/>
        <v>122.6</v>
      </c>
      <c r="I178" s="42">
        <f t="shared" si="33"/>
        <v>8.156606851549757</v>
      </c>
      <c r="J178" s="39">
        <f>Table38B!D174</f>
        <v>10.54</v>
      </c>
      <c r="K178" s="40">
        <f t="shared" si="34"/>
        <v>11.631878557874764</v>
      </c>
      <c r="L178" s="41">
        <f t="shared" si="35"/>
        <v>85.970636215334423</v>
      </c>
    </row>
    <row r="179" spans="1:12" x14ac:dyDescent="0.3">
      <c r="A179" s="36">
        <v>24019</v>
      </c>
      <c r="B179" s="37" t="s">
        <v>279</v>
      </c>
      <c r="C179" s="38">
        <f>EnrollExtract!F175</f>
        <v>5714.8959999999979</v>
      </c>
      <c r="D179" s="39">
        <f>Table34B!D175</f>
        <v>313.56</v>
      </c>
      <c r="E179" s="40">
        <f t="shared" si="30"/>
        <v>18.225845133307814</v>
      </c>
      <c r="F179" s="41">
        <f t="shared" si="31"/>
        <v>54.867140189427786</v>
      </c>
      <c r="G179" s="39">
        <f>Table36B!D175</f>
        <v>11.75</v>
      </c>
      <c r="H179" s="40">
        <f t="shared" si="32"/>
        <v>486.3741276595743</v>
      </c>
      <c r="I179" s="42">
        <f t="shared" si="33"/>
        <v>2.056030415951577</v>
      </c>
      <c r="J179" s="39">
        <f>Table38B!D175</f>
        <v>104.87</v>
      </c>
      <c r="K179" s="40">
        <f t="shared" si="34"/>
        <v>54.495051015543034</v>
      </c>
      <c r="L179" s="41">
        <f t="shared" si="35"/>
        <v>18.350290189007822</v>
      </c>
    </row>
    <row r="180" spans="1:12" x14ac:dyDescent="0.3">
      <c r="A180" s="36">
        <v>24105</v>
      </c>
      <c r="B180" s="37" t="s">
        <v>280</v>
      </c>
      <c r="C180" s="38">
        <f>EnrollExtract!F176</f>
        <v>1052.384</v>
      </c>
      <c r="D180" s="39">
        <f>Table34B!D176</f>
        <v>69.290000000000006</v>
      </c>
      <c r="E180" s="40">
        <f t="shared" si="30"/>
        <v>15.188107952085437</v>
      </c>
      <c r="F180" s="41">
        <f t="shared" si="31"/>
        <v>65.840985799860121</v>
      </c>
      <c r="G180" s="39">
        <f>Table36B!D176</f>
        <v>6.6</v>
      </c>
      <c r="H180" s="40">
        <f t="shared" si="32"/>
        <v>159.45212121212123</v>
      </c>
      <c r="I180" s="42">
        <f t="shared" si="33"/>
        <v>6.2714750509319783</v>
      </c>
      <c r="J180" s="39">
        <f>Table38B!D176</f>
        <v>61.5</v>
      </c>
      <c r="K180" s="40">
        <f t="shared" si="34"/>
        <v>17.111934959349593</v>
      </c>
      <c r="L180" s="41">
        <f t="shared" si="35"/>
        <v>58.43874479277526</v>
      </c>
    </row>
    <row r="181" spans="1:12" x14ac:dyDescent="0.3">
      <c r="A181" s="36">
        <v>24111</v>
      </c>
      <c r="B181" s="37" t="s">
        <v>281</v>
      </c>
      <c r="C181" s="38">
        <f>EnrollExtract!F177</f>
        <v>953.86399999999992</v>
      </c>
      <c r="D181" s="39">
        <f>Table34B!D177</f>
        <v>65.08</v>
      </c>
      <c r="E181" s="40">
        <f t="shared" si="30"/>
        <v>14.656791641057159</v>
      </c>
      <c r="F181" s="41">
        <f t="shared" si="31"/>
        <v>68.227755738763605</v>
      </c>
      <c r="G181" s="39">
        <f>Table36B!D177</f>
        <v>5.65</v>
      </c>
      <c r="H181" s="40">
        <f t="shared" si="32"/>
        <v>168.82548672566369</v>
      </c>
      <c r="I181" s="42">
        <f t="shared" si="33"/>
        <v>5.9232762741858389</v>
      </c>
      <c r="J181" s="39">
        <f>Table38B!D177</f>
        <v>55.8</v>
      </c>
      <c r="K181" s="40">
        <f t="shared" si="34"/>
        <v>17.094336917562725</v>
      </c>
      <c r="L181" s="41">
        <f t="shared" si="35"/>
        <v>58.498905504348627</v>
      </c>
    </row>
    <row r="182" spans="1:12" x14ac:dyDescent="0.3">
      <c r="A182" s="36">
        <v>24122</v>
      </c>
      <c r="B182" s="37" t="s">
        <v>282</v>
      </c>
      <c r="C182" s="38">
        <f>EnrollExtract!F178</f>
        <v>251.98199999999991</v>
      </c>
      <c r="D182" s="39">
        <f>Table34B!D178</f>
        <v>23</v>
      </c>
      <c r="E182" s="40">
        <f t="shared" si="30"/>
        <v>10.955739130434779</v>
      </c>
      <c r="F182" s="41">
        <f t="shared" si="31"/>
        <v>91.27636100991343</v>
      </c>
      <c r="G182" s="39">
        <f>Table36B!D178</f>
        <v>1.78</v>
      </c>
      <c r="H182" s="40">
        <f t="shared" si="32"/>
        <v>141.56292134831455</v>
      </c>
      <c r="I182" s="42">
        <f t="shared" si="33"/>
        <v>7.0639966346802572</v>
      </c>
      <c r="J182" s="39">
        <f>Table38B!D178</f>
        <v>20.059999999999999</v>
      </c>
      <c r="K182" s="40">
        <f t="shared" si="34"/>
        <v>12.561415752741771</v>
      </c>
      <c r="L182" s="41">
        <f t="shared" si="35"/>
        <v>79.608860950385377</v>
      </c>
    </row>
    <row r="183" spans="1:12" x14ac:dyDescent="0.3">
      <c r="A183" s="36">
        <v>24350</v>
      </c>
      <c r="B183" s="37" t="s">
        <v>283</v>
      </c>
      <c r="C183" s="38">
        <f>EnrollExtract!F179</f>
        <v>728.66700000000003</v>
      </c>
      <c r="D183" s="39">
        <f>Table34B!D179</f>
        <v>58.52</v>
      </c>
      <c r="E183" s="40">
        <f t="shared" si="30"/>
        <v>12.451589200273411</v>
      </c>
      <c r="F183" s="41">
        <f t="shared" si="31"/>
        <v>80.311033709499668</v>
      </c>
      <c r="G183" s="39">
        <f>Table36B!D179</f>
        <v>4.74</v>
      </c>
      <c r="H183" s="40">
        <f t="shared" si="32"/>
        <v>153.72721518987342</v>
      </c>
      <c r="I183" s="42">
        <f t="shared" si="33"/>
        <v>6.5050290461898239</v>
      </c>
      <c r="J183" s="39">
        <f>Table38B!D179</f>
        <v>38.39</v>
      </c>
      <c r="K183" s="40">
        <f t="shared" si="34"/>
        <v>18.980646001562906</v>
      </c>
      <c r="L183" s="41">
        <f t="shared" si="35"/>
        <v>52.685245798149218</v>
      </c>
    </row>
    <row r="184" spans="1:12" x14ac:dyDescent="0.3">
      <c r="A184" s="36">
        <v>24404</v>
      </c>
      <c r="B184" s="37" t="s">
        <v>284</v>
      </c>
      <c r="C184" s="38">
        <f>EnrollExtract!F180</f>
        <v>1094.259</v>
      </c>
      <c r="D184" s="39">
        <f>Table34B!D180</f>
        <v>75.959999999999994</v>
      </c>
      <c r="E184" s="40">
        <f t="shared" si="30"/>
        <v>14.405726698262244</v>
      </c>
      <c r="F184" s="41">
        <f t="shared" si="31"/>
        <v>69.416838243962346</v>
      </c>
      <c r="G184" s="39">
        <f>Table36B!D180</f>
        <v>6.5</v>
      </c>
      <c r="H184" s="40">
        <f t="shared" si="32"/>
        <v>168.34753846153848</v>
      </c>
      <c r="I184" s="42">
        <f t="shared" si="33"/>
        <v>5.940092793388037</v>
      </c>
      <c r="J184" s="39">
        <f>Table38B!D180</f>
        <v>59</v>
      </c>
      <c r="K184" s="40">
        <f t="shared" si="34"/>
        <v>18.546762711864407</v>
      </c>
      <c r="L184" s="41">
        <f t="shared" si="35"/>
        <v>53.917765355368338</v>
      </c>
    </row>
    <row r="185" spans="1:12" x14ac:dyDescent="0.3">
      <c r="A185" s="36">
        <v>24410</v>
      </c>
      <c r="B185" s="37" t="s">
        <v>285</v>
      </c>
      <c r="C185" s="38">
        <f>EnrollExtract!F181</f>
        <v>487.63899999999995</v>
      </c>
      <c r="D185" s="39">
        <f>Table34B!D181</f>
        <v>40.14</v>
      </c>
      <c r="E185" s="40">
        <f t="shared" si="30"/>
        <v>12.148455406078723</v>
      </c>
      <c r="F185" s="41">
        <f t="shared" si="31"/>
        <v>82.31499121276191</v>
      </c>
      <c r="G185" s="39">
        <f>Table36B!D181</f>
        <v>5.58</v>
      </c>
      <c r="H185" s="40">
        <f t="shared" si="32"/>
        <v>87.390501792114691</v>
      </c>
      <c r="I185" s="42">
        <f t="shared" si="33"/>
        <v>11.442891155137305</v>
      </c>
      <c r="J185" s="39">
        <f>Table38B!D181</f>
        <v>25.82</v>
      </c>
      <c r="K185" s="40">
        <f t="shared" si="34"/>
        <v>18.886096049573972</v>
      </c>
      <c r="L185" s="41">
        <f t="shared" si="35"/>
        <v>52.949005309255419</v>
      </c>
    </row>
    <row r="186" spans="1:12" x14ac:dyDescent="0.3">
      <c r="A186" s="36">
        <v>25101</v>
      </c>
      <c r="B186" s="37" t="s">
        <v>286</v>
      </c>
      <c r="C186" s="38">
        <f>EnrollExtract!F182</f>
        <v>1001.701</v>
      </c>
      <c r="D186" s="39">
        <f>Table34B!D182</f>
        <v>65.09</v>
      </c>
      <c r="E186" s="40">
        <f t="shared" si="30"/>
        <v>15.389476110001535</v>
      </c>
      <c r="F186" s="41">
        <f t="shared" si="31"/>
        <v>64.979469921663252</v>
      </c>
      <c r="G186" s="39">
        <f>Table36B!D182</f>
        <v>6.6</v>
      </c>
      <c r="H186" s="40">
        <f t="shared" si="32"/>
        <v>151.7728787878788</v>
      </c>
      <c r="I186" s="42">
        <f t="shared" si="33"/>
        <v>6.5887924640187041</v>
      </c>
      <c r="J186" s="39">
        <f>Table38B!D182</f>
        <v>54.93</v>
      </c>
      <c r="K186" s="40">
        <f t="shared" si="34"/>
        <v>18.235954851629348</v>
      </c>
      <c r="L186" s="41">
        <f t="shared" si="35"/>
        <v>54.836722734628395</v>
      </c>
    </row>
    <row r="187" spans="1:12" x14ac:dyDescent="0.3">
      <c r="A187" s="36">
        <v>25116</v>
      </c>
      <c r="B187" s="37" t="s">
        <v>287</v>
      </c>
      <c r="C187" s="38">
        <f>EnrollExtract!F183</f>
        <v>470.25299999999999</v>
      </c>
      <c r="D187" s="39">
        <f>Table34B!D183</f>
        <v>36.57</v>
      </c>
      <c r="E187" s="40">
        <f t="shared" si="30"/>
        <v>12.858982772764561</v>
      </c>
      <c r="F187" s="41">
        <f t="shared" si="31"/>
        <v>77.766649016593192</v>
      </c>
      <c r="G187" s="39">
        <f>Table36B!D183</f>
        <v>3</v>
      </c>
      <c r="H187" s="40">
        <f t="shared" si="32"/>
        <v>156.751</v>
      </c>
      <c r="I187" s="42">
        <f t="shared" si="33"/>
        <v>6.3795446281044459</v>
      </c>
      <c r="J187" s="39">
        <f>Table38B!D183</f>
        <v>32.119999999999997</v>
      </c>
      <c r="K187" s="40">
        <f t="shared" si="34"/>
        <v>14.640504358655045</v>
      </c>
      <c r="L187" s="41">
        <f t="shared" si="35"/>
        <v>68.303657818238264</v>
      </c>
    </row>
    <row r="188" spans="1:12" x14ac:dyDescent="0.3">
      <c r="A188" s="36">
        <v>25118</v>
      </c>
      <c r="B188" s="37" t="s">
        <v>288</v>
      </c>
      <c r="C188" s="38">
        <f>EnrollExtract!F184</f>
        <v>548.80899999999997</v>
      </c>
      <c r="D188" s="39">
        <f>Table34B!D184</f>
        <v>40.08</v>
      </c>
      <c r="E188" s="40">
        <f t="shared" si="30"/>
        <v>13.692839321357285</v>
      </c>
      <c r="F188" s="41">
        <f t="shared" si="31"/>
        <v>73.030872307123246</v>
      </c>
      <c r="G188" s="39">
        <f>Table36B!D184</f>
        <v>4.92</v>
      </c>
      <c r="H188" s="40">
        <f t="shared" si="32"/>
        <v>111.54654471544715</v>
      </c>
      <c r="I188" s="42">
        <f t="shared" si="33"/>
        <v>8.9648675586588418</v>
      </c>
      <c r="J188" s="39">
        <f>Table38B!D184</f>
        <v>46.05</v>
      </c>
      <c r="K188" s="40">
        <f t="shared" si="34"/>
        <v>11.917676438653638</v>
      </c>
      <c r="L188" s="41">
        <f t="shared" si="35"/>
        <v>83.90897379598367</v>
      </c>
    </row>
    <row r="189" spans="1:12" x14ac:dyDescent="0.3">
      <c r="A189" s="36">
        <v>25155</v>
      </c>
      <c r="B189" s="37" t="s">
        <v>352</v>
      </c>
      <c r="C189" s="38">
        <f>EnrollExtract!F185</f>
        <v>301.995</v>
      </c>
      <c r="D189" s="39">
        <f>Table34B!D185</f>
        <v>22.44</v>
      </c>
      <c r="E189" s="40">
        <f t="shared" si="30"/>
        <v>13.457887700534759</v>
      </c>
      <c r="F189" s="41">
        <f t="shared" si="31"/>
        <v>74.305865991158797</v>
      </c>
      <c r="G189" s="39">
        <f>Table36B!D185</f>
        <v>2.57</v>
      </c>
      <c r="H189" s="40">
        <f t="shared" si="32"/>
        <v>117.50778210116732</v>
      </c>
      <c r="I189" s="42">
        <f t="shared" si="33"/>
        <v>8.5100746701104324</v>
      </c>
      <c r="J189" s="39">
        <f>Table38B!D185</f>
        <v>16.399999999999999</v>
      </c>
      <c r="K189" s="40">
        <f t="shared" si="34"/>
        <v>18.414329268292686</v>
      </c>
      <c r="L189" s="41">
        <f t="shared" si="35"/>
        <v>54.30553485984867</v>
      </c>
    </row>
    <row r="190" spans="1:12" x14ac:dyDescent="0.3">
      <c r="A190" s="36">
        <v>25160</v>
      </c>
      <c r="B190" s="37" t="s">
        <v>289</v>
      </c>
      <c r="C190" s="38">
        <f>EnrollExtract!F186</f>
        <v>327.10000000000002</v>
      </c>
      <c r="D190" s="39">
        <f>Table34B!D186</f>
        <v>25.02</v>
      </c>
      <c r="E190" s="40">
        <f t="shared" si="30"/>
        <v>13.073541167066349</v>
      </c>
      <c r="F190" s="41">
        <f t="shared" si="31"/>
        <v>76.490369917456434</v>
      </c>
      <c r="G190" s="39">
        <f>Table36B!D186</f>
        <v>3.8</v>
      </c>
      <c r="H190" s="40">
        <f t="shared" si="32"/>
        <v>86.078947368421069</v>
      </c>
      <c r="I190" s="42">
        <f t="shared" si="33"/>
        <v>11.61724243350657</v>
      </c>
      <c r="J190" s="39">
        <f>Table38B!D186</f>
        <v>22.38</v>
      </c>
      <c r="K190" s="40">
        <f t="shared" si="34"/>
        <v>14.61572832886506</v>
      </c>
      <c r="L190" s="41">
        <f t="shared" si="35"/>
        <v>68.419443595230803</v>
      </c>
    </row>
    <row r="191" spans="1:12" x14ac:dyDescent="0.3">
      <c r="A191" s="36">
        <v>25200</v>
      </c>
      <c r="B191" s="37" t="s">
        <v>290</v>
      </c>
      <c r="C191" s="38">
        <f>EnrollExtract!F187</f>
        <v>69.2</v>
      </c>
      <c r="D191" s="39">
        <f>Table34B!D187</f>
        <v>8.4499999999999993</v>
      </c>
      <c r="E191" s="40">
        <f t="shared" si="30"/>
        <v>8.1893491124260365</v>
      </c>
      <c r="F191" s="41">
        <f t="shared" si="31"/>
        <v>122.10982658959536</v>
      </c>
      <c r="G191" s="39">
        <f>Table36B!D187</f>
        <v>1.0900000000000001</v>
      </c>
      <c r="H191" s="40">
        <f t="shared" si="32"/>
        <v>63.486238532110093</v>
      </c>
      <c r="I191" s="42">
        <f t="shared" si="33"/>
        <v>15.751445086705202</v>
      </c>
      <c r="J191" s="39">
        <f>Table38B!D187</f>
        <v>8.15</v>
      </c>
      <c r="K191" s="40">
        <f t="shared" si="34"/>
        <v>8.4907975460122707</v>
      </c>
      <c r="L191" s="41">
        <f t="shared" si="35"/>
        <v>117.77456647398844</v>
      </c>
    </row>
    <row r="192" spans="1:12" x14ac:dyDescent="0.3">
      <c r="A192" s="36">
        <v>26056</v>
      </c>
      <c r="B192" s="37" t="s">
        <v>291</v>
      </c>
      <c r="C192" s="38">
        <f>EnrollExtract!F188</f>
        <v>1076.049</v>
      </c>
      <c r="D192" s="39">
        <f>Table34B!D188</f>
        <v>79.489999999999995</v>
      </c>
      <c r="E192" s="40">
        <f t="shared" si="30"/>
        <v>13.536910303182792</v>
      </c>
      <c r="F192" s="41">
        <f t="shared" si="31"/>
        <v>73.872100619953187</v>
      </c>
      <c r="G192" s="39">
        <f>Table36B!D188</f>
        <v>6.1</v>
      </c>
      <c r="H192" s="40">
        <f t="shared" si="32"/>
        <v>176.40147540983608</v>
      </c>
      <c r="I192" s="42">
        <f t="shared" si="33"/>
        <v>5.6688868257858145</v>
      </c>
      <c r="J192" s="39">
        <f>Table38B!D188</f>
        <v>52.26</v>
      </c>
      <c r="K192" s="40">
        <f t="shared" si="34"/>
        <v>20.590298507462688</v>
      </c>
      <c r="L192" s="41">
        <f t="shared" si="35"/>
        <v>48.566561559928957</v>
      </c>
    </row>
    <row r="193" spans="1:12" x14ac:dyDescent="0.3">
      <c r="A193" s="36">
        <v>26059</v>
      </c>
      <c r="B193" s="37" t="s">
        <v>292</v>
      </c>
      <c r="C193" s="38">
        <f>EnrollExtract!F189</f>
        <v>353.62499999999989</v>
      </c>
      <c r="D193" s="39">
        <f>Table34B!D189</f>
        <v>24.32</v>
      </c>
      <c r="E193" s="40">
        <f t="shared" si="30"/>
        <v>14.540501644736837</v>
      </c>
      <c r="F193" s="41">
        <f t="shared" si="31"/>
        <v>68.773418168964312</v>
      </c>
      <c r="G193" s="39">
        <f>Table36B!D189</f>
        <v>3</v>
      </c>
      <c r="H193" s="40">
        <f t="shared" si="32"/>
        <v>117.87499999999996</v>
      </c>
      <c r="I193" s="42">
        <f t="shared" si="33"/>
        <v>8.4835630965005322</v>
      </c>
      <c r="J193" s="39">
        <f>Table38B!D189</f>
        <v>21.65</v>
      </c>
      <c r="K193" s="40">
        <f t="shared" si="34"/>
        <v>16.333718244803691</v>
      </c>
      <c r="L193" s="41">
        <f t="shared" si="35"/>
        <v>61.22304701307884</v>
      </c>
    </row>
    <row r="194" spans="1:12" x14ac:dyDescent="0.3">
      <c r="A194" s="36">
        <v>26070</v>
      </c>
      <c r="B194" s="37" t="s">
        <v>293</v>
      </c>
      <c r="C194" s="38">
        <f>EnrollExtract!F190</f>
        <v>259.065</v>
      </c>
      <c r="D194" s="39">
        <f>Table34B!D190</f>
        <v>23.89</v>
      </c>
      <c r="E194" s="40">
        <f t="shared" si="30"/>
        <v>10.844077019673502</v>
      </c>
      <c r="F194" s="41">
        <f t="shared" si="31"/>
        <v>92.216239167776422</v>
      </c>
      <c r="G194" s="39">
        <f>Table36B!D190</f>
        <v>2</v>
      </c>
      <c r="H194" s="40">
        <f t="shared" si="32"/>
        <v>129.5325</v>
      </c>
      <c r="I194" s="42">
        <f t="shared" si="33"/>
        <v>7.7200702526392995</v>
      </c>
      <c r="J194" s="39">
        <f>Table38B!D190</f>
        <v>20.34</v>
      </c>
      <c r="K194" s="40">
        <f t="shared" si="34"/>
        <v>12.736725663716815</v>
      </c>
      <c r="L194" s="41">
        <f t="shared" si="35"/>
        <v>78.513114469341673</v>
      </c>
    </row>
    <row r="195" spans="1:12" x14ac:dyDescent="0.3">
      <c r="A195" s="36">
        <v>27001</v>
      </c>
      <c r="B195" s="37" t="s">
        <v>294</v>
      </c>
      <c r="C195" s="38">
        <f>EnrollExtract!F191</f>
        <v>2940.1869999999999</v>
      </c>
      <c r="D195" s="39">
        <f>Table34B!D191</f>
        <v>206.82</v>
      </c>
      <c r="E195" s="40">
        <f t="shared" si="30"/>
        <v>14.216163813944492</v>
      </c>
      <c r="F195" s="41">
        <f t="shared" si="31"/>
        <v>70.342464611944749</v>
      </c>
      <c r="G195" s="39">
        <f>Table36B!D191</f>
        <v>19</v>
      </c>
      <c r="H195" s="40">
        <f t="shared" si="32"/>
        <v>154.7466842105263</v>
      </c>
      <c r="I195" s="42">
        <f t="shared" si="33"/>
        <v>6.4621740045786211</v>
      </c>
      <c r="J195" s="39">
        <f>Table38B!D191</f>
        <v>103.18</v>
      </c>
      <c r="K195" s="40">
        <f t="shared" si="34"/>
        <v>28.495706532273694</v>
      </c>
      <c r="L195" s="41">
        <f t="shared" si="35"/>
        <v>35.093005989074847</v>
      </c>
    </row>
    <row r="196" spans="1:12" x14ac:dyDescent="0.3">
      <c r="A196" s="36">
        <v>27003</v>
      </c>
      <c r="B196" s="37" t="s">
        <v>295</v>
      </c>
      <c r="C196" s="38">
        <f>EnrollExtract!F192</f>
        <v>22219.820000000003</v>
      </c>
      <c r="D196" s="39">
        <f>Table34B!D192</f>
        <v>1465.89</v>
      </c>
      <c r="E196" s="40">
        <f t="shared" si="30"/>
        <v>15.157904071929</v>
      </c>
      <c r="F196" s="41">
        <f t="shared" si="31"/>
        <v>65.972181592830182</v>
      </c>
      <c r="G196" s="39">
        <f>Table36B!D192</f>
        <v>91.53</v>
      </c>
      <c r="H196" s="40">
        <f t="shared" si="32"/>
        <v>242.759969408937</v>
      </c>
      <c r="I196" s="42">
        <f t="shared" si="33"/>
        <v>4.1192952958214777</v>
      </c>
      <c r="J196" s="39">
        <f>Table38B!D192</f>
        <v>831.83</v>
      </c>
      <c r="K196" s="40">
        <f t="shared" si="34"/>
        <v>26.711972398206367</v>
      </c>
      <c r="L196" s="41">
        <f t="shared" si="35"/>
        <v>37.43639687450213</v>
      </c>
    </row>
    <row r="197" spans="1:12" x14ac:dyDescent="0.3">
      <c r="A197" s="36">
        <v>27010</v>
      </c>
      <c r="B197" s="37" t="s">
        <v>296</v>
      </c>
      <c r="C197" s="38">
        <f>EnrollExtract!F193</f>
        <v>26422.432000000001</v>
      </c>
      <c r="D197" s="39">
        <f>Table34B!D193</f>
        <v>2030.51</v>
      </c>
      <c r="E197" s="40">
        <f t="shared" si="30"/>
        <v>13.012707152390286</v>
      </c>
      <c r="F197" s="41">
        <f t="shared" si="31"/>
        <v>76.847960096935807</v>
      </c>
      <c r="G197" s="39">
        <f>Table36B!D193</f>
        <v>136</v>
      </c>
      <c r="H197" s="40">
        <f t="shared" si="32"/>
        <v>194.28258823529413</v>
      </c>
      <c r="I197" s="42">
        <f t="shared" si="33"/>
        <v>5.147141640860311</v>
      </c>
      <c r="J197" s="39">
        <f>Table38B!D193</f>
        <v>1158.8399999999999</v>
      </c>
      <c r="K197" s="40">
        <f t="shared" si="34"/>
        <v>22.800759380069728</v>
      </c>
      <c r="L197" s="41">
        <f t="shared" si="35"/>
        <v>43.858188375695313</v>
      </c>
    </row>
    <row r="198" spans="1:12" x14ac:dyDescent="0.3">
      <c r="A198" s="36">
        <v>27019</v>
      </c>
      <c r="B198" s="37" t="s">
        <v>297</v>
      </c>
      <c r="C198" s="38">
        <f>EnrollExtract!F194</f>
        <v>180.4</v>
      </c>
      <c r="D198" s="39">
        <f>Table34B!D194</f>
        <v>12.5</v>
      </c>
      <c r="E198" s="40">
        <f t="shared" si="30"/>
        <v>14.432</v>
      </c>
      <c r="F198" s="41">
        <f t="shared" si="31"/>
        <v>69.290465631929052</v>
      </c>
      <c r="G198" s="39">
        <f>Table36B!D194</f>
        <v>1</v>
      </c>
      <c r="H198" s="40">
        <f t="shared" si="32"/>
        <v>180.4</v>
      </c>
      <c r="I198" s="42">
        <f t="shared" si="33"/>
        <v>5.5432372505543235</v>
      </c>
      <c r="J198" s="39">
        <f>Table38B!D194</f>
        <v>9.34</v>
      </c>
      <c r="K198" s="40">
        <f t="shared" si="34"/>
        <v>19.314775160599574</v>
      </c>
      <c r="L198" s="41">
        <f t="shared" si="35"/>
        <v>51.773835920177383</v>
      </c>
    </row>
    <row r="199" spans="1:12" x14ac:dyDescent="0.3">
      <c r="A199" s="36">
        <v>27083</v>
      </c>
      <c r="B199" s="37" t="s">
        <v>298</v>
      </c>
      <c r="C199" s="38">
        <f>EnrollExtract!F195</f>
        <v>5276.7480000000014</v>
      </c>
      <c r="D199" s="39">
        <f>Table34B!D195</f>
        <v>346.91</v>
      </c>
      <c r="E199" s="40">
        <f t="shared" si="30"/>
        <v>15.210711711971408</v>
      </c>
      <c r="F199" s="41">
        <f t="shared" si="31"/>
        <v>65.743143314784021</v>
      </c>
      <c r="G199" s="39">
        <f>Table36B!D195</f>
        <v>29.6</v>
      </c>
      <c r="H199" s="40">
        <f t="shared" si="32"/>
        <v>178.26851351351354</v>
      </c>
      <c r="I199" s="42">
        <f t="shared" si="33"/>
        <v>5.609515557688181</v>
      </c>
      <c r="J199" s="39">
        <f>Table38B!D195</f>
        <v>190.93</v>
      </c>
      <c r="K199" s="40">
        <f t="shared" si="34"/>
        <v>27.637081652961825</v>
      </c>
      <c r="L199" s="41">
        <f t="shared" si="35"/>
        <v>36.183270453696089</v>
      </c>
    </row>
    <row r="200" spans="1:12" x14ac:dyDescent="0.3">
      <c r="A200" s="36">
        <v>27320</v>
      </c>
      <c r="B200" s="37" t="s">
        <v>299</v>
      </c>
      <c r="C200" s="38">
        <f>EnrollExtract!F196</f>
        <v>9855.3859999999986</v>
      </c>
      <c r="D200" s="39">
        <f>Table34B!D196</f>
        <v>650.44000000000005</v>
      </c>
      <c r="E200" s="40">
        <f t="shared" si="30"/>
        <v>15.151875653403847</v>
      </c>
      <c r="F200" s="41">
        <f t="shared" si="31"/>
        <v>65.998429691135399</v>
      </c>
      <c r="G200" s="39">
        <f>Table36B!D196</f>
        <v>53.96</v>
      </c>
      <c r="H200" s="40">
        <f t="shared" si="32"/>
        <v>182.64243884358783</v>
      </c>
      <c r="I200" s="42">
        <f t="shared" si="33"/>
        <v>5.4751787499748872</v>
      </c>
      <c r="J200" s="39">
        <f>Table38B!D196</f>
        <v>374.23</v>
      </c>
      <c r="K200" s="40">
        <f t="shared" si="34"/>
        <v>26.335104080378372</v>
      </c>
      <c r="L200" s="41">
        <f t="shared" si="35"/>
        <v>37.972130163141259</v>
      </c>
    </row>
    <row r="201" spans="1:12" x14ac:dyDescent="0.3">
      <c r="A201" s="36">
        <v>27343</v>
      </c>
      <c r="B201" s="37" t="s">
        <v>300</v>
      </c>
      <c r="C201" s="38">
        <f>EnrollExtract!F197</f>
        <v>1414.4380000000001</v>
      </c>
      <c r="D201" s="39">
        <f>Table34B!D197</f>
        <v>97.2</v>
      </c>
      <c r="E201" s="40">
        <f t="shared" si="30"/>
        <v>14.551831275720165</v>
      </c>
      <c r="F201" s="41">
        <f t="shared" si="31"/>
        <v>68.719873193452102</v>
      </c>
      <c r="G201" s="39">
        <f>Table36B!D197</f>
        <v>7</v>
      </c>
      <c r="H201" s="40">
        <f t="shared" si="32"/>
        <v>202.06257142857143</v>
      </c>
      <c r="I201" s="42">
        <f t="shared" si="33"/>
        <v>4.9489620612568386</v>
      </c>
      <c r="J201" s="39">
        <f>Table38B!D197</f>
        <v>57.53</v>
      </c>
      <c r="K201" s="40">
        <f t="shared" si="34"/>
        <v>24.586094211715629</v>
      </c>
      <c r="L201" s="41">
        <f t="shared" si="35"/>
        <v>40.673398197729412</v>
      </c>
    </row>
    <row r="202" spans="1:12" x14ac:dyDescent="0.3">
      <c r="A202" s="36">
        <v>27344</v>
      </c>
      <c r="B202" s="37" t="s">
        <v>301</v>
      </c>
      <c r="C202" s="38">
        <f>EnrollExtract!F198</f>
        <v>2656.0639999999999</v>
      </c>
      <c r="D202" s="39">
        <f>Table34B!D198</f>
        <v>161.35</v>
      </c>
      <c r="E202" s="40">
        <f t="shared" si="30"/>
        <v>16.461506042764178</v>
      </c>
      <c r="F202" s="41">
        <f t="shared" si="31"/>
        <v>60.747783185947327</v>
      </c>
      <c r="G202" s="39">
        <f>Table36B!D198</f>
        <v>13</v>
      </c>
      <c r="H202" s="40">
        <f t="shared" si="32"/>
        <v>204.31261538461538</v>
      </c>
      <c r="I202" s="42">
        <f t="shared" si="33"/>
        <v>4.8944603744488084</v>
      </c>
      <c r="J202" s="39">
        <f>Table38B!D198</f>
        <v>107.52</v>
      </c>
      <c r="K202" s="40">
        <f t="shared" si="34"/>
        <v>24.702976190476189</v>
      </c>
      <c r="L202" s="41">
        <f t="shared" si="35"/>
        <v>40.480952266210451</v>
      </c>
    </row>
    <row r="203" spans="1:12" x14ac:dyDescent="0.3">
      <c r="A203" s="36">
        <v>27400</v>
      </c>
      <c r="B203" s="37" t="s">
        <v>302</v>
      </c>
      <c r="C203" s="38">
        <f>EnrollExtract!F199</f>
        <v>11607.791999999999</v>
      </c>
      <c r="D203" s="39">
        <f>Table34B!D199</f>
        <v>861.5</v>
      </c>
      <c r="E203" s="40">
        <f t="shared" si="30"/>
        <v>13.473931514799768</v>
      </c>
      <c r="F203" s="41">
        <f t="shared" si="31"/>
        <v>74.217387768492074</v>
      </c>
      <c r="G203" s="39">
        <f>Table36B!D199</f>
        <v>70.5</v>
      </c>
      <c r="H203" s="40">
        <f t="shared" si="32"/>
        <v>164.6495319148936</v>
      </c>
      <c r="I203" s="42">
        <f t="shared" si="33"/>
        <v>6.073506485988033</v>
      </c>
      <c r="J203" s="39">
        <f>Table38B!D199</f>
        <v>538.15</v>
      </c>
      <c r="K203" s="40">
        <f t="shared" si="34"/>
        <v>21.569807674440213</v>
      </c>
      <c r="L203" s="41">
        <f t="shared" si="35"/>
        <v>46.361099509708652</v>
      </c>
    </row>
    <row r="204" spans="1:12" x14ac:dyDescent="0.3">
      <c r="A204" s="36">
        <v>27401</v>
      </c>
      <c r="B204" s="37" t="s">
        <v>303</v>
      </c>
      <c r="C204" s="38">
        <f>EnrollExtract!F200</f>
        <v>8516.268</v>
      </c>
      <c r="D204" s="39">
        <f>Table34B!D200</f>
        <v>595.08000000000004</v>
      </c>
      <c r="E204" s="40">
        <f t="shared" si="30"/>
        <v>14.311131276467028</v>
      </c>
      <c r="F204" s="41">
        <f t="shared" si="31"/>
        <v>69.87567793780093</v>
      </c>
      <c r="G204" s="39">
        <f>Table36B!D200</f>
        <v>39.29</v>
      </c>
      <c r="H204" s="40">
        <f t="shared" si="32"/>
        <v>216.75408500890813</v>
      </c>
      <c r="I204" s="42">
        <f t="shared" si="33"/>
        <v>4.6135232005380757</v>
      </c>
      <c r="J204" s="39">
        <f>Table38B!D200</f>
        <v>337</v>
      </c>
      <c r="K204" s="40">
        <f t="shared" si="34"/>
        <v>25.270824925816022</v>
      </c>
      <c r="L204" s="41">
        <f t="shared" si="35"/>
        <v>39.571323964910448</v>
      </c>
    </row>
    <row r="205" spans="1:12" x14ac:dyDescent="0.3">
      <c r="A205" s="36">
        <v>27402</v>
      </c>
      <c r="B205" s="37" t="s">
        <v>304</v>
      </c>
      <c r="C205" s="38">
        <f>EnrollExtract!F201</f>
        <v>7082.9080000000004</v>
      </c>
      <c r="D205" s="39">
        <f>Table34B!D201</f>
        <v>568.34</v>
      </c>
      <c r="E205" s="40">
        <f t="shared" si="30"/>
        <v>12.462448534328043</v>
      </c>
      <c r="F205" s="41">
        <f t="shared" si="31"/>
        <v>80.241053533379215</v>
      </c>
      <c r="G205" s="39">
        <f>Table36B!D201</f>
        <v>41.79</v>
      </c>
      <c r="H205" s="40">
        <f t="shared" si="32"/>
        <v>169.48810720268008</v>
      </c>
      <c r="I205" s="42">
        <f t="shared" si="33"/>
        <v>5.9001189906744518</v>
      </c>
      <c r="J205" s="39">
        <f>Table38B!D201</f>
        <v>359.83</v>
      </c>
      <c r="K205" s="40">
        <f t="shared" si="34"/>
        <v>19.684039685407001</v>
      </c>
      <c r="L205" s="41">
        <f t="shared" si="35"/>
        <v>50.802579957271782</v>
      </c>
    </row>
    <row r="206" spans="1:12" x14ac:dyDescent="0.3">
      <c r="A206" s="36">
        <v>27403</v>
      </c>
      <c r="B206" s="37" t="s">
        <v>305</v>
      </c>
      <c r="C206" s="38">
        <f>EnrollExtract!F202</f>
        <v>20153.617000000006</v>
      </c>
      <c r="D206" s="39">
        <f>Table34B!D202</f>
        <v>1318.34</v>
      </c>
      <c r="E206" s="40">
        <f t="shared" ref="E206:E270" si="36">IF(D206=0,0,C206/D206)</f>
        <v>15.287116373621378</v>
      </c>
      <c r="F206" s="41">
        <f t="shared" ref="F206:F270" si="37">(+D206/C206)*1000</f>
        <v>65.414560572427249</v>
      </c>
      <c r="G206" s="39">
        <f>Table36B!D202</f>
        <v>106.63</v>
      </c>
      <c r="H206" s="40">
        <f t="shared" ref="H206:H270" si="38">IF(G206=0,0,C206/G206)</f>
        <v>189.00512988839921</v>
      </c>
      <c r="I206" s="42">
        <f t="shared" ref="I206:I270" si="39">(+G206/C206)*1000</f>
        <v>5.2908616850265622</v>
      </c>
      <c r="J206" s="39">
        <f>Table38B!D202</f>
        <v>814.91</v>
      </c>
      <c r="K206" s="40">
        <f t="shared" ref="K206:K270" si="40">IF(J206=0,0,C206/J206)</f>
        <v>24.731095458394186</v>
      </c>
      <c r="L206" s="41">
        <f t="shared" ref="L206:L270" si="41">(+J206/C206)*1000</f>
        <v>40.434925403216695</v>
      </c>
    </row>
    <row r="207" spans="1:12" x14ac:dyDescent="0.3">
      <c r="A207" s="36">
        <v>27404</v>
      </c>
      <c r="B207" s="37" t="s">
        <v>306</v>
      </c>
      <c r="C207" s="38">
        <f>EnrollExtract!F203</f>
        <v>1910.3209999999999</v>
      </c>
      <c r="D207" s="39">
        <f>Table34B!D203</f>
        <v>126.64</v>
      </c>
      <c r="E207" s="40">
        <f t="shared" si="36"/>
        <v>15.0846572962729</v>
      </c>
      <c r="F207" s="41">
        <f t="shared" si="37"/>
        <v>66.292523612523766</v>
      </c>
      <c r="G207" s="39">
        <f>Table36B!D203</f>
        <v>10</v>
      </c>
      <c r="H207" s="40">
        <f t="shared" si="38"/>
        <v>191.03209999999999</v>
      </c>
      <c r="I207" s="42">
        <f t="shared" si="39"/>
        <v>5.2347223320059824</v>
      </c>
      <c r="J207" s="39">
        <f>Table38B!D203</f>
        <v>79.099999999999994</v>
      </c>
      <c r="K207" s="40">
        <f t="shared" si="40"/>
        <v>24.150707964601771</v>
      </c>
      <c r="L207" s="41">
        <f t="shared" si="41"/>
        <v>41.406653646167314</v>
      </c>
    </row>
    <row r="208" spans="1:12" x14ac:dyDescent="0.3">
      <c r="A208" s="36">
        <v>27416</v>
      </c>
      <c r="B208" s="37" t="s">
        <v>307</v>
      </c>
      <c r="C208" s="38">
        <f>EnrollExtract!F204</f>
        <v>4118.0719999999992</v>
      </c>
      <c r="D208" s="39">
        <f>Table34B!D204</f>
        <v>255.74</v>
      </c>
      <c r="E208" s="40">
        <f t="shared" si="36"/>
        <v>16.102572925627587</v>
      </c>
      <c r="F208" s="41">
        <f t="shared" si="37"/>
        <v>62.101876800599904</v>
      </c>
      <c r="G208" s="39">
        <f>Table36B!D204</f>
        <v>25</v>
      </c>
      <c r="H208" s="40">
        <f t="shared" si="38"/>
        <v>164.72287999999998</v>
      </c>
      <c r="I208" s="42">
        <f t="shared" si="39"/>
        <v>6.0708020646555001</v>
      </c>
      <c r="J208" s="39">
        <f>Table38B!D204</f>
        <v>173.67</v>
      </c>
      <c r="K208" s="40">
        <f t="shared" si="40"/>
        <v>23.712051592099957</v>
      </c>
      <c r="L208" s="41">
        <f t="shared" si="41"/>
        <v>42.172647782748825</v>
      </c>
    </row>
    <row r="209" spans="1:12" x14ac:dyDescent="0.3">
      <c r="A209" s="36">
        <v>27417</v>
      </c>
      <c r="B209" s="37" t="s">
        <v>308</v>
      </c>
      <c r="C209" s="38">
        <f>EnrollExtract!F205</f>
        <v>3764.9220000000005</v>
      </c>
      <c r="D209" s="39">
        <f>Table34B!D205</f>
        <v>247.24</v>
      </c>
      <c r="E209" s="40">
        <f t="shared" si="36"/>
        <v>15.227802944507363</v>
      </c>
      <c r="F209" s="41">
        <f t="shared" si="37"/>
        <v>65.669355168579841</v>
      </c>
      <c r="G209" s="39">
        <f>Table36B!D205</f>
        <v>23.25</v>
      </c>
      <c r="H209" s="40">
        <f t="shared" si="38"/>
        <v>161.93212903225808</v>
      </c>
      <c r="I209" s="42">
        <f t="shared" si="39"/>
        <v>6.1754267419085966</v>
      </c>
      <c r="J209" s="39">
        <f>Table38B!D205</f>
        <v>163.63</v>
      </c>
      <c r="K209" s="40">
        <f t="shared" si="40"/>
        <v>23.008751451445338</v>
      </c>
      <c r="L209" s="41">
        <f t="shared" si="41"/>
        <v>43.461723775419514</v>
      </c>
    </row>
    <row r="210" spans="1:12" x14ac:dyDescent="0.3">
      <c r="A210" s="36" t="s">
        <v>673</v>
      </c>
      <c r="B210" s="37" t="s">
        <v>674</v>
      </c>
      <c r="C210" s="38">
        <f>EnrollExtract!F206</f>
        <v>597.3420000000001</v>
      </c>
      <c r="D210" s="39">
        <f>Table34B!D206</f>
        <v>78.069999999999993</v>
      </c>
      <c r="E210" s="40">
        <f t="shared" ref="E210:E211" si="42">IF(D210=0,0,C210/D210)</f>
        <v>7.6513641603689013</v>
      </c>
      <c r="F210" s="41">
        <f t="shared" ref="F210:F211" si="43">(+D210/C210)*1000</f>
        <v>130.69564838903003</v>
      </c>
      <c r="G210" s="39">
        <f>Table36B!D206</f>
        <v>11</v>
      </c>
      <c r="H210" s="40">
        <f t="shared" ref="H210:H211" si="44">IF(G210=0,0,C210/G210)</f>
        <v>54.303818181818194</v>
      </c>
      <c r="I210" s="42">
        <f t="shared" ref="I210:I211" si="45">(+G210/C210)*1000</f>
        <v>18.414911390794547</v>
      </c>
      <c r="J210" s="39">
        <f>Table38B!D206</f>
        <v>92.61</v>
      </c>
      <c r="K210" s="40">
        <f t="shared" ref="K210:K211" si="46">IF(J210=0,0,C210/J210)</f>
        <v>6.4500809847748632</v>
      </c>
      <c r="L210" s="41">
        <f t="shared" ref="L210:L211" si="47">(+J210/C210)*1000</f>
        <v>155.03681308195303</v>
      </c>
    </row>
    <row r="211" spans="1:12" x14ac:dyDescent="0.3">
      <c r="A211" s="36" t="s">
        <v>714</v>
      </c>
      <c r="B211" s="37" t="s">
        <v>715</v>
      </c>
      <c r="C211" s="38">
        <f>EnrollExtract!F207</f>
        <v>325.5</v>
      </c>
      <c r="D211" s="39">
        <f>Table34B!D207</f>
        <v>29.1</v>
      </c>
      <c r="E211" s="40">
        <f t="shared" si="42"/>
        <v>11.185567010309278</v>
      </c>
      <c r="F211" s="41">
        <f t="shared" si="43"/>
        <v>89.400921658986178</v>
      </c>
      <c r="G211" s="39">
        <f>Table36B!D207</f>
        <v>1</v>
      </c>
      <c r="H211" s="40">
        <f t="shared" si="44"/>
        <v>325.5</v>
      </c>
      <c r="I211" s="42">
        <f t="shared" si="45"/>
        <v>3.0721966205837172</v>
      </c>
      <c r="J211" s="39">
        <f>Table38B!D207</f>
        <v>3.82</v>
      </c>
      <c r="K211" s="40">
        <f t="shared" si="46"/>
        <v>85.209424083769633</v>
      </c>
      <c r="L211" s="41">
        <f t="shared" si="47"/>
        <v>11.7357910906298</v>
      </c>
    </row>
    <row r="212" spans="1:12" x14ac:dyDescent="0.3">
      <c r="A212" s="36" t="s">
        <v>618</v>
      </c>
      <c r="B212" s="37" t="s">
        <v>636</v>
      </c>
      <c r="C212" s="38">
        <f>EnrollExtract!F208</f>
        <v>151.4</v>
      </c>
      <c r="D212" s="39">
        <f>Table34B!D208</f>
        <v>12</v>
      </c>
      <c r="E212" s="40">
        <f t="shared" si="36"/>
        <v>12.616666666666667</v>
      </c>
      <c r="F212" s="41">
        <f t="shared" si="37"/>
        <v>79.260237780713339</v>
      </c>
      <c r="G212" s="39">
        <f>Table36B!D208</f>
        <v>0</v>
      </c>
      <c r="H212" s="40">
        <f t="shared" si="38"/>
        <v>0</v>
      </c>
      <c r="I212" s="42">
        <f t="shared" si="39"/>
        <v>0</v>
      </c>
      <c r="J212" s="39">
        <f>Table38B!D208</f>
        <v>8</v>
      </c>
      <c r="K212" s="40">
        <f t="shared" si="40"/>
        <v>18.925000000000001</v>
      </c>
      <c r="L212" s="41">
        <f t="shared" si="41"/>
        <v>52.840158520475555</v>
      </c>
    </row>
    <row r="213" spans="1:12" x14ac:dyDescent="0.3">
      <c r="A213" s="36">
        <v>28010</v>
      </c>
      <c r="B213" s="37" t="s">
        <v>59</v>
      </c>
      <c r="C213" s="38">
        <f>EnrollExtract!F209</f>
        <v>9</v>
      </c>
      <c r="D213" s="39">
        <f>Table34B!D209</f>
        <v>2</v>
      </c>
      <c r="E213" s="40">
        <f t="shared" si="36"/>
        <v>4.5</v>
      </c>
      <c r="F213" s="41">
        <f t="shared" si="37"/>
        <v>222.2222222222222</v>
      </c>
      <c r="G213" s="39">
        <f>Table36B!D209</f>
        <v>0.22</v>
      </c>
      <c r="H213" s="40">
        <f t="shared" si="38"/>
        <v>40.909090909090907</v>
      </c>
      <c r="I213" s="42">
        <f t="shared" si="39"/>
        <v>24.444444444444446</v>
      </c>
      <c r="J213" s="39">
        <f>Table38B!D209</f>
        <v>1.01</v>
      </c>
      <c r="K213" s="40">
        <f t="shared" si="40"/>
        <v>8.9108910891089117</v>
      </c>
      <c r="L213" s="41">
        <f t="shared" si="41"/>
        <v>112.22222222222223</v>
      </c>
    </row>
    <row r="214" spans="1:12" x14ac:dyDescent="0.3">
      <c r="A214" s="36">
        <v>28137</v>
      </c>
      <c r="B214" s="37" t="s">
        <v>70</v>
      </c>
      <c r="C214" s="38">
        <f>EnrollExtract!F210</f>
        <v>692.53300000000002</v>
      </c>
      <c r="D214" s="39">
        <f>Table34B!D210</f>
        <v>42.75</v>
      </c>
      <c r="E214" s="40">
        <f t="shared" si="36"/>
        <v>16.199602339181286</v>
      </c>
      <c r="F214" s="41">
        <f t="shared" si="37"/>
        <v>61.729910343622613</v>
      </c>
      <c r="G214" s="39">
        <f>Table36B!D210</f>
        <v>3</v>
      </c>
      <c r="H214" s="40">
        <f t="shared" si="38"/>
        <v>230.84433333333334</v>
      </c>
      <c r="I214" s="42">
        <f t="shared" si="39"/>
        <v>4.3319235328857975</v>
      </c>
      <c r="J214" s="39">
        <f>Table38B!D210</f>
        <v>33.79</v>
      </c>
      <c r="K214" s="40">
        <f t="shared" si="40"/>
        <v>20.495205682154484</v>
      </c>
      <c r="L214" s="41">
        <f t="shared" si="41"/>
        <v>48.791898725403698</v>
      </c>
    </row>
    <row r="215" spans="1:12" x14ac:dyDescent="0.3">
      <c r="A215" s="36">
        <v>28144</v>
      </c>
      <c r="B215" s="37" t="s">
        <v>71</v>
      </c>
      <c r="C215" s="38">
        <f>EnrollExtract!F211</f>
        <v>225.20700000000002</v>
      </c>
      <c r="D215" s="39">
        <f>Table34B!D211</f>
        <v>23.92</v>
      </c>
      <c r="E215" s="40">
        <f t="shared" si="36"/>
        <v>9.4150083612040127</v>
      </c>
      <c r="F215" s="41">
        <f t="shared" si="37"/>
        <v>106.21339478790622</v>
      </c>
      <c r="G215" s="39">
        <f>Table36B!D211</f>
        <v>2.8</v>
      </c>
      <c r="H215" s="40">
        <f t="shared" si="38"/>
        <v>80.431071428571443</v>
      </c>
      <c r="I215" s="42">
        <f t="shared" si="39"/>
        <v>12.433006078851898</v>
      </c>
      <c r="J215" s="39">
        <f>Table38B!D211</f>
        <v>14.22</v>
      </c>
      <c r="K215" s="40">
        <f t="shared" si="40"/>
        <v>15.8373417721519</v>
      </c>
      <c r="L215" s="41">
        <f t="shared" si="41"/>
        <v>63.141909443312144</v>
      </c>
    </row>
    <row r="216" spans="1:12" x14ac:dyDescent="0.3">
      <c r="A216" s="36">
        <v>28149</v>
      </c>
      <c r="B216" s="37" t="s">
        <v>72</v>
      </c>
      <c r="C216" s="38">
        <f>EnrollExtract!F212</f>
        <v>771.60299999999995</v>
      </c>
      <c r="D216" s="39">
        <f>Table34B!D212</f>
        <v>56.06</v>
      </c>
      <c r="E216" s="40">
        <f t="shared" si="36"/>
        <v>13.763877987870138</v>
      </c>
      <c r="F216" s="41">
        <f t="shared" si="37"/>
        <v>72.653942506703586</v>
      </c>
      <c r="G216" s="39">
        <f>Table36B!D212</f>
        <v>5</v>
      </c>
      <c r="H216" s="40">
        <f t="shared" si="38"/>
        <v>154.32059999999998</v>
      </c>
      <c r="I216" s="42">
        <f t="shared" si="39"/>
        <v>6.4800162778008898</v>
      </c>
      <c r="J216" s="39">
        <f>Table38B!D212</f>
        <v>38.42</v>
      </c>
      <c r="K216" s="40">
        <f t="shared" si="40"/>
        <v>20.083368037480476</v>
      </c>
      <c r="L216" s="41">
        <f t="shared" si="41"/>
        <v>49.792445078622045</v>
      </c>
    </row>
    <row r="217" spans="1:12" x14ac:dyDescent="0.3">
      <c r="A217" s="36">
        <v>29011</v>
      </c>
      <c r="B217" s="37" t="s">
        <v>309</v>
      </c>
      <c r="C217" s="38">
        <f>EnrollExtract!F213</f>
        <v>485.27100000000002</v>
      </c>
      <c r="D217" s="39">
        <f>Table34B!D213</f>
        <v>37</v>
      </c>
      <c r="E217" s="40">
        <f t="shared" si="36"/>
        <v>13.115432432432433</v>
      </c>
      <c r="F217" s="41">
        <f t="shared" si="37"/>
        <v>76.246056327289281</v>
      </c>
      <c r="G217" s="39">
        <f>Table36B!D213</f>
        <v>5</v>
      </c>
      <c r="H217" s="40">
        <f t="shared" si="38"/>
        <v>97.054200000000009</v>
      </c>
      <c r="I217" s="42">
        <f t="shared" si="39"/>
        <v>10.303521125309363</v>
      </c>
      <c r="J217" s="39">
        <f>Table38B!D213</f>
        <v>39.409999999999997</v>
      </c>
      <c r="K217" s="40">
        <f t="shared" si="40"/>
        <v>12.313397614818575</v>
      </c>
      <c r="L217" s="41">
        <f t="shared" si="41"/>
        <v>81.212353509688384</v>
      </c>
    </row>
    <row r="218" spans="1:12" x14ac:dyDescent="0.3">
      <c r="A218" s="36">
        <v>29100</v>
      </c>
      <c r="B218" s="37" t="s">
        <v>73</v>
      </c>
      <c r="C218" s="38">
        <f>EnrollExtract!F214</f>
        <v>3187.373</v>
      </c>
      <c r="D218" s="39">
        <f>Table34B!D214</f>
        <v>260.11</v>
      </c>
      <c r="E218" s="40">
        <f t="shared" si="36"/>
        <v>12.253942562761909</v>
      </c>
      <c r="F218" s="41">
        <f t="shared" si="37"/>
        <v>81.606388709448197</v>
      </c>
      <c r="G218" s="39">
        <f>Table36B!D214</f>
        <v>14.96</v>
      </c>
      <c r="H218" s="40">
        <f t="shared" si="38"/>
        <v>213.05969251336899</v>
      </c>
      <c r="I218" s="42">
        <f t="shared" si="39"/>
        <v>4.6935203379083656</v>
      </c>
      <c r="J218" s="39">
        <f>Table38B!D214</f>
        <v>170.22</v>
      </c>
      <c r="K218" s="40">
        <f t="shared" si="40"/>
        <v>18.725020561626131</v>
      </c>
      <c r="L218" s="41">
        <f t="shared" si="41"/>
        <v>53.404480743232753</v>
      </c>
    </row>
    <row r="219" spans="1:12" x14ac:dyDescent="0.3">
      <c r="A219" s="36">
        <v>29101</v>
      </c>
      <c r="B219" s="37" t="s">
        <v>74</v>
      </c>
      <c r="C219" s="38">
        <f>EnrollExtract!F215</f>
        <v>4301.5759999999991</v>
      </c>
      <c r="D219" s="39">
        <f>Table34B!D215</f>
        <v>282.44</v>
      </c>
      <c r="E219" s="40">
        <f t="shared" si="36"/>
        <v>15.230052400509839</v>
      </c>
      <c r="F219" s="41">
        <f t="shared" si="37"/>
        <v>65.659655902859797</v>
      </c>
      <c r="G219" s="39">
        <f>Table36B!D215</f>
        <v>23.53</v>
      </c>
      <c r="H219" s="40">
        <f t="shared" si="38"/>
        <v>182.81240968975771</v>
      </c>
      <c r="I219" s="42">
        <f t="shared" si="39"/>
        <v>5.4700881723349788</v>
      </c>
      <c r="J219" s="39">
        <f>Table38B!D215</f>
        <v>224.32</v>
      </c>
      <c r="K219" s="40">
        <f t="shared" si="40"/>
        <v>19.17606990014265</v>
      </c>
      <c r="L219" s="41">
        <f t="shared" si="41"/>
        <v>52.148328891550449</v>
      </c>
    </row>
    <row r="220" spans="1:12" x14ac:dyDescent="0.3">
      <c r="A220" s="36">
        <v>29103</v>
      </c>
      <c r="B220" s="37" t="s">
        <v>310</v>
      </c>
      <c r="C220" s="38">
        <f>EnrollExtract!F216</f>
        <v>2470.4359999999997</v>
      </c>
      <c r="D220" s="39">
        <f>Table34B!D216</f>
        <v>164.94</v>
      </c>
      <c r="E220" s="40">
        <f t="shared" si="36"/>
        <v>14.977785861525401</v>
      </c>
      <c r="F220" s="41">
        <f t="shared" si="37"/>
        <v>66.76554260057739</v>
      </c>
      <c r="G220" s="39">
        <f>Table36B!D216</f>
        <v>13.33</v>
      </c>
      <c r="H220" s="40">
        <f t="shared" si="38"/>
        <v>185.3290322580645</v>
      </c>
      <c r="I220" s="42">
        <f t="shared" si="39"/>
        <v>5.395808675067884</v>
      </c>
      <c r="J220" s="39">
        <f>Table38B!D216</f>
        <v>112.82</v>
      </c>
      <c r="K220" s="40">
        <f t="shared" si="40"/>
        <v>21.89714589611771</v>
      </c>
      <c r="L220" s="41">
        <f t="shared" si="41"/>
        <v>45.668052117116169</v>
      </c>
    </row>
    <row r="221" spans="1:12" x14ac:dyDescent="0.3">
      <c r="A221" s="36">
        <v>29311</v>
      </c>
      <c r="B221" s="37" t="s">
        <v>311</v>
      </c>
      <c r="C221" s="38">
        <f>EnrollExtract!F217</f>
        <v>523.745</v>
      </c>
      <c r="D221" s="39">
        <f>Table34B!D217</f>
        <v>46.27</v>
      </c>
      <c r="E221" s="40">
        <f t="shared" si="36"/>
        <v>11.319321374540738</v>
      </c>
      <c r="F221" s="41">
        <f t="shared" si="37"/>
        <v>88.344518802088814</v>
      </c>
      <c r="G221" s="39">
        <f>Table36B!D217</f>
        <v>6</v>
      </c>
      <c r="H221" s="40">
        <f t="shared" si="38"/>
        <v>87.290833333333339</v>
      </c>
      <c r="I221" s="42">
        <f t="shared" si="39"/>
        <v>11.455956620110932</v>
      </c>
      <c r="J221" s="39">
        <f>Table38B!D217</f>
        <v>35.15</v>
      </c>
      <c r="K221" s="40">
        <f t="shared" si="40"/>
        <v>14.900284495021339</v>
      </c>
      <c r="L221" s="41">
        <f t="shared" si="41"/>
        <v>67.112812532816534</v>
      </c>
    </row>
    <row r="222" spans="1:12" x14ac:dyDescent="0.3">
      <c r="A222" s="36">
        <v>29317</v>
      </c>
      <c r="B222" s="37" t="s">
        <v>312</v>
      </c>
      <c r="C222" s="38">
        <f>EnrollExtract!F218</f>
        <v>435.47700000000003</v>
      </c>
      <c r="D222" s="39">
        <f>Table34B!D218</f>
        <v>27.32</v>
      </c>
      <c r="E222" s="40">
        <f t="shared" si="36"/>
        <v>15.939860907759885</v>
      </c>
      <c r="F222" s="41">
        <f t="shared" si="37"/>
        <v>62.735804646399231</v>
      </c>
      <c r="G222" s="39">
        <f>Table36B!D218</f>
        <v>1.93</v>
      </c>
      <c r="H222" s="40">
        <f t="shared" si="38"/>
        <v>225.6357512953368</v>
      </c>
      <c r="I222" s="42">
        <f t="shared" si="39"/>
        <v>4.4319217777287889</v>
      </c>
      <c r="J222" s="39">
        <f>Table38B!D218</f>
        <v>18.739999999999998</v>
      </c>
      <c r="K222" s="40">
        <f t="shared" si="40"/>
        <v>23.237833511205981</v>
      </c>
      <c r="L222" s="41">
        <f t="shared" si="41"/>
        <v>43.033271561988343</v>
      </c>
    </row>
    <row r="223" spans="1:12" x14ac:dyDescent="0.3">
      <c r="A223" s="36">
        <v>29320</v>
      </c>
      <c r="B223" s="37" t="s">
        <v>75</v>
      </c>
      <c r="C223" s="38">
        <f>EnrollExtract!F219</f>
        <v>6523.6980000000003</v>
      </c>
      <c r="D223" s="39">
        <f>Table34B!D219</f>
        <v>476.71</v>
      </c>
      <c r="E223" s="40">
        <f t="shared" si="36"/>
        <v>13.684835644312058</v>
      </c>
      <c r="F223" s="41">
        <f t="shared" si="37"/>
        <v>73.073584951357333</v>
      </c>
      <c r="G223" s="39">
        <f>Table36B!D219</f>
        <v>33.42</v>
      </c>
      <c r="H223" s="40">
        <f t="shared" si="38"/>
        <v>195.20341113105926</v>
      </c>
      <c r="I223" s="42">
        <f t="shared" si="39"/>
        <v>5.1228612973807186</v>
      </c>
      <c r="J223" s="39">
        <f>Table38B!D219</f>
        <v>323.76</v>
      </c>
      <c r="K223" s="40">
        <f t="shared" si="40"/>
        <v>20.149796145292811</v>
      </c>
      <c r="L223" s="41">
        <f t="shared" si="41"/>
        <v>49.628293645720561</v>
      </c>
    </row>
    <row r="224" spans="1:12" x14ac:dyDescent="0.3">
      <c r="A224" s="36">
        <v>30002</v>
      </c>
      <c r="B224" s="37" t="s">
        <v>313</v>
      </c>
      <c r="C224" s="38">
        <f>EnrollExtract!F220</f>
        <v>74.049000000000007</v>
      </c>
      <c r="D224" s="39">
        <f>Table34B!D220</f>
        <v>6.96</v>
      </c>
      <c r="E224" s="40">
        <f t="shared" si="36"/>
        <v>10.639224137931036</v>
      </c>
      <c r="F224" s="41">
        <f t="shared" si="37"/>
        <v>93.99181622979377</v>
      </c>
      <c r="G224" s="39">
        <f>Table36B!D220</f>
        <v>1.07</v>
      </c>
      <c r="H224" s="40">
        <f t="shared" si="38"/>
        <v>69.204672897196261</v>
      </c>
      <c r="I224" s="42">
        <f t="shared" si="39"/>
        <v>14.449891288201057</v>
      </c>
      <c r="J224" s="39">
        <f>Table38B!D220</f>
        <v>4.5999999999999996</v>
      </c>
      <c r="K224" s="40">
        <f t="shared" si="40"/>
        <v>16.097608695652177</v>
      </c>
      <c r="L224" s="41">
        <f t="shared" si="41"/>
        <v>62.121027967967144</v>
      </c>
    </row>
    <row r="225" spans="1:12" x14ac:dyDescent="0.3">
      <c r="A225" s="36">
        <v>30029</v>
      </c>
      <c r="B225" s="37" t="s">
        <v>314</v>
      </c>
      <c r="C225" s="38">
        <f>EnrollExtract!F221</f>
        <v>68.5</v>
      </c>
      <c r="D225" s="39">
        <f>Table34B!D221</f>
        <v>5</v>
      </c>
      <c r="E225" s="40">
        <f t="shared" si="36"/>
        <v>13.7</v>
      </c>
      <c r="F225" s="41">
        <f t="shared" si="37"/>
        <v>72.992700729926995</v>
      </c>
      <c r="G225" s="39">
        <f>Table36B!D221</f>
        <v>0.37</v>
      </c>
      <c r="H225" s="40">
        <f t="shared" si="38"/>
        <v>185.13513513513513</v>
      </c>
      <c r="I225" s="42">
        <f t="shared" si="39"/>
        <v>5.4014598540145986</v>
      </c>
      <c r="J225" s="39">
        <f>Table38B!D221</f>
        <v>2.14</v>
      </c>
      <c r="K225" s="40">
        <f t="shared" si="40"/>
        <v>32.009345794392523</v>
      </c>
      <c r="L225" s="41">
        <f t="shared" si="41"/>
        <v>31.240875912408761</v>
      </c>
    </row>
    <row r="226" spans="1:12" x14ac:dyDescent="0.3">
      <c r="A226" s="36">
        <v>30031</v>
      </c>
      <c r="B226" s="37" t="s">
        <v>315</v>
      </c>
      <c r="C226" s="38">
        <f>EnrollExtract!F222</f>
        <v>68.046999999999997</v>
      </c>
      <c r="D226" s="39">
        <f>Table34B!D222</f>
        <v>10.4</v>
      </c>
      <c r="E226" s="40">
        <f t="shared" si="36"/>
        <v>6.5429807692307689</v>
      </c>
      <c r="F226" s="41">
        <f t="shared" si="37"/>
        <v>152.83554014137289</v>
      </c>
      <c r="G226" s="39">
        <f>Table36B!D222</f>
        <v>1</v>
      </c>
      <c r="H226" s="40">
        <f t="shared" si="38"/>
        <v>68.046999999999997</v>
      </c>
      <c r="I226" s="42">
        <f t="shared" si="39"/>
        <v>14.695725013593545</v>
      </c>
      <c r="J226" s="39">
        <f>Table38B!D222</f>
        <v>4.93</v>
      </c>
      <c r="K226" s="40">
        <f t="shared" si="40"/>
        <v>13.8026369168357</v>
      </c>
      <c r="L226" s="41">
        <f t="shared" si="41"/>
        <v>72.449924317016169</v>
      </c>
    </row>
    <row r="227" spans="1:12" x14ac:dyDescent="0.3">
      <c r="A227" s="36">
        <v>30303</v>
      </c>
      <c r="B227" s="37" t="s">
        <v>316</v>
      </c>
      <c r="C227" s="38">
        <f>EnrollExtract!F223</f>
        <v>815.8950000000001</v>
      </c>
      <c r="D227" s="39">
        <f>Table34B!D223</f>
        <v>51.34</v>
      </c>
      <c r="E227" s="40">
        <f t="shared" si="36"/>
        <v>15.891994546162836</v>
      </c>
      <c r="F227" s="41">
        <f t="shared" si="37"/>
        <v>62.924763603159711</v>
      </c>
      <c r="G227" s="39">
        <f>Table36B!D223</f>
        <v>5</v>
      </c>
      <c r="H227" s="40">
        <f t="shared" si="38"/>
        <v>163.17900000000003</v>
      </c>
      <c r="I227" s="42">
        <f t="shared" si="39"/>
        <v>6.1282395406271633</v>
      </c>
      <c r="J227" s="39">
        <f>Table38B!D223</f>
        <v>40.97</v>
      </c>
      <c r="K227" s="40">
        <f t="shared" si="40"/>
        <v>19.914449597266294</v>
      </c>
      <c r="L227" s="41">
        <f t="shared" si="41"/>
        <v>50.214794795898975</v>
      </c>
    </row>
    <row r="228" spans="1:12" x14ac:dyDescent="0.3">
      <c r="A228" s="36">
        <v>31002</v>
      </c>
      <c r="B228" s="37" t="s">
        <v>317</v>
      </c>
      <c r="C228" s="38">
        <f>EnrollExtract!F224</f>
        <v>19480.180999999997</v>
      </c>
      <c r="D228" s="39">
        <f>Table34B!D224</f>
        <v>1295.02</v>
      </c>
      <c r="E228" s="40">
        <f t="shared" si="36"/>
        <v>15.042378496085</v>
      </c>
      <c r="F228" s="41">
        <f t="shared" si="37"/>
        <v>66.478848425484344</v>
      </c>
      <c r="G228" s="39">
        <f>Table36B!D224</f>
        <v>94.25</v>
      </c>
      <c r="H228" s="40">
        <f t="shared" si="38"/>
        <v>206.68627055702913</v>
      </c>
      <c r="I228" s="42">
        <f t="shared" si="39"/>
        <v>4.8382507328859017</v>
      </c>
      <c r="J228" s="39">
        <f>Table38B!D224</f>
        <v>745.88</v>
      </c>
      <c r="K228" s="40">
        <f t="shared" si="40"/>
        <v>26.1170442966697</v>
      </c>
      <c r="L228" s="41">
        <f t="shared" si="41"/>
        <v>38.289171953792426</v>
      </c>
    </row>
    <row r="229" spans="1:12" x14ac:dyDescent="0.3">
      <c r="A229" s="36">
        <v>31004</v>
      </c>
      <c r="B229" s="37" t="s">
        <v>318</v>
      </c>
      <c r="C229" s="38">
        <f>EnrollExtract!F225</f>
        <v>9169.2300000000014</v>
      </c>
      <c r="D229" s="39">
        <f>Table34B!D225</f>
        <v>586.05999999999995</v>
      </c>
      <c r="E229" s="40">
        <f t="shared" si="36"/>
        <v>15.645548237381842</v>
      </c>
      <c r="F229" s="41">
        <f t="shared" si="37"/>
        <v>63.915944959391346</v>
      </c>
      <c r="G229" s="39">
        <f>Table36B!D225</f>
        <v>31.84</v>
      </c>
      <c r="H229" s="40">
        <f t="shared" si="38"/>
        <v>287.97832914572871</v>
      </c>
      <c r="I229" s="42">
        <f t="shared" si="39"/>
        <v>3.4724835127922402</v>
      </c>
      <c r="J229" s="39">
        <f>Table38B!D225</f>
        <v>364.43</v>
      </c>
      <c r="K229" s="40">
        <f t="shared" si="40"/>
        <v>25.160469774716685</v>
      </c>
      <c r="L229" s="41">
        <f t="shared" si="41"/>
        <v>39.744885884638073</v>
      </c>
    </row>
    <row r="230" spans="1:12" x14ac:dyDescent="0.3">
      <c r="A230" s="36">
        <v>31006</v>
      </c>
      <c r="B230" s="37" t="s">
        <v>319</v>
      </c>
      <c r="C230" s="38">
        <f>EnrollExtract!F226</f>
        <v>14857.530000000002</v>
      </c>
      <c r="D230" s="39">
        <f>Table34B!D226</f>
        <v>1089.6400000000001</v>
      </c>
      <c r="E230" s="40">
        <f t="shared" si="36"/>
        <v>13.635264858118278</v>
      </c>
      <c r="F230" s="41">
        <f t="shared" si="37"/>
        <v>73.339242794731021</v>
      </c>
      <c r="G230" s="39">
        <f>Table36B!D226</f>
        <v>58</v>
      </c>
      <c r="H230" s="40">
        <f t="shared" si="38"/>
        <v>256.16431034482764</v>
      </c>
      <c r="I230" s="42">
        <f t="shared" si="39"/>
        <v>3.9037444312749154</v>
      </c>
      <c r="J230" s="39">
        <f>Table38B!D226</f>
        <v>596.64</v>
      </c>
      <c r="K230" s="40">
        <f t="shared" si="40"/>
        <v>24.902001206757848</v>
      </c>
      <c r="L230" s="41">
        <f t="shared" si="41"/>
        <v>40.157415128894229</v>
      </c>
    </row>
    <row r="231" spans="1:12" x14ac:dyDescent="0.3">
      <c r="A231" s="36">
        <v>31015</v>
      </c>
      <c r="B231" s="37" t="s">
        <v>320</v>
      </c>
      <c r="C231" s="38">
        <f>EnrollExtract!F227</f>
        <v>19405.790999999997</v>
      </c>
      <c r="D231" s="39">
        <f>Table34B!D227</f>
        <v>1381.6</v>
      </c>
      <c r="E231" s="40">
        <f t="shared" si="36"/>
        <v>14.045882310364794</v>
      </c>
      <c r="F231" s="41">
        <f t="shared" si="37"/>
        <v>71.195242698429553</v>
      </c>
      <c r="G231" s="39">
        <f>Table36B!D227</f>
        <v>68.59</v>
      </c>
      <c r="H231" s="40">
        <f t="shared" si="38"/>
        <v>282.92449336637986</v>
      </c>
      <c r="I231" s="42">
        <f t="shared" si="39"/>
        <v>3.5345119402759728</v>
      </c>
      <c r="J231" s="39">
        <f>Table38B!D227</f>
        <v>857.25</v>
      </c>
      <c r="K231" s="40">
        <f t="shared" si="40"/>
        <v>22.637259842519683</v>
      </c>
      <c r="L231" s="41">
        <f t="shared" si="41"/>
        <v>44.174957877264582</v>
      </c>
    </row>
    <row r="232" spans="1:12" x14ac:dyDescent="0.3">
      <c r="A232" s="36">
        <v>31016</v>
      </c>
      <c r="B232" s="37" t="s">
        <v>321</v>
      </c>
      <c r="C232" s="38">
        <f>EnrollExtract!F228</f>
        <v>5362.7339999999995</v>
      </c>
      <c r="D232" s="39">
        <f>Table34B!D228</f>
        <v>349.11</v>
      </c>
      <c r="E232" s="40">
        <f t="shared" si="36"/>
        <v>15.361158374151412</v>
      </c>
      <c r="F232" s="41">
        <f t="shared" si="37"/>
        <v>65.099257207237955</v>
      </c>
      <c r="G232" s="39">
        <f>Table36B!D228</f>
        <v>28.94</v>
      </c>
      <c r="H232" s="40">
        <f t="shared" si="38"/>
        <v>185.30525224602624</v>
      </c>
      <c r="I232" s="42">
        <f t="shared" si="39"/>
        <v>5.3965011130516638</v>
      </c>
      <c r="J232" s="39">
        <f>Table38B!D228</f>
        <v>216.26</v>
      </c>
      <c r="K232" s="40">
        <f t="shared" si="40"/>
        <v>24.79762323129566</v>
      </c>
      <c r="L232" s="41">
        <f t="shared" si="41"/>
        <v>40.326445428768238</v>
      </c>
    </row>
    <row r="233" spans="1:12" x14ac:dyDescent="0.3">
      <c r="A233" s="36">
        <v>31025</v>
      </c>
      <c r="B233" s="37" t="s">
        <v>322</v>
      </c>
      <c r="C233" s="38">
        <f>EnrollExtract!F229</f>
        <v>9657.4160000000011</v>
      </c>
      <c r="D233" s="39">
        <f>Table34B!D229</f>
        <v>654.51</v>
      </c>
      <c r="E233" s="40">
        <f t="shared" si="36"/>
        <v>14.755184794731939</v>
      </c>
      <c r="F233" s="41">
        <f t="shared" si="37"/>
        <v>67.772787254893018</v>
      </c>
      <c r="G233" s="39">
        <f>Table36B!D229</f>
        <v>48.75</v>
      </c>
      <c r="H233" s="40">
        <f t="shared" si="38"/>
        <v>198.10084102564105</v>
      </c>
      <c r="I233" s="42">
        <f t="shared" si="39"/>
        <v>5.0479341471880259</v>
      </c>
      <c r="J233" s="39">
        <f>Table38B!D229</f>
        <v>387.97</v>
      </c>
      <c r="K233" s="40">
        <f t="shared" si="40"/>
        <v>24.892172075160452</v>
      </c>
      <c r="L233" s="41">
        <f t="shared" si="41"/>
        <v>40.173272022246941</v>
      </c>
    </row>
    <row r="234" spans="1:12" x14ac:dyDescent="0.3">
      <c r="A234" s="36">
        <v>31063</v>
      </c>
      <c r="B234" s="37" t="s">
        <v>323</v>
      </c>
      <c r="C234" s="38">
        <f>EnrollExtract!F230</f>
        <v>18.979999999999997</v>
      </c>
      <c r="D234" s="39">
        <f>Table34B!D230</f>
        <v>2.2599999999999998</v>
      </c>
      <c r="E234" s="40">
        <f t="shared" si="36"/>
        <v>8.3982300884955752</v>
      </c>
      <c r="F234" s="41">
        <f t="shared" si="37"/>
        <v>119.07270811380401</v>
      </c>
      <c r="G234" s="39">
        <f>Table36B!D230</f>
        <v>0.9</v>
      </c>
      <c r="H234" s="40">
        <f t="shared" si="38"/>
        <v>21.088888888888885</v>
      </c>
      <c r="I234" s="42">
        <f t="shared" si="39"/>
        <v>47.418335089567975</v>
      </c>
      <c r="J234" s="39">
        <f>Table38B!D230</f>
        <v>4.32</v>
      </c>
      <c r="K234" s="40">
        <f t="shared" si="40"/>
        <v>4.3935185185185173</v>
      </c>
      <c r="L234" s="41">
        <f t="shared" si="41"/>
        <v>227.60800842992629</v>
      </c>
    </row>
    <row r="235" spans="1:12" x14ac:dyDescent="0.3">
      <c r="A235" s="36">
        <v>31103</v>
      </c>
      <c r="B235" s="37" t="s">
        <v>324</v>
      </c>
      <c r="C235" s="38">
        <f>EnrollExtract!F231</f>
        <v>5353.1729999999989</v>
      </c>
      <c r="D235" s="39">
        <f>Table34B!D231</f>
        <v>349.49</v>
      </c>
      <c r="E235" s="40">
        <f t="shared" si="36"/>
        <v>15.317099201693892</v>
      </c>
      <c r="F235" s="41">
        <f t="shared" si="37"/>
        <v>65.28651325111295</v>
      </c>
      <c r="G235" s="39">
        <f>Table36B!D231</f>
        <v>26.99</v>
      </c>
      <c r="H235" s="40">
        <f t="shared" si="38"/>
        <v>198.3391256020748</v>
      </c>
      <c r="I235" s="42">
        <f t="shared" si="39"/>
        <v>5.0418695603523371</v>
      </c>
      <c r="J235" s="39">
        <f>Table38B!D231</f>
        <v>213.6</v>
      </c>
      <c r="K235" s="40">
        <f t="shared" si="40"/>
        <v>25.061671348314601</v>
      </c>
      <c r="L235" s="41">
        <f t="shared" si="41"/>
        <v>39.901568658438656</v>
      </c>
    </row>
    <row r="236" spans="1:12" x14ac:dyDescent="0.3">
      <c r="A236" s="36">
        <v>31201</v>
      </c>
      <c r="B236" s="37" t="s">
        <v>325</v>
      </c>
      <c r="C236" s="38">
        <f>EnrollExtract!F232</f>
        <v>9054.7840000000015</v>
      </c>
      <c r="D236" s="39">
        <f>Table34B!D232</f>
        <v>571.88</v>
      </c>
      <c r="E236" s="40">
        <f t="shared" si="36"/>
        <v>15.833363642722253</v>
      </c>
      <c r="F236" s="41">
        <f t="shared" si="37"/>
        <v>63.157773835355982</v>
      </c>
      <c r="G236" s="39">
        <f>Table36B!D232</f>
        <v>46</v>
      </c>
      <c r="H236" s="40">
        <f t="shared" si="38"/>
        <v>196.84313043478264</v>
      </c>
      <c r="I236" s="42">
        <f t="shared" si="39"/>
        <v>5.0801874456640812</v>
      </c>
      <c r="J236" s="39">
        <f>Table38B!D232</f>
        <v>312.55</v>
      </c>
      <c r="K236" s="40">
        <f t="shared" si="40"/>
        <v>28.970673492241247</v>
      </c>
      <c r="L236" s="41">
        <f t="shared" si="41"/>
        <v>34.517664916137143</v>
      </c>
    </row>
    <row r="237" spans="1:12" x14ac:dyDescent="0.3">
      <c r="A237" s="36">
        <v>31306</v>
      </c>
      <c r="B237" s="37" t="s">
        <v>326</v>
      </c>
      <c r="C237" s="38">
        <f>EnrollExtract!F233</f>
        <v>2504.9520000000002</v>
      </c>
      <c r="D237" s="39">
        <f>Table34B!D233</f>
        <v>155.31</v>
      </c>
      <c r="E237" s="40">
        <f t="shared" si="36"/>
        <v>16.128723198763765</v>
      </c>
      <c r="F237" s="41">
        <f t="shared" si="37"/>
        <v>62.001188046717061</v>
      </c>
      <c r="G237" s="39">
        <f>Table36B!D233</f>
        <v>17</v>
      </c>
      <c r="H237" s="40">
        <f t="shared" si="38"/>
        <v>147.35011764705882</v>
      </c>
      <c r="I237" s="42">
        <f t="shared" si="39"/>
        <v>6.7865571875229538</v>
      </c>
      <c r="J237" s="39">
        <f>Table38B!D233</f>
        <v>107.82</v>
      </c>
      <c r="K237" s="40">
        <f t="shared" si="40"/>
        <v>23.232721202003344</v>
      </c>
      <c r="L237" s="41">
        <f t="shared" si="41"/>
        <v>43.042740938748523</v>
      </c>
    </row>
    <row r="238" spans="1:12" x14ac:dyDescent="0.3">
      <c r="A238" s="36">
        <v>31311</v>
      </c>
      <c r="B238" s="37" t="s">
        <v>327</v>
      </c>
      <c r="C238" s="38">
        <f>EnrollExtract!F234</f>
        <v>2001.163</v>
      </c>
      <c r="D238" s="39">
        <f>Table34B!D234</f>
        <v>125.6</v>
      </c>
      <c r="E238" s="40">
        <f t="shared" si="36"/>
        <v>15.93282643312102</v>
      </c>
      <c r="F238" s="41">
        <f t="shared" si="37"/>
        <v>62.763503022992118</v>
      </c>
      <c r="G238" s="39">
        <f>Table36B!D234</f>
        <v>10</v>
      </c>
      <c r="H238" s="40">
        <f t="shared" si="38"/>
        <v>200.1163</v>
      </c>
      <c r="I238" s="42">
        <f t="shared" si="39"/>
        <v>4.9970941897286725</v>
      </c>
      <c r="J238" s="39">
        <f>Table38B!D234</f>
        <v>90.73</v>
      </c>
      <c r="K238" s="40">
        <f t="shared" si="40"/>
        <v>22.056243800286563</v>
      </c>
      <c r="L238" s="41">
        <f t="shared" si="41"/>
        <v>45.338635583408248</v>
      </c>
    </row>
    <row r="239" spans="1:12" x14ac:dyDescent="0.3">
      <c r="A239" s="36">
        <v>31330</v>
      </c>
      <c r="B239" s="37" t="s">
        <v>328</v>
      </c>
      <c r="C239" s="38">
        <f>EnrollExtract!F235</f>
        <v>423.23600000000005</v>
      </c>
      <c r="D239" s="39">
        <f>Table34B!D235</f>
        <v>30</v>
      </c>
      <c r="E239" s="40">
        <f t="shared" si="36"/>
        <v>14.107866666666668</v>
      </c>
      <c r="F239" s="41">
        <f t="shared" si="37"/>
        <v>70.882439111984809</v>
      </c>
      <c r="G239" s="39">
        <f>Table36B!D235</f>
        <v>2</v>
      </c>
      <c r="H239" s="40">
        <f t="shared" si="38"/>
        <v>211.61800000000002</v>
      </c>
      <c r="I239" s="42">
        <f t="shared" si="39"/>
        <v>4.7254959407989858</v>
      </c>
      <c r="J239" s="39">
        <f>Table38B!D235</f>
        <v>29.71</v>
      </c>
      <c r="K239" s="40">
        <f t="shared" si="40"/>
        <v>14.2455738808482</v>
      </c>
      <c r="L239" s="41">
        <f t="shared" si="41"/>
        <v>70.197242200568937</v>
      </c>
    </row>
    <row r="240" spans="1:12" x14ac:dyDescent="0.3">
      <c r="A240" s="36">
        <v>31332</v>
      </c>
      <c r="B240" s="37" t="s">
        <v>329</v>
      </c>
      <c r="C240" s="38">
        <f>EnrollExtract!F236</f>
        <v>2209.4680000000003</v>
      </c>
      <c r="D240" s="39">
        <f>Table34B!D236</f>
        <v>141.26</v>
      </c>
      <c r="E240" s="40">
        <f t="shared" si="36"/>
        <v>15.641143989806034</v>
      </c>
      <c r="F240" s="41">
        <f t="shared" si="37"/>
        <v>63.933942469408905</v>
      </c>
      <c r="G240" s="39">
        <f>Table36B!D236</f>
        <v>12.5</v>
      </c>
      <c r="H240" s="40">
        <f t="shared" si="38"/>
        <v>176.75744000000003</v>
      </c>
      <c r="I240" s="42">
        <f t="shared" si="39"/>
        <v>5.6574704861079672</v>
      </c>
      <c r="J240" s="39">
        <f>Table38B!D236</f>
        <v>100.42</v>
      </c>
      <c r="K240" s="40">
        <f t="shared" si="40"/>
        <v>22.002270464050987</v>
      </c>
      <c r="L240" s="41">
        <f t="shared" si="41"/>
        <v>45.449854897196964</v>
      </c>
    </row>
    <row r="241" spans="1:12" x14ac:dyDescent="0.3">
      <c r="A241" s="36">
        <v>31401</v>
      </c>
      <c r="B241" s="37" t="s">
        <v>78</v>
      </c>
      <c r="C241" s="38">
        <f>EnrollExtract!F237</f>
        <v>4641.6880000000001</v>
      </c>
      <c r="D241" s="39">
        <f>Table34B!D237</f>
        <v>298.44</v>
      </c>
      <c r="E241" s="40">
        <f t="shared" si="36"/>
        <v>15.553169816378501</v>
      </c>
      <c r="F241" s="41">
        <f t="shared" si="37"/>
        <v>64.295575230390327</v>
      </c>
      <c r="G241" s="39">
        <f>Table36B!D237</f>
        <v>24.57</v>
      </c>
      <c r="H241" s="40">
        <f t="shared" si="38"/>
        <v>188.91689051689053</v>
      </c>
      <c r="I241" s="42">
        <f t="shared" si="39"/>
        <v>5.2933329426708555</v>
      </c>
      <c r="J241" s="39">
        <f>Table38B!D237</f>
        <v>206.6</v>
      </c>
      <c r="K241" s="40">
        <f t="shared" si="40"/>
        <v>22.46702807357212</v>
      </c>
      <c r="L241" s="41">
        <f t="shared" si="41"/>
        <v>44.509669758070764</v>
      </c>
    </row>
    <row r="242" spans="1:12" x14ac:dyDescent="0.3">
      <c r="A242" s="36">
        <v>32081</v>
      </c>
      <c r="B242" s="37" t="s">
        <v>330</v>
      </c>
      <c r="C242" s="38">
        <f>EnrollExtract!F238</f>
        <v>28241.899000000001</v>
      </c>
      <c r="D242" s="39">
        <f>Table34B!D238</f>
        <v>2406.2199999999998</v>
      </c>
      <c r="E242" s="40">
        <f t="shared" si="36"/>
        <v>11.73703942282917</v>
      </c>
      <c r="F242" s="41">
        <f t="shared" si="37"/>
        <v>85.200361349638698</v>
      </c>
      <c r="G242" s="39">
        <f>Table36B!D238</f>
        <v>137.30000000000001</v>
      </c>
      <c r="H242" s="40">
        <f t="shared" si="38"/>
        <v>205.69482155863074</v>
      </c>
      <c r="I242" s="42">
        <f t="shared" si="39"/>
        <v>4.8615711004419353</v>
      </c>
      <c r="J242" s="39">
        <f>Table38B!D238</f>
        <v>1074.58</v>
      </c>
      <c r="K242" s="40">
        <f t="shared" si="40"/>
        <v>26.281802192484509</v>
      </c>
      <c r="L242" s="41">
        <f t="shared" si="41"/>
        <v>38.049141100603748</v>
      </c>
    </row>
    <row r="243" spans="1:12" x14ac:dyDescent="0.3">
      <c r="A243" s="36">
        <v>32123</v>
      </c>
      <c r="B243" s="37" t="s">
        <v>331</v>
      </c>
      <c r="C243" s="38">
        <f>EnrollExtract!F239</f>
        <v>71.599999999999994</v>
      </c>
      <c r="D243" s="39">
        <f>Table34B!D239</f>
        <v>6.8</v>
      </c>
      <c r="E243" s="40">
        <f t="shared" si="36"/>
        <v>10.529411764705882</v>
      </c>
      <c r="F243" s="41">
        <f t="shared" si="37"/>
        <v>94.97206703910615</v>
      </c>
      <c r="G243" s="39">
        <f>Table36B!D239</f>
        <v>0.51</v>
      </c>
      <c r="H243" s="40">
        <f t="shared" si="38"/>
        <v>140.39215686274508</v>
      </c>
      <c r="I243" s="42">
        <f t="shared" si="39"/>
        <v>7.1229050279329611</v>
      </c>
      <c r="J243" s="39">
        <f>Table38B!D239</f>
        <v>1.84</v>
      </c>
      <c r="K243" s="40">
        <f t="shared" si="40"/>
        <v>38.913043478260867</v>
      </c>
      <c r="L243" s="41">
        <f t="shared" si="41"/>
        <v>25.698324022346373</v>
      </c>
    </row>
    <row r="244" spans="1:12" x14ac:dyDescent="0.3">
      <c r="A244" s="36">
        <v>32312</v>
      </c>
      <c r="B244" s="37" t="s">
        <v>332</v>
      </c>
      <c r="C244" s="38">
        <f>EnrollExtract!F240</f>
        <v>38.4</v>
      </c>
      <c r="D244" s="39">
        <f>Table34B!D240</f>
        <v>3.87</v>
      </c>
      <c r="E244" s="40">
        <f t="shared" si="36"/>
        <v>9.9224806201550386</v>
      </c>
      <c r="F244" s="41">
        <f t="shared" si="37"/>
        <v>100.78125</v>
      </c>
      <c r="G244" s="39">
        <f>Table36B!D240</f>
        <v>1</v>
      </c>
      <c r="H244" s="40">
        <f t="shared" si="38"/>
        <v>38.4</v>
      </c>
      <c r="I244" s="42">
        <f t="shared" si="39"/>
        <v>26.041666666666668</v>
      </c>
      <c r="J244" s="39">
        <f>Table38B!D240</f>
        <v>1.67</v>
      </c>
      <c r="K244" s="40">
        <f t="shared" si="40"/>
        <v>22.994011976047904</v>
      </c>
      <c r="L244" s="41">
        <f t="shared" si="41"/>
        <v>43.489583333333329</v>
      </c>
    </row>
    <row r="245" spans="1:12" x14ac:dyDescent="0.3">
      <c r="A245" s="36">
        <v>32325</v>
      </c>
      <c r="B245" s="37" t="s">
        <v>333</v>
      </c>
      <c r="C245" s="38">
        <f>EnrollExtract!F241</f>
        <v>1348.2260000000001</v>
      </c>
      <c r="D245" s="39">
        <f>Table34B!D241</f>
        <v>98.24</v>
      </c>
      <c r="E245" s="40">
        <f t="shared" si="36"/>
        <v>13.723798859934856</v>
      </c>
      <c r="F245" s="41">
        <f t="shared" si="37"/>
        <v>72.866121851974356</v>
      </c>
      <c r="G245" s="39">
        <f>Table36B!D241</f>
        <v>8.8000000000000007</v>
      </c>
      <c r="H245" s="40">
        <f t="shared" si="38"/>
        <v>153.20750000000001</v>
      </c>
      <c r="I245" s="42">
        <f t="shared" si="39"/>
        <v>6.5270956056328835</v>
      </c>
      <c r="J245" s="39">
        <f>Table38B!D241</f>
        <v>47.66</v>
      </c>
      <c r="K245" s="40">
        <f t="shared" si="40"/>
        <v>28.288417960553929</v>
      </c>
      <c r="L245" s="41">
        <f t="shared" si="41"/>
        <v>35.350156427779908</v>
      </c>
    </row>
    <row r="246" spans="1:12" x14ac:dyDescent="0.3">
      <c r="A246" s="36">
        <v>32326</v>
      </c>
      <c r="B246" s="37" t="s">
        <v>334</v>
      </c>
      <c r="C246" s="38">
        <f>EnrollExtract!F242</f>
        <v>1726.979</v>
      </c>
      <c r="D246" s="39">
        <f>Table34B!D242</f>
        <v>130.75</v>
      </c>
      <c r="E246" s="40">
        <f t="shared" si="36"/>
        <v>13.208252390057362</v>
      </c>
      <c r="F246" s="41">
        <f t="shared" si="37"/>
        <v>75.710243147137291</v>
      </c>
      <c r="G246" s="39">
        <f>Table36B!D242</f>
        <v>12</v>
      </c>
      <c r="H246" s="40">
        <f t="shared" si="38"/>
        <v>143.91491666666667</v>
      </c>
      <c r="I246" s="42">
        <f t="shared" si="39"/>
        <v>6.9485500402726377</v>
      </c>
      <c r="J246" s="39">
        <f>Table38B!D242</f>
        <v>82.31</v>
      </c>
      <c r="K246" s="40">
        <f t="shared" si="40"/>
        <v>20.98139958692747</v>
      </c>
      <c r="L246" s="41">
        <f t="shared" si="41"/>
        <v>47.661262817903399</v>
      </c>
    </row>
    <row r="247" spans="1:12" x14ac:dyDescent="0.3">
      <c r="A247" s="36">
        <v>32354</v>
      </c>
      <c r="B247" s="37" t="s">
        <v>335</v>
      </c>
      <c r="C247" s="38">
        <f>EnrollExtract!F243</f>
        <v>9924.4829999999984</v>
      </c>
      <c r="D247" s="39">
        <f>Table34B!D243</f>
        <v>645.84</v>
      </c>
      <c r="E247" s="40">
        <f t="shared" si="36"/>
        <v>15.366782794500182</v>
      </c>
      <c r="F247" s="41">
        <f t="shared" si="37"/>
        <v>65.075430125680114</v>
      </c>
      <c r="G247" s="39">
        <f>Table36B!D243</f>
        <v>40</v>
      </c>
      <c r="H247" s="40">
        <f t="shared" si="38"/>
        <v>248.11207499999995</v>
      </c>
      <c r="I247" s="42">
        <f t="shared" si="39"/>
        <v>4.0304366484380099</v>
      </c>
      <c r="J247" s="39">
        <f>Table38B!D243</f>
        <v>403.14</v>
      </c>
      <c r="K247" s="40">
        <f t="shared" si="40"/>
        <v>24.617956541151955</v>
      </c>
      <c r="L247" s="41">
        <f t="shared" si="41"/>
        <v>40.620755761282481</v>
      </c>
    </row>
    <row r="248" spans="1:12" x14ac:dyDescent="0.3">
      <c r="A248" s="36">
        <v>32356</v>
      </c>
      <c r="B248" s="37" t="s">
        <v>336</v>
      </c>
      <c r="C248" s="38">
        <f>EnrollExtract!F244</f>
        <v>13861.962000000003</v>
      </c>
      <c r="D248" s="39">
        <f>Table34B!D244</f>
        <v>1075.1600000000001</v>
      </c>
      <c r="E248" s="40">
        <f t="shared" si="36"/>
        <v>12.892929424457757</v>
      </c>
      <c r="F248" s="41">
        <f t="shared" si="37"/>
        <v>77.56189203231115</v>
      </c>
      <c r="G248" s="39">
        <f>Table36B!D244</f>
        <v>69.349999999999994</v>
      </c>
      <c r="H248" s="40">
        <f t="shared" si="38"/>
        <v>199.88409516943048</v>
      </c>
      <c r="I248" s="42">
        <f t="shared" si="39"/>
        <v>5.0028993009791813</v>
      </c>
      <c r="J248" s="39">
        <f>Table38B!D244</f>
        <v>539.11</v>
      </c>
      <c r="K248" s="40">
        <f t="shared" si="40"/>
        <v>25.712678303129238</v>
      </c>
      <c r="L248" s="41">
        <f t="shared" si="41"/>
        <v>38.891320002175732</v>
      </c>
    </row>
    <row r="249" spans="1:12" x14ac:dyDescent="0.3">
      <c r="A249" s="36">
        <v>32358</v>
      </c>
      <c r="B249" s="37" t="s">
        <v>337</v>
      </c>
      <c r="C249" s="38">
        <f>EnrollExtract!F245</f>
        <v>864.09300000000007</v>
      </c>
      <c r="D249" s="39">
        <f>Table34B!D245</f>
        <v>59.76</v>
      </c>
      <c r="E249" s="40">
        <f t="shared" si="36"/>
        <v>14.459387550200805</v>
      </c>
      <c r="F249" s="41">
        <f t="shared" si="37"/>
        <v>69.159222444806275</v>
      </c>
      <c r="G249" s="39">
        <f>Table36B!D245</f>
        <v>5.5</v>
      </c>
      <c r="H249" s="40">
        <f t="shared" si="38"/>
        <v>157.1078181818182</v>
      </c>
      <c r="I249" s="42">
        <f t="shared" si="39"/>
        <v>6.3650556132268159</v>
      </c>
      <c r="J249" s="39">
        <f>Table38B!D245</f>
        <v>38.07</v>
      </c>
      <c r="K249" s="40">
        <f t="shared" si="40"/>
        <v>22.697478329393224</v>
      </c>
      <c r="L249" s="41">
        <f t="shared" si="41"/>
        <v>44.057757671917251</v>
      </c>
    </row>
    <row r="250" spans="1:12" x14ac:dyDescent="0.3">
      <c r="A250" s="36">
        <v>32360</v>
      </c>
      <c r="B250" s="37" t="s">
        <v>338</v>
      </c>
      <c r="C250" s="38">
        <f>EnrollExtract!F246</f>
        <v>5166.7119999999986</v>
      </c>
      <c r="D250" s="39">
        <f>Table34B!D246</f>
        <v>378.95</v>
      </c>
      <c r="E250" s="40">
        <f t="shared" si="36"/>
        <v>13.634284206359675</v>
      </c>
      <c r="F250" s="41">
        <f t="shared" si="37"/>
        <v>73.344517751328141</v>
      </c>
      <c r="G250" s="39">
        <f>Table36B!D246</f>
        <v>26.24</v>
      </c>
      <c r="H250" s="40">
        <f t="shared" si="38"/>
        <v>196.90213414634141</v>
      </c>
      <c r="I250" s="42">
        <f t="shared" si="39"/>
        <v>5.0786651162286587</v>
      </c>
      <c r="J250" s="39">
        <f>Table38B!D246</f>
        <v>219.69</v>
      </c>
      <c r="K250" s="40">
        <f t="shared" si="40"/>
        <v>23.518193818562516</v>
      </c>
      <c r="L250" s="41">
        <f t="shared" si="41"/>
        <v>42.520272080193372</v>
      </c>
    </row>
    <row r="251" spans="1:12" x14ac:dyDescent="0.3">
      <c r="A251" s="36">
        <v>32361</v>
      </c>
      <c r="B251" s="37" t="s">
        <v>79</v>
      </c>
      <c r="C251" s="38">
        <f>EnrollExtract!F247</f>
        <v>3374.2779999999998</v>
      </c>
      <c r="D251" s="39">
        <f>Table34B!D247</f>
        <v>254.69</v>
      </c>
      <c r="E251" s="40">
        <f t="shared" si="36"/>
        <v>13.248568848403941</v>
      </c>
      <c r="F251" s="41">
        <f t="shared" si="37"/>
        <v>75.479850800674996</v>
      </c>
      <c r="G251" s="39">
        <f>Table36B!D247</f>
        <v>17.5</v>
      </c>
      <c r="H251" s="40">
        <f t="shared" si="38"/>
        <v>192.81588571428571</v>
      </c>
      <c r="I251" s="42">
        <f t="shared" si="39"/>
        <v>5.1862946680741775</v>
      </c>
      <c r="J251" s="39">
        <f>Table38B!D247</f>
        <v>184.16</v>
      </c>
      <c r="K251" s="40">
        <f t="shared" si="40"/>
        <v>18.322534752389227</v>
      </c>
      <c r="L251" s="41">
        <f t="shared" si="41"/>
        <v>54.577601489859461</v>
      </c>
    </row>
    <row r="252" spans="1:12" x14ac:dyDescent="0.3">
      <c r="A252" s="36">
        <v>32362</v>
      </c>
      <c r="B252" s="37" t="s">
        <v>339</v>
      </c>
      <c r="C252" s="38">
        <f>EnrollExtract!F248</f>
        <v>560.74199999999996</v>
      </c>
      <c r="D252" s="39">
        <f>Table34B!D248</f>
        <v>38.26</v>
      </c>
      <c r="E252" s="40">
        <f t="shared" si="36"/>
        <v>14.656089911134345</v>
      </c>
      <c r="F252" s="41">
        <f t="shared" si="37"/>
        <v>68.231022466660249</v>
      </c>
      <c r="G252" s="39">
        <f>Table36B!D248</f>
        <v>4</v>
      </c>
      <c r="H252" s="40">
        <f t="shared" si="38"/>
        <v>140.18549999999999</v>
      </c>
      <c r="I252" s="42">
        <f t="shared" si="39"/>
        <v>7.1334053807276794</v>
      </c>
      <c r="J252" s="39">
        <f>Table38B!D248</f>
        <v>26.78</v>
      </c>
      <c r="K252" s="40">
        <f t="shared" si="40"/>
        <v>20.938834951456307</v>
      </c>
      <c r="L252" s="41">
        <f t="shared" si="41"/>
        <v>47.758149023971818</v>
      </c>
    </row>
    <row r="253" spans="1:12" x14ac:dyDescent="0.3">
      <c r="A253" s="36">
        <v>32363</v>
      </c>
      <c r="B253" s="37" t="s">
        <v>53</v>
      </c>
      <c r="C253" s="38">
        <f>EnrollExtract!F249</f>
        <v>3350.0840000000003</v>
      </c>
      <c r="D253" s="39">
        <f>Table34B!D249</f>
        <v>222.29</v>
      </c>
      <c r="E253" s="40">
        <f t="shared" si="36"/>
        <v>15.070781411669442</v>
      </c>
      <c r="F253" s="41">
        <f t="shared" si="37"/>
        <v>66.353560089836549</v>
      </c>
      <c r="G253" s="39">
        <f>Table36B!D249</f>
        <v>18.5</v>
      </c>
      <c r="H253" s="40">
        <f t="shared" si="38"/>
        <v>181.08562162162164</v>
      </c>
      <c r="I253" s="42">
        <f t="shared" si="39"/>
        <v>5.5222495913535292</v>
      </c>
      <c r="J253" s="39">
        <f>Table38B!D249</f>
        <v>149.44999999999999</v>
      </c>
      <c r="K253" s="40">
        <f t="shared" si="40"/>
        <v>22.416085647373706</v>
      </c>
      <c r="L253" s="41">
        <f t="shared" si="41"/>
        <v>44.610821698799185</v>
      </c>
    </row>
    <row r="254" spans="1:12" x14ac:dyDescent="0.3">
      <c r="A254" s="36">
        <v>32414</v>
      </c>
      <c r="B254" s="37" t="s">
        <v>340</v>
      </c>
      <c r="C254" s="38">
        <f>EnrollExtract!F250</f>
        <v>2570.279</v>
      </c>
      <c r="D254" s="39">
        <f>Table34B!D250</f>
        <v>161.68</v>
      </c>
      <c r="E254" s="40">
        <f t="shared" si="36"/>
        <v>15.897321870361207</v>
      </c>
      <c r="F254" s="41">
        <f t="shared" si="37"/>
        <v>62.903676993820518</v>
      </c>
      <c r="G254" s="39">
        <f>Table36B!D250</f>
        <v>11.93</v>
      </c>
      <c r="H254" s="40">
        <f t="shared" si="38"/>
        <v>215.44668901927912</v>
      </c>
      <c r="I254" s="42">
        <f t="shared" si="39"/>
        <v>4.6415194615059301</v>
      </c>
      <c r="J254" s="39">
        <f>Table38B!D250</f>
        <v>98.52</v>
      </c>
      <c r="K254" s="40">
        <f t="shared" si="40"/>
        <v>26.08890580592773</v>
      </c>
      <c r="L254" s="41">
        <f t="shared" si="41"/>
        <v>38.330469182528432</v>
      </c>
    </row>
    <row r="255" spans="1:12" x14ac:dyDescent="0.3">
      <c r="A255" s="36">
        <v>32416</v>
      </c>
      <c r="B255" s="37" t="s">
        <v>341</v>
      </c>
      <c r="C255" s="38">
        <f>EnrollExtract!F251</f>
        <v>1477.5520000000004</v>
      </c>
      <c r="D255" s="39">
        <f>Table34B!D251</f>
        <v>100.1</v>
      </c>
      <c r="E255" s="40">
        <f t="shared" si="36"/>
        <v>14.760759240759246</v>
      </c>
      <c r="F255" s="41">
        <f t="shared" si="37"/>
        <v>67.747192653794912</v>
      </c>
      <c r="G255" s="39">
        <f>Table36B!D251</f>
        <v>6.5</v>
      </c>
      <c r="H255" s="40">
        <f t="shared" si="38"/>
        <v>227.31569230769236</v>
      </c>
      <c r="I255" s="42">
        <f t="shared" si="39"/>
        <v>4.3991683541425264</v>
      </c>
      <c r="J255" s="39">
        <f>Table38B!D251</f>
        <v>70.75</v>
      </c>
      <c r="K255" s="40">
        <f t="shared" si="40"/>
        <v>20.884127208480571</v>
      </c>
      <c r="L255" s="41">
        <f t="shared" si="41"/>
        <v>47.883255547012887</v>
      </c>
    </row>
    <row r="256" spans="1:12" x14ac:dyDescent="0.3">
      <c r="A256" s="36" t="s">
        <v>619</v>
      </c>
      <c r="B256" s="37" t="s">
        <v>637</v>
      </c>
      <c r="C256" s="38">
        <f>EnrollExtract!F252</f>
        <v>731.61</v>
      </c>
      <c r="D256" s="39">
        <f>Table34B!D252</f>
        <v>55</v>
      </c>
      <c r="E256" s="40">
        <f t="shared" si="36"/>
        <v>13.302</v>
      </c>
      <c r="F256" s="41">
        <f t="shared" si="37"/>
        <v>75.176665163133364</v>
      </c>
      <c r="G256" s="39">
        <f>Table36B!D252</f>
        <v>5.57</v>
      </c>
      <c r="H256" s="40">
        <f t="shared" si="38"/>
        <v>131.34829443447038</v>
      </c>
      <c r="I256" s="42">
        <f t="shared" si="39"/>
        <v>7.6133459083391424</v>
      </c>
      <c r="J256" s="39">
        <f>Table38B!D252</f>
        <v>24.46</v>
      </c>
      <c r="K256" s="40">
        <f t="shared" si="40"/>
        <v>29.91046606704824</v>
      </c>
      <c r="L256" s="41">
        <f t="shared" si="41"/>
        <v>33.433113270731674</v>
      </c>
    </row>
    <row r="257" spans="1:12" x14ac:dyDescent="0.3">
      <c r="A257" s="36" t="s">
        <v>692</v>
      </c>
      <c r="B257" s="37" t="s">
        <v>693</v>
      </c>
      <c r="C257" s="38">
        <f>EnrollExtract!F253</f>
        <v>35.177</v>
      </c>
      <c r="D257" s="39">
        <f>Table34B!D253</f>
        <v>5.6</v>
      </c>
      <c r="E257" s="40">
        <f t="shared" si="36"/>
        <v>6.2816071428571432</v>
      </c>
      <c r="F257" s="41">
        <f t="shared" si="37"/>
        <v>159.19492850442049</v>
      </c>
      <c r="G257" s="39">
        <f>Table36B!D253</f>
        <v>2</v>
      </c>
      <c r="H257" s="40">
        <f t="shared" si="38"/>
        <v>17.5885</v>
      </c>
      <c r="I257" s="42">
        <f t="shared" si="39"/>
        <v>56.855331608721613</v>
      </c>
      <c r="J257" s="39">
        <f>Table38B!D253</f>
        <v>5.25</v>
      </c>
      <c r="K257" s="40">
        <f t="shared" si="40"/>
        <v>6.7003809523809519</v>
      </c>
      <c r="L257" s="41">
        <f t="shared" si="41"/>
        <v>149.24524547289423</v>
      </c>
    </row>
    <row r="258" spans="1:12" x14ac:dyDescent="0.3">
      <c r="A258" s="36" t="s">
        <v>620</v>
      </c>
      <c r="B258" s="37" t="s">
        <v>638</v>
      </c>
      <c r="C258" s="38">
        <f>EnrollExtract!F254</f>
        <v>490.94899999999996</v>
      </c>
      <c r="D258" s="39">
        <f>Table34B!D254</f>
        <v>32.9</v>
      </c>
      <c r="E258" s="40">
        <f t="shared" si="36"/>
        <v>14.922462006079027</v>
      </c>
      <c r="F258" s="41">
        <f t="shared" si="37"/>
        <v>67.013070604074969</v>
      </c>
      <c r="G258" s="39">
        <f>Table36B!D254</f>
        <v>3</v>
      </c>
      <c r="H258" s="40">
        <f t="shared" si="38"/>
        <v>163.64966666666666</v>
      </c>
      <c r="I258" s="42">
        <f t="shared" si="39"/>
        <v>6.1106143407971096</v>
      </c>
      <c r="J258" s="39">
        <f>Table38B!D254</f>
        <v>7.44</v>
      </c>
      <c r="K258" s="40">
        <f t="shared" si="40"/>
        <v>65.987768817204298</v>
      </c>
      <c r="L258" s="41">
        <f t="shared" si="41"/>
        <v>15.154323565176833</v>
      </c>
    </row>
    <row r="259" spans="1:12" x14ac:dyDescent="0.3">
      <c r="A259" s="36">
        <v>33030</v>
      </c>
      <c r="B259" s="37" t="s">
        <v>342</v>
      </c>
      <c r="C259" s="38">
        <f>EnrollExtract!F255</f>
        <v>38.5</v>
      </c>
      <c r="D259" s="39">
        <f>Table34B!D255</f>
        <v>4</v>
      </c>
      <c r="E259" s="40">
        <f t="shared" si="36"/>
        <v>9.625</v>
      </c>
      <c r="F259" s="41">
        <f t="shared" si="37"/>
        <v>103.89610389610391</v>
      </c>
      <c r="G259" s="39">
        <f>Table36B!D255</f>
        <v>0.33</v>
      </c>
      <c r="H259" s="40">
        <f t="shared" si="38"/>
        <v>116.66666666666666</v>
      </c>
      <c r="I259" s="42">
        <f t="shared" si="39"/>
        <v>8.5714285714285712</v>
      </c>
      <c r="J259" s="39">
        <f>Table38B!D255</f>
        <v>4.28</v>
      </c>
      <c r="K259" s="40">
        <f t="shared" si="40"/>
        <v>8.9953271028037385</v>
      </c>
      <c r="L259" s="41">
        <f t="shared" si="41"/>
        <v>111.16883116883118</v>
      </c>
    </row>
    <row r="260" spans="1:12" x14ac:dyDescent="0.3">
      <c r="A260" s="36">
        <v>33036</v>
      </c>
      <c r="B260" s="37" t="s">
        <v>343</v>
      </c>
      <c r="C260" s="38">
        <f>EnrollExtract!F256</f>
        <v>751.28000000000009</v>
      </c>
      <c r="D260" s="39">
        <f>Table34B!D256</f>
        <v>53.85</v>
      </c>
      <c r="E260" s="40">
        <f t="shared" si="36"/>
        <v>13.95134633240483</v>
      </c>
      <c r="F260" s="41">
        <f t="shared" si="37"/>
        <v>71.677670109679468</v>
      </c>
      <c r="G260" s="39">
        <f>Table36B!D256</f>
        <v>5.5</v>
      </c>
      <c r="H260" s="40">
        <f t="shared" si="38"/>
        <v>136.59636363636366</v>
      </c>
      <c r="I260" s="42">
        <f t="shared" si="39"/>
        <v>7.3208391012671701</v>
      </c>
      <c r="J260" s="39">
        <f>Table38B!D256</f>
        <v>41.15</v>
      </c>
      <c r="K260" s="40">
        <f t="shared" si="40"/>
        <v>18.257108140947754</v>
      </c>
      <c r="L260" s="41">
        <f t="shared" si="41"/>
        <v>54.773187094026191</v>
      </c>
    </row>
    <row r="261" spans="1:12" x14ac:dyDescent="0.3">
      <c r="A261" s="36">
        <v>33049</v>
      </c>
      <c r="B261" s="37" t="s">
        <v>344</v>
      </c>
      <c r="C261" s="38">
        <f>EnrollExtract!F257</f>
        <v>385.47799999999995</v>
      </c>
      <c r="D261" s="39">
        <f>Table34B!D257</f>
        <v>39.29</v>
      </c>
      <c r="E261" s="40">
        <f t="shared" si="36"/>
        <v>9.8110969712395004</v>
      </c>
      <c r="F261" s="41">
        <f t="shared" si="37"/>
        <v>101.92540170904695</v>
      </c>
      <c r="G261" s="39">
        <f>Table36B!D257</f>
        <v>4</v>
      </c>
      <c r="H261" s="40">
        <f t="shared" si="38"/>
        <v>96.369499999999988</v>
      </c>
      <c r="I261" s="42">
        <f t="shared" si="39"/>
        <v>10.376727076512799</v>
      </c>
      <c r="J261" s="39">
        <f>Table38B!D257</f>
        <v>28.02</v>
      </c>
      <c r="K261" s="40">
        <f t="shared" si="40"/>
        <v>13.757244825124909</v>
      </c>
      <c r="L261" s="41">
        <f t="shared" si="41"/>
        <v>72.688973170972162</v>
      </c>
    </row>
    <row r="262" spans="1:12" x14ac:dyDescent="0.3">
      <c r="A262" s="36">
        <v>33070</v>
      </c>
      <c r="B262" s="37" t="s">
        <v>345</v>
      </c>
      <c r="C262" s="38">
        <f>EnrollExtract!F258</f>
        <v>967.07699999999988</v>
      </c>
      <c r="D262" s="39">
        <f>Table34B!D258</f>
        <v>53.97</v>
      </c>
      <c r="E262" s="40">
        <f t="shared" si="36"/>
        <v>17.918788215675374</v>
      </c>
      <c r="F262" s="41">
        <f t="shared" si="37"/>
        <v>55.807345226905412</v>
      </c>
      <c r="G262" s="39">
        <f>Table36B!D258</f>
        <v>6</v>
      </c>
      <c r="H262" s="40">
        <f t="shared" si="38"/>
        <v>161.17949999999999</v>
      </c>
      <c r="I262" s="42">
        <f t="shared" si="39"/>
        <v>6.2042629490723078</v>
      </c>
      <c r="J262" s="39">
        <f>Table38B!D258</f>
        <v>58.38</v>
      </c>
      <c r="K262" s="40">
        <f t="shared" si="40"/>
        <v>16.565210688591982</v>
      </c>
      <c r="L262" s="41">
        <f t="shared" si="41"/>
        <v>60.367478494473559</v>
      </c>
    </row>
    <row r="263" spans="1:12" x14ac:dyDescent="0.3">
      <c r="A263" s="36">
        <v>33115</v>
      </c>
      <c r="B263" s="37" t="s">
        <v>346</v>
      </c>
      <c r="C263" s="38">
        <f>EnrollExtract!F259</f>
        <v>1663.84</v>
      </c>
      <c r="D263" s="39">
        <f>Table34B!D259</f>
        <v>117.75</v>
      </c>
      <c r="E263" s="40">
        <f t="shared" si="36"/>
        <v>14.130276008492569</v>
      </c>
      <c r="F263" s="41">
        <f t="shared" si="37"/>
        <v>70.770025964035</v>
      </c>
      <c r="G263" s="39">
        <f>Table36B!D259</f>
        <v>8.91</v>
      </c>
      <c r="H263" s="40">
        <f t="shared" si="38"/>
        <v>186.73849607182939</v>
      </c>
      <c r="I263" s="42">
        <f t="shared" si="39"/>
        <v>5.3550822194441778</v>
      </c>
      <c r="J263" s="39">
        <f>Table38B!D259</f>
        <v>70.42</v>
      </c>
      <c r="K263" s="40">
        <f t="shared" si="40"/>
        <v>23.627378585629081</v>
      </c>
      <c r="L263" s="41">
        <f t="shared" si="41"/>
        <v>42.32378113280123</v>
      </c>
    </row>
    <row r="264" spans="1:12" x14ac:dyDescent="0.3">
      <c r="A264" s="36">
        <v>33183</v>
      </c>
      <c r="B264" s="37" t="s">
        <v>347</v>
      </c>
      <c r="C264" s="38">
        <f>EnrollExtract!F260</f>
        <v>230.69999999999996</v>
      </c>
      <c r="D264" s="39">
        <f>Table34B!D260</f>
        <v>12.1</v>
      </c>
      <c r="E264" s="40">
        <f t="shared" si="36"/>
        <v>19.066115702479337</v>
      </c>
      <c r="F264" s="41">
        <f t="shared" si="37"/>
        <v>52.449068053749464</v>
      </c>
      <c r="G264" s="39">
        <f>Table36B!D260</f>
        <v>1</v>
      </c>
      <c r="H264" s="40">
        <f t="shared" si="38"/>
        <v>230.69999999999996</v>
      </c>
      <c r="I264" s="42">
        <f t="shared" si="39"/>
        <v>4.3346337234503691</v>
      </c>
      <c r="J264" s="39">
        <f>Table38B!D260</f>
        <v>11.66</v>
      </c>
      <c r="K264" s="40">
        <f t="shared" si="40"/>
        <v>19.78559176672384</v>
      </c>
      <c r="L264" s="41">
        <f t="shared" si="41"/>
        <v>50.541829215431306</v>
      </c>
    </row>
    <row r="265" spans="1:12" x14ac:dyDescent="0.3">
      <c r="A265" s="36">
        <v>33202</v>
      </c>
      <c r="B265" s="37" t="s">
        <v>348</v>
      </c>
      <c r="C265" s="38">
        <f>EnrollExtract!F261</f>
        <v>75.8</v>
      </c>
      <c r="D265" s="39">
        <f>Table34B!D261</f>
        <v>5.6</v>
      </c>
      <c r="E265" s="40">
        <f t="shared" si="36"/>
        <v>13.535714285714286</v>
      </c>
      <c r="F265" s="41">
        <f t="shared" si="37"/>
        <v>73.878627968337739</v>
      </c>
      <c r="G265" s="39">
        <f>Table36B!D261</f>
        <v>0.25</v>
      </c>
      <c r="H265" s="40">
        <f t="shared" si="38"/>
        <v>303.2</v>
      </c>
      <c r="I265" s="42">
        <f t="shared" si="39"/>
        <v>3.2981530343007917</v>
      </c>
      <c r="J265" s="39">
        <f>Table38B!D261</f>
        <v>4.45</v>
      </c>
      <c r="K265" s="40">
        <f t="shared" si="40"/>
        <v>17.033707865168537</v>
      </c>
      <c r="L265" s="41">
        <f t="shared" si="41"/>
        <v>58.707124010554089</v>
      </c>
    </row>
    <row r="266" spans="1:12" x14ac:dyDescent="0.3">
      <c r="A266" s="36">
        <v>33205</v>
      </c>
      <c r="B266" s="37" t="s">
        <v>54</v>
      </c>
      <c r="C266" s="38">
        <f>EnrollExtract!F262</f>
        <v>32.6</v>
      </c>
      <c r="D266" s="39">
        <f>Table34B!D262</f>
        <v>2.9</v>
      </c>
      <c r="E266" s="40">
        <f t="shared" si="36"/>
        <v>11.241379310344829</v>
      </c>
      <c r="F266" s="41">
        <f t="shared" si="37"/>
        <v>88.957055214723923</v>
      </c>
      <c r="G266" s="39">
        <f>Table36B!D262</f>
        <v>0.28000000000000003</v>
      </c>
      <c r="H266" s="40">
        <f t="shared" si="38"/>
        <v>116.42857142857142</v>
      </c>
      <c r="I266" s="42">
        <f t="shared" si="39"/>
        <v>8.5889570552147241</v>
      </c>
      <c r="J266" s="39">
        <f>Table38B!D262</f>
        <v>2.36</v>
      </c>
      <c r="K266" s="40">
        <f t="shared" si="40"/>
        <v>13.8135593220339</v>
      </c>
      <c r="L266" s="41">
        <f t="shared" si="41"/>
        <v>72.392638036809814</v>
      </c>
    </row>
    <row r="267" spans="1:12" x14ac:dyDescent="0.3">
      <c r="A267" s="36">
        <v>33206</v>
      </c>
      <c r="B267" s="37" t="s">
        <v>55</v>
      </c>
      <c r="C267" s="38">
        <f>EnrollExtract!F263</f>
        <v>132.21799999999999</v>
      </c>
      <c r="D267" s="39">
        <f>Table34B!D263</f>
        <v>12.4</v>
      </c>
      <c r="E267" s="40">
        <f t="shared" si="36"/>
        <v>10.66274193548387</v>
      </c>
      <c r="F267" s="41">
        <f t="shared" si="37"/>
        <v>93.784507404438145</v>
      </c>
      <c r="G267" s="39">
        <f>Table36B!D263</f>
        <v>1.4</v>
      </c>
      <c r="H267" s="40">
        <f t="shared" si="38"/>
        <v>94.441428571428574</v>
      </c>
      <c r="I267" s="42">
        <f t="shared" si="39"/>
        <v>10.58857341663011</v>
      </c>
      <c r="J267" s="39">
        <f>Table38B!D263</f>
        <v>11.67</v>
      </c>
      <c r="K267" s="40">
        <f t="shared" si="40"/>
        <v>11.329734361610967</v>
      </c>
      <c r="L267" s="41">
        <f t="shared" si="41"/>
        <v>88.263322694338143</v>
      </c>
    </row>
    <row r="268" spans="1:12" x14ac:dyDescent="0.3">
      <c r="A268" s="36">
        <v>33207</v>
      </c>
      <c r="B268" s="37" t="s">
        <v>0</v>
      </c>
      <c r="C268" s="38">
        <f>EnrollExtract!F264</f>
        <v>486.61099999999999</v>
      </c>
      <c r="D268" s="39">
        <f>Table34B!D264</f>
        <v>31.05</v>
      </c>
      <c r="E268" s="40">
        <f t="shared" si="36"/>
        <v>15.671851851851851</v>
      </c>
      <c r="F268" s="41">
        <f t="shared" si="37"/>
        <v>63.808668525783432</v>
      </c>
      <c r="G268" s="39">
        <f>Table36B!D264</f>
        <v>4</v>
      </c>
      <c r="H268" s="40">
        <f t="shared" si="38"/>
        <v>121.65275</v>
      </c>
      <c r="I268" s="42">
        <f t="shared" si="39"/>
        <v>8.2201183286033412</v>
      </c>
      <c r="J268" s="39">
        <f>Table38B!D264</f>
        <v>22.63</v>
      </c>
      <c r="K268" s="40">
        <f t="shared" si="40"/>
        <v>21.502916482545295</v>
      </c>
      <c r="L268" s="41">
        <f t="shared" si="41"/>
        <v>46.5053194440734</v>
      </c>
    </row>
    <row r="269" spans="1:12" x14ac:dyDescent="0.3">
      <c r="A269" s="36">
        <v>33211</v>
      </c>
      <c r="B269" s="37" t="s">
        <v>1</v>
      </c>
      <c r="C269" s="38">
        <f>EnrollExtract!F265</f>
        <v>266.75300000000004</v>
      </c>
      <c r="D269" s="39">
        <f>Table34B!D265</f>
        <v>20.079999999999998</v>
      </c>
      <c r="E269" s="40">
        <f t="shared" si="36"/>
        <v>13.284511952191238</v>
      </c>
      <c r="F269" s="41">
        <f t="shared" si="37"/>
        <v>75.275629514944512</v>
      </c>
      <c r="G269" s="39">
        <f>Table36B!D265</f>
        <v>2</v>
      </c>
      <c r="H269" s="40">
        <f t="shared" si="38"/>
        <v>133.37650000000002</v>
      </c>
      <c r="I269" s="42">
        <f t="shared" si="39"/>
        <v>7.4975726608510485</v>
      </c>
      <c r="J269" s="39">
        <f>Table38B!D265</f>
        <v>17.899999999999999</v>
      </c>
      <c r="K269" s="40">
        <f t="shared" si="40"/>
        <v>14.902402234636876</v>
      </c>
      <c r="L269" s="41">
        <f t="shared" si="41"/>
        <v>67.10327531461688</v>
      </c>
    </row>
    <row r="270" spans="1:12" x14ac:dyDescent="0.3">
      <c r="A270" s="36">
        <v>33212</v>
      </c>
      <c r="B270" s="37" t="s">
        <v>2</v>
      </c>
      <c r="C270" s="38">
        <f>EnrollExtract!F266</f>
        <v>1050.288</v>
      </c>
      <c r="D270" s="39">
        <f>Table34B!D266</f>
        <v>62.2</v>
      </c>
      <c r="E270" s="40">
        <f t="shared" si="36"/>
        <v>16.885659163987139</v>
      </c>
      <c r="F270" s="41">
        <f t="shared" si="37"/>
        <v>59.221851530246944</v>
      </c>
      <c r="G270" s="39">
        <f>Table36B!D266</f>
        <v>6.3</v>
      </c>
      <c r="H270" s="40">
        <f t="shared" si="38"/>
        <v>166.71238095238095</v>
      </c>
      <c r="I270" s="42">
        <f t="shared" si="39"/>
        <v>5.9983547369864265</v>
      </c>
      <c r="J270" s="39">
        <f>Table38B!D266</f>
        <v>53.27</v>
      </c>
      <c r="K270" s="40">
        <f t="shared" si="40"/>
        <v>19.716313121832176</v>
      </c>
      <c r="L270" s="41">
        <f t="shared" si="41"/>
        <v>50.719421720518561</v>
      </c>
    </row>
    <row r="271" spans="1:12" x14ac:dyDescent="0.3">
      <c r="A271" s="36">
        <v>34002</v>
      </c>
      <c r="B271" s="37" t="s">
        <v>3</v>
      </c>
      <c r="C271" s="38">
        <f>EnrollExtract!F267</f>
        <v>5476.1929999999993</v>
      </c>
      <c r="D271" s="39">
        <f>Table34B!D267</f>
        <v>377.37</v>
      </c>
      <c r="E271" s="40">
        <f t="shared" ref="E271:E326" si="48">IF(D271=0,0,C271/D271)</f>
        <v>14.511468850200067</v>
      </c>
      <c r="F271" s="41">
        <f t="shared" ref="F271:F326" si="49">(+D271/C271)*1000</f>
        <v>68.911011719272878</v>
      </c>
      <c r="G271" s="39">
        <f>Table36B!D267</f>
        <v>28.87</v>
      </c>
      <c r="H271" s="40">
        <f t="shared" ref="H271:H326" si="50">IF(G271=0,0,C271/G271)</f>
        <v>189.68455143747832</v>
      </c>
      <c r="I271" s="42">
        <f t="shared" ref="I271:I326" si="51">(+G271/C271)*1000</f>
        <v>5.2719106138151091</v>
      </c>
      <c r="J271" s="39">
        <f>Table38B!D267</f>
        <v>251.48</v>
      </c>
      <c r="K271" s="40">
        <f t="shared" ref="K271:K326" si="52">IF(J271=0,0,C271/J271)</f>
        <v>21.775858915221885</v>
      </c>
      <c r="L271" s="41">
        <f t="shared" ref="L271:L326" si="53">(+J271/C271)*1000</f>
        <v>45.922413618365901</v>
      </c>
    </row>
    <row r="272" spans="1:12" x14ac:dyDescent="0.3">
      <c r="A272" s="36">
        <v>34003</v>
      </c>
      <c r="B272" s="37" t="s">
        <v>4</v>
      </c>
      <c r="C272" s="38">
        <f>EnrollExtract!F268</f>
        <v>14474.517</v>
      </c>
      <c r="D272" s="39">
        <f>Table34B!D268</f>
        <v>1056.06</v>
      </c>
      <c r="E272" s="40">
        <f t="shared" si="48"/>
        <v>13.706150218737573</v>
      </c>
      <c r="F272" s="41">
        <f t="shared" si="49"/>
        <v>72.959947471822375</v>
      </c>
      <c r="G272" s="39">
        <f>Table36B!D268</f>
        <v>63.92</v>
      </c>
      <c r="H272" s="40">
        <f t="shared" si="50"/>
        <v>226.44738735919898</v>
      </c>
      <c r="I272" s="42">
        <f t="shared" si="51"/>
        <v>4.4160368183615386</v>
      </c>
      <c r="J272" s="39">
        <f>Table38B!D268</f>
        <v>661.44</v>
      </c>
      <c r="K272" s="40">
        <f t="shared" si="52"/>
        <v>21.883340892597968</v>
      </c>
      <c r="L272" s="41">
        <f t="shared" si="53"/>
        <v>45.696861594759952</v>
      </c>
    </row>
    <row r="273" spans="1:12" x14ac:dyDescent="0.3">
      <c r="A273" s="36">
        <v>34033</v>
      </c>
      <c r="B273" s="37" t="s">
        <v>5</v>
      </c>
      <c r="C273" s="38">
        <f>EnrollExtract!F269</f>
        <v>6434.9970000000012</v>
      </c>
      <c r="D273" s="39">
        <f>Table34B!D269</f>
        <v>395.7</v>
      </c>
      <c r="E273" s="40">
        <f t="shared" si="48"/>
        <v>16.262312357846856</v>
      </c>
      <c r="F273" s="41">
        <f t="shared" si="49"/>
        <v>61.491870159380014</v>
      </c>
      <c r="G273" s="39">
        <f>Table36B!D269</f>
        <v>25.49</v>
      </c>
      <c r="H273" s="40">
        <f t="shared" si="50"/>
        <v>252.45182424480194</v>
      </c>
      <c r="I273" s="42">
        <f t="shared" si="51"/>
        <v>3.9611518078407801</v>
      </c>
      <c r="J273" s="39">
        <f>Table38B!D269</f>
        <v>245.22</v>
      </c>
      <c r="K273" s="40">
        <f t="shared" si="52"/>
        <v>26.241729875214098</v>
      </c>
      <c r="L273" s="41">
        <f t="shared" si="53"/>
        <v>38.107243872840961</v>
      </c>
    </row>
    <row r="274" spans="1:12" x14ac:dyDescent="0.3">
      <c r="A274" s="36">
        <v>34111</v>
      </c>
      <c r="B274" s="37" t="s">
        <v>6</v>
      </c>
      <c r="C274" s="38">
        <f>EnrollExtract!F270</f>
        <v>9105.4979999999996</v>
      </c>
      <c r="D274" s="39">
        <f>Table34B!D270</f>
        <v>655.26</v>
      </c>
      <c r="E274" s="40">
        <f t="shared" si="48"/>
        <v>13.896007691603332</v>
      </c>
      <c r="F274" s="41">
        <f t="shared" si="49"/>
        <v>71.963115032258543</v>
      </c>
      <c r="G274" s="39">
        <f>Table36B!D270</f>
        <v>47.98</v>
      </c>
      <c r="H274" s="40">
        <f t="shared" si="50"/>
        <v>189.77694872863694</v>
      </c>
      <c r="I274" s="42">
        <f t="shared" si="51"/>
        <v>5.2693438623565676</v>
      </c>
      <c r="J274" s="39">
        <f>Table38B!D270</f>
        <v>427.38</v>
      </c>
      <c r="K274" s="40">
        <f t="shared" si="52"/>
        <v>21.305390986943703</v>
      </c>
      <c r="L274" s="41">
        <f t="shared" si="53"/>
        <v>46.936477279990619</v>
      </c>
    </row>
    <row r="275" spans="1:12" x14ac:dyDescent="0.3">
      <c r="A275" s="36">
        <v>34307</v>
      </c>
      <c r="B275" s="37" t="s">
        <v>7</v>
      </c>
      <c r="C275" s="38">
        <f>EnrollExtract!F271</f>
        <v>877.58600000000013</v>
      </c>
      <c r="D275" s="39">
        <f>Table34B!D271</f>
        <v>62.4</v>
      </c>
      <c r="E275" s="40">
        <f t="shared" si="48"/>
        <v>14.063878205128207</v>
      </c>
      <c r="F275" s="41">
        <f t="shared" si="49"/>
        <v>71.104142499994296</v>
      </c>
      <c r="G275" s="39">
        <f>Table36B!D271</f>
        <v>4</v>
      </c>
      <c r="H275" s="40">
        <f t="shared" si="50"/>
        <v>219.39650000000003</v>
      </c>
      <c r="I275" s="42">
        <f t="shared" si="51"/>
        <v>4.5579578525637361</v>
      </c>
      <c r="J275" s="39">
        <f>Table38B!D271</f>
        <v>39.22</v>
      </c>
      <c r="K275" s="40">
        <f t="shared" si="52"/>
        <v>22.375981642019383</v>
      </c>
      <c r="L275" s="41">
        <f t="shared" si="53"/>
        <v>44.690776744387435</v>
      </c>
    </row>
    <row r="276" spans="1:12" x14ac:dyDescent="0.3">
      <c r="A276" s="36">
        <v>34324</v>
      </c>
      <c r="B276" s="37" t="s">
        <v>8</v>
      </c>
      <c r="C276" s="38">
        <f>EnrollExtract!F272</f>
        <v>581.83600000000001</v>
      </c>
      <c r="D276" s="39">
        <f>Table34B!D272</f>
        <v>36.43</v>
      </c>
      <c r="E276" s="40">
        <f t="shared" si="48"/>
        <v>15.971342300301949</v>
      </c>
      <c r="F276" s="41">
        <f t="shared" si="49"/>
        <v>62.612145003059283</v>
      </c>
      <c r="G276" s="39">
        <f>Table36B!D272</f>
        <v>2.88</v>
      </c>
      <c r="H276" s="40">
        <f t="shared" si="50"/>
        <v>202.0263888888889</v>
      </c>
      <c r="I276" s="42">
        <f t="shared" si="51"/>
        <v>4.9498484108924163</v>
      </c>
      <c r="J276" s="39">
        <f>Table38B!D272</f>
        <v>27.87</v>
      </c>
      <c r="K276" s="40">
        <f t="shared" si="52"/>
        <v>20.876785073555794</v>
      </c>
      <c r="L276" s="41">
        <f t="shared" si="53"/>
        <v>47.900095559573487</v>
      </c>
    </row>
    <row r="277" spans="1:12" x14ac:dyDescent="0.3">
      <c r="A277" s="36">
        <v>34401</v>
      </c>
      <c r="B277" s="37" t="s">
        <v>9</v>
      </c>
      <c r="C277" s="38">
        <f>EnrollExtract!F273</f>
        <v>2049.8789999999999</v>
      </c>
      <c r="D277" s="39">
        <f>Table34B!D273</f>
        <v>145.74</v>
      </c>
      <c r="E277" s="40">
        <f t="shared" si="48"/>
        <v>14.065314944421571</v>
      </c>
      <c r="F277" s="41">
        <f t="shared" si="49"/>
        <v>71.096879376782738</v>
      </c>
      <c r="G277" s="39">
        <f>Table36B!D273</f>
        <v>12.46</v>
      </c>
      <c r="H277" s="40">
        <f t="shared" si="50"/>
        <v>164.51677367576241</v>
      </c>
      <c r="I277" s="42">
        <f t="shared" si="51"/>
        <v>6.0784075547873808</v>
      </c>
      <c r="J277" s="39">
        <f>Table38B!D273</f>
        <v>75.91</v>
      </c>
      <c r="K277" s="40">
        <f t="shared" si="52"/>
        <v>27.004070609932814</v>
      </c>
      <c r="L277" s="41">
        <f t="shared" si="53"/>
        <v>37.031454051678175</v>
      </c>
    </row>
    <row r="278" spans="1:12" x14ac:dyDescent="0.3">
      <c r="A278" s="36">
        <v>34402</v>
      </c>
      <c r="B278" s="37" t="s">
        <v>10</v>
      </c>
      <c r="C278" s="38">
        <f>EnrollExtract!F274</f>
        <v>1240.9500000000003</v>
      </c>
      <c r="D278" s="39">
        <f>Table34B!D274</f>
        <v>78.22</v>
      </c>
      <c r="E278" s="40">
        <f t="shared" si="48"/>
        <v>15.864868320122735</v>
      </c>
      <c r="F278" s="41">
        <f t="shared" si="49"/>
        <v>63.032354244731842</v>
      </c>
      <c r="G278" s="39">
        <f>Table36B!D274</f>
        <v>7.95</v>
      </c>
      <c r="H278" s="40">
        <f t="shared" si="50"/>
        <v>156.09433962264154</v>
      </c>
      <c r="I278" s="42">
        <f t="shared" si="51"/>
        <v>6.4063822071799823</v>
      </c>
      <c r="J278" s="39">
        <f>Table38B!D274</f>
        <v>57.64</v>
      </c>
      <c r="K278" s="40">
        <f t="shared" si="52"/>
        <v>21.5293199167245</v>
      </c>
      <c r="L278" s="41">
        <f t="shared" si="53"/>
        <v>46.44828558765461</v>
      </c>
    </row>
    <row r="279" spans="1:12" x14ac:dyDescent="0.3">
      <c r="A279" s="36">
        <v>34901</v>
      </c>
      <c r="B279" s="37" t="s">
        <v>667</v>
      </c>
      <c r="C279" s="38">
        <f>EnrollExtract!F275</f>
        <v>135.4</v>
      </c>
      <c r="D279" s="39">
        <f>Table34B!D275</f>
        <v>12.67</v>
      </c>
      <c r="E279" s="40">
        <f t="shared" si="48"/>
        <v>10.686661404893449</v>
      </c>
      <c r="F279" s="41">
        <f t="shared" si="49"/>
        <v>93.574593796159519</v>
      </c>
      <c r="G279" s="39">
        <f>Table36B!D275</f>
        <v>0</v>
      </c>
      <c r="H279" s="40">
        <f t="shared" si="50"/>
        <v>0</v>
      </c>
      <c r="I279" s="42">
        <f t="shared" si="51"/>
        <v>0</v>
      </c>
      <c r="J279" s="39">
        <f>Table38B!D275</f>
        <v>2.79</v>
      </c>
      <c r="K279" s="40">
        <f t="shared" si="52"/>
        <v>48.530465949820787</v>
      </c>
      <c r="L279" s="41">
        <f t="shared" si="53"/>
        <v>20.605612998522894</v>
      </c>
    </row>
    <row r="280" spans="1:12" x14ac:dyDescent="0.3">
      <c r="A280" s="36">
        <v>35200</v>
      </c>
      <c r="B280" s="37" t="s">
        <v>11</v>
      </c>
      <c r="C280" s="38">
        <f>EnrollExtract!F276</f>
        <v>423.57799999999997</v>
      </c>
      <c r="D280" s="39">
        <f>Table34B!D276</f>
        <v>27.62</v>
      </c>
      <c r="E280" s="40">
        <f t="shared" si="48"/>
        <v>15.33591600289645</v>
      </c>
      <c r="F280" s="41">
        <f t="shared" si="49"/>
        <v>65.206408264829619</v>
      </c>
      <c r="G280" s="39">
        <f>Table36B!D276</f>
        <v>3</v>
      </c>
      <c r="H280" s="40">
        <f t="shared" si="50"/>
        <v>141.19266666666667</v>
      </c>
      <c r="I280" s="42">
        <f t="shared" si="51"/>
        <v>7.0825208108069821</v>
      </c>
      <c r="J280" s="39">
        <f>Table38B!D276</f>
        <v>19.82</v>
      </c>
      <c r="K280" s="40">
        <f t="shared" si="52"/>
        <v>21.371241170534812</v>
      </c>
      <c r="L280" s="41">
        <f t="shared" si="53"/>
        <v>46.791854156731468</v>
      </c>
    </row>
    <row r="281" spans="1:12" x14ac:dyDescent="0.3">
      <c r="A281" s="36">
        <v>36101</v>
      </c>
      <c r="B281" s="37" t="s">
        <v>12</v>
      </c>
      <c r="C281" s="38">
        <f>EnrollExtract!F277</f>
        <v>16.899999999999999</v>
      </c>
      <c r="D281" s="39">
        <f>Table34B!D277</f>
        <v>1</v>
      </c>
      <c r="E281" s="40">
        <f t="shared" si="48"/>
        <v>16.899999999999999</v>
      </c>
      <c r="F281" s="41">
        <f t="shared" si="49"/>
        <v>59.171597633136102</v>
      </c>
      <c r="G281" s="39">
        <f>Table36B!D277</f>
        <v>1</v>
      </c>
      <c r="H281" s="40">
        <f t="shared" si="50"/>
        <v>16.899999999999999</v>
      </c>
      <c r="I281" s="42">
        <f t="shared" si="51"/>
        <v>59.171597633136102</v>
      </c>
      <c r="J281" s="39">
        <f>Table38B!D277</f>
        <v>3.18</v>
      </c>
      <c r="K281" s="40">
        <f t="shared" si="52"/>
        <v>5.3144654088050309</v>
      </c>
      <c r="L281" s="41">
        <f t="shared" si="53"/>
        <v>188.16568047337282</v>
      </c>
    </row>
    <row r="282" spans="1:12" x14ac:dyDescent="0.3">
      <c r="A282" s="36">
        <v>36140</v>
      </c>
      <c r="B282" s="37" t="s">
        <v>13</v>
      </c>
      <c r="C282" s="38">
        <f>EnrollExtract!F278</f>
        <v>5324.5960000000014</v>
      </c>
      <c r="D282" s="39">
        <f>Table34B!D278</f>
        <v>381.6</v>
      </c>
      <c r="E282" s="40">
        <f t="shared" si="48"/>
        <v>13.95334381551363</v>
      </c>
      <c r="F282" s="41">
        <f t="shared" si="49"/>
        <v>71.667409133012143</v>
      </c>
      <c r="G282" s="39">
        <f>Table36B!D278</f>
        <v>27.02</v>
      </c>
      <c r="H282" s="40">
        <f t="shared" si="50"/>
        <v>197.06128793486312</v>
      </c>
      <c r="I282" s="42">
        <f t="shared" si="51"/>
        <v>5.0745634034957758</v>
      </c>
      <c r="J282" s="39">
        <f>Table38B!D278</f>
        <v>276.11</v>
      </c>
      <c r="K282" s="40">
        <f t="shared" si="52"/>
        <v>19.284328709572275</v>
      </c>
      <c r="L282" s="41">
        <f t="shared" si="53"/>
        <v>51.855577399675006</v>
      </c>
    </row>
    <row r="283" spans="1:12" x14ac:dyDescent="0.3">
      <c r="A283" s="36">
        <v>36250</v>
      </c>
      <c r="B283" s="37" t="s">
        <v>14</v>
      </c>
      <c r="C283" s="38">
        <f>EnrollExtract!F279</f>
        <v>1486.3599999999997</v>
      </c>
      <c r="D283" s="39">
        <f>Table34B!D279</f>
        <v>108.73</v>
      </c>
      <c r="E283" s="40">
        <f t="shared" si="48"/>
        <v>13.670192219258711</v>
      </c>
      <c r="F283" s="41">
        <f t="shared" si="49"/>
        <v>73.151860921983925</v>
      </c>
      <c r="G283" s="39">
        <f>Table36B!D279</f>
        <v>8</v>
      </c>
      <c r="H283" s="40">
        <f t="shared" si="50"/>
        <v>185.79499999999996</v>
      </c>
      <c r="I283" s="42">
        <f t="shared" si="51"/>
        <v>5.3822761645900066</v>
      </c>
      <c r="J283" s="39">
        <f>Table38B!D279</f>
        <v>72.88</v>
      </c>
      <c r="K283" s="40">
        <f t="shared" si="52"/>
        <v>20.394621295279908</v>
      </c>
      <c r="L283" s="41">
        <f t="shared" si="53"/>
        <v>49.032535859414949</v>
      </c>
    </row>
    <row r="284" spans="1:12" x14ac:dyDescent="0.3">
      <c r="A284" s="36">
        <v>36300</v>
      </c>
      <c r="B284" s="37" t="s">
        <v>15</v>
      </c>
      <c r="C284" s="38">
        <f>EnrollExtract!F280</f>
        <v>209.81299999999996</v>
      </c>
      <c r="D284" s="39">
        <f>Table34B!D280</f>
        <v>20</v>
      </c>
      <c r="E284" s="40">
        <f t="shared" si="48"/>
        <v>10.490649999999999</v>
      </c>
      <c r="F284" s="41">
        <f t="shared" si="49"/>
        <v>95.322978080481207</v>
      </c>
      <c r="G284" s="39">
        <f>Table36B!D280</f>
        <v>2</v>
      </c>
      <c r="H284" s="40">
        <f t="shared" si="50"/>
        <v>104.90649999999998</v>
      </c>
      <c r="I284" s="42">
        <f t="shared" si="51"/>
        <v>9.5322978080481207</v>
      </c>
      <c r="J284" s="39">
        <f>Table38B!D280</f>
        <v>12.13</v>
      </c>
      <c r="K284" s="40">
        <f t="shared" si="52"/>
        <v>17.297032151690022</v>
      </c>
      <c r="L284" s="41">
        <f t="shared" si="53"/>
        <v>57.813386205811852</v>
      </c>
    </row>
    <row r="285" spans="1:12" x14ac:dyDescent="0.3">
      <c r="A285" s="36">
        <v>36400</v>
      </c>
      <c r="B285" s="37" t="s">
        <v>56</v>
      </c>
      <c r="C285" s="38">
        <f>EnrollExtract!F281</f>
        <v>740.71299999999997</v>
      </c>
      <c r="D285" s="39">
        <f>Table34B!D281</f>
        <v>51.8</v>
      </c>
      <c r="E285" s="40">
        <f t="shared" si="48"/>
        <v>14.299478764478765</v>
      </c>
      <c r="F285" s="41">
        <f t="shared" si="49"/>
        <v>69.93261897658067</v>
      </c>
      <c r="G285" s="39">
        <f>Table36B!D281</f>
        <v>4.7</v>
      </c>
      <c r="H285" s="40">
        <f t="shared" si="50"/>
        <v>157.59851063829785</v>
      </c>
      <c r="I285" s="42">
        <f t="shared" si="51"/>
        <v>6.3452376291492119</v>
      </c>
      <c r="J285" s="39">
        <f>Table38B!D281</f>
        <v>39.549999999999997</v>
      </c>
      <c r="K285" s="40">
        <f t="shared" si="52"/>
        <v>18.728520859671303</v>
      </c>
      <c r="L285" s="41">
        <f t="shared" si="53"/>
        <v>53.394499624010919</v>
      </c>
    </row>
    <row r="286" spans="1:12" x14ac:dyDescent="0.3">
      <c r="A286" s="36">
        <v>36401</v>
      </c>
      <c r="B286" s="37" t="s">
        <v>16</v>
      </c>
      <c r="C286" s="38">
        <f>EnrollExtract!F282</f>
        <v>269.43700000000001</v>
      </c>
      <c r="D286" s="39">
        <f>Table34B!D282</f>
        <v>19</v>
      </c>
      <c r="E286" s="40">
        <f t="shared" si="48"/>
        <v>14.180894736842106</v>
      </c>
      <c r="F286" s="41">
        <f t="shared" si="49"/>
        <v>70.517412233657581</v>
      </c>
      <c r="G286" s="39">
        <f>Table36B!D282</f>
        <v>2</v>
      </c>
      <c r="H286" s="40">
        <f t="shared" si="50"/>
        <v>134.71850000000001</v>
      </c>
      <c r="I286" s="42">
        <f t="shared" si="51"/>
        <v>7.4228854982797463</v>
      </c>
      <c r="J286" s="39">
        <f>Table38B!D282</f>
        <v>16.62</v>
      </c>
      <c r="K286" s="40">
        <f t="shared" si="52"/>
        <v>16.211612515042116</v>
      </c>
      <c r="L286" s="41">
        <f t="shared" si="53"/>
        <v>61.684178490704689</v>
      </c>
    </row>
    <row r="287" spans="1:12" x14ac:dyDescent="0.3">
      <c r="A287" s="36">
        <v>36402</v>
      </c>
      <c r="B287" s="37" t="s">
        <v>17</v>
      </c>
      <c r="C287" s="38">
        <f>EnrollExtract!F283</f>
        <v>243.625</v>
      </c>
      <c r="D287" s="39">
        <f>Table34B!D283</f>
        <v>24.61</v>
      </c>
      <c r="E287" s="40">
        <f t="shared" si="48"/>
        <v>9.8994311255587171</v>
      </c>
      <c r="F287" s="41">
        <f t="shared" si="49"/>
        <v>101.01590559261159</v>
      </c>
      <c r="G287" s="39">
        <f>Table36B!D283</f>
        <v>2.1</v>
      </c>
      <c r="H287" s="40">
        <f t="shared" si="50"/>
        <v>116.01190476190476</v>
      </c>
      <c r="I287" s="42">
        <f t="shared" si="51"/>
        <v>8.6198050282196004</v>
      </c>
      <c r="J287" s="39">
        <f>Table38B!D283</f>
        <v>21.18</v>
      </c>
      <c r="K287" s="40">
        <f t="shared" si="52"/>
        <v>11.502596789423984</v>
      </c>
      <c r="L287" s="41">
        <f t="shared" si="53"/>
        <v>86.936890713186244</v>
      </c>
    </row>
    <row r="288" spans="1:12" x14ac:dyDescent="0.3">
      <c r="A288" s="36">
        <v>37501</v>
      </c>
      <c r="B288" s="37" t="s">
        <v>18</v>
      </c>
      <c r="C288" s="38">
        <f>EnrollExtract!F284</f>
        <v>11023.758</v>
      </c>
      <c r="D288" s="39">
        <f>Table34B!D284</f>
        <v>837.88</v>
      </c>
      <c r="E288" s="40">
        <f t="shared" si="48"/>
        <v>13.156726500214829</v>
      </c>
      <c r="F288" s="41">
        <f t="shared" si="49"/>
        <v>76.006748333916619</v>
      </c>
      <c r="G288" s="39">
        <f>Table36B!D284</f>
        <v>57.6</v>
      </c>
      <c r="H288" s="40">
        <f t="shared" si="50"/>
        <v>191.38468749999998</v>
      </c>
      <c r="I288" s="42">
        <f t="shared" si="51"/>
        <v>5.2250784169971798</v>
      </c>
      <c r="J288" s="39">
        <f>Table38B!D284</f>
        <v>500.56</v>
      </c>
      <c r="K288" s="40">
        <f t="shared" si="52"/>
        <v>22.022850407543551</v>
      </c>
      <c r="L288" s="41">
        <f t="shared" si="53"/>
        <v>45.407382854376884</v>
      </c>
    </row>
    <row r="289" spans="1:12" x14ac:dyDescent="0.3">
      <c r="A289" s="36">
        <v>37502</v>
      </c>
      <c r="B289" s="37" t="s">
        <v>19</v>
      </c>
      <c r="C289" s="38">
        <f>EnrollExtract!F285</f>
        <v>4488.6980000000003</v>
      </c>
      <c r="D289" s="39">
        <f>Table34B!D285</f>
        <v>326.82</v>
      </c>
      <c r="E289" s="40">
        <f t="shared" si="48"/>
        <v>13.734465454990517</v>
      </c>
      <c r="F289" s="41">
        <f t="shared" si="49"/>
        <v>72.809531850884156</v>
      </c>
      <c r="G289" s="39">
        <f>Table36B!D285</f>
        <v>23.42</v>
      </c>
      <c r="H289" s="40">
        <f t="shared" si="50"/>
        <v>191.6608881298036</v>
      </c>
      <c r="I289" s="42">
        <f t="shared" si="51"/>
        <v>5.217548607636334</v>
      </c>
      <c r="J289" s="39">
        <f>Table38B!D285</f>
        <v>206.95</v>
      </c>
      <c r="K289" s="40">
        <f t="shared" si="52"/>
        <v>21.68977047596038</v>
      </c>
      <c r="L289" s="41">
        <f t="shared" si="53"/>
        <v>46.104683362525165</v>
      </c>
    </row>
    <row r="290" spans="1:12" x14ac:dyDescent="0.3">
      <c r="A290" s="36">
        <v>37503</v>
      </c>
      <c r="B290" s="37" t="s">
        <v>20</v>
      </c>
      <c r="C290" s="38">
        <f>EnrollExtract!F286</f>
        <v>1981.5849999999998</v>
      </c>
      <c r="D290" s="39">
        <f>Table34B!D286</f>
        <v>149.43</v>
      </c>
      <c r="E290" s="40">
        <f t="shared" si="48"/>
        <v>13.260958308237969</v>
      </c>
      <c r="F290" s="41">
        <f t="shared" si="49"/>
        <v>75.409331419040825</v>
      </c>
      <c r="G290" s="39">
        <f>Table36B!D286</f>
        <v>13</v>
      </c>
      <c r="H290" s="40">
        <f t="shared" si="50"/>
        <v>152.42961538461537</v>
      </c>
      <c r="I290" s="42">
        <f t="shared" si="51"/>
        <v>6.5604049283780421</v>
      </c>
      <c r="J290" s="39">
        <f>Table38B!D286</f>
        <v>106.58</v>
      </c>
      <c r="K290" s="40">
        <f t="shared" si="52"/>
        <v>18.592465753424655</v>
      </c>
      <c r="L290" s="41">
        <f t="shared" si="53"/>
        <v>53.785227482040895</v>
      </c>
    </row>
    <row r="291" spans="1:12" x14ac:dyDescent="0.3">
      <c r="A291" s="36">
        <v>37504</v>
      </c>
      <c r="B291" s="37" t="s">
        <v>21</v>
      </c>
      <c r="C291" s="38">
        <f>EnrollExtract!F287</f>
        <v>3346.3479999999995</v>
      </c>
      <c r="D291" s="39">
        <f>Table34B!D287</f>
        <v>218.68</v>
      </c>
      <c r="E291" s="40">
        <f t="shared" si="48"/>
        <v>15.302487653191875</v>
      </c>
      <c r="F291" s="41">
        <f t="shared" si="49"/>
        <v>65.348851942475804</v>
      </c>
      <c r="G291" s="39">
        <f>Table36B!D287</f>
        <v>15.5</v>
      </c>
      <c r="H291" s="40">
        <f t="shared" si="50"/>
        <v>215.89341935483867</v>
      </c>
      <c r="I291" s="42">
        <f t="shared" si="51"/>
        <v>4.6319151504864413</v>
      </c>
      <c r="J291" s="39">
        <f>Table38B!D287</f>
        <v>145.32</v>
      </c>
      <c r="K291" s="40">
        <f t="shared" si="52"/>
        <v>23.027442884668314</v>
      </c>
      <c r="L291" s="41">
        <f t="shared" si="53"/>
        <v>43.426445785076744</v>
      </c>
    </row>
    <row r="292" spans="1:12" x14ac:dyDescent="0.3">
      <c r="A292" s="36">
        <v>37505</v>
      </c>
      <c r="B292" s="37" t="s">
        <v>22</v>
      </c>
      <c r="C292" s="38">
        <f>EnrollExtract!F288</f>
        <v>1731.2130000000002</v>
      </c>
      <c r="D292" s="39">
        <f>Table34B!D288</f>
        <v>118.09</v>
      </c>
      <c r="E292" s="40">
        <f t="shared" si="48"/>
        <v>14.66011516639851</v>
      </c>
      <c r="F292" s="41">
        <f t="shared" si="49"/>
        <v>68.212288147096857</v>
      </c>
      <c r="G292" s="39">
        <f>Table36B!D288</f>
        <v>12</v>
      </c>
      <c r="H292" s="40">
        <f t="shared" si="50"/>
        <v>144.26775000000001</v>
      </c>
      <c r="I292" s="42">
        <f t="shared" si="51"/>
        <v>6.9315560823538167</v>
      </c>
      <c r="J292" s="39">
        <f>Table38B!D288</f>
        <v>75.5</v>
      </c>
      <c r="K292" s="40">
        <f t="shared" si="52"/>
        <v>22.929973509933777</v>
      </c>
      <c r="L292" s="41">
        <f t="shared" si="53"/>
        <v>43.611040351476099</v>
      </c>
    </row>
    <row r="293" spans="1:12" x14ac:dyDescent="0.3">
      <c r="A293" s="36">
        <v>37506</v>
      </c>
      <c r="B293" s="37" t="s">
        <v>23</v>
      </c>
      <c r="C293" s="38">
        <f>EnrollExtract!F289</f>
        <v>1845.7470000000001</v>
      </c>
      <c r="D293" s="39">
        <f>Table34B!D289</f>
        <v>140.06</v>
      </c>
      <c r="E293" s="40">
        <f t="shared" si="48"/>
        <v>13.178259317435385</v>
      </c>
      <c r="F293" s="41">
        <f t="shared" si="49"/>
        <v>75.882555951601162</v>
      </c>
      <c r="G293" s="39">
        <f>Table36B!D289</f>
        <v>10.99</v>
      </c>
      <c r="H293" s="40">
        <f t="shared" si="50"/>
        <v>167.94786169244767</v>
      </c>
      <c r="I293" s="42">
        <f t="shared" si="51"/>
        <v>5.9542288298450439</v>
      </c>
      <c r="J293" s="39">
        <f>Table38B!D289</f>
        <v>86.86</v>
      </c>
      <c r="K293" s="40">
        <f t="shared" si="52"/>
        <v>21.249677642182824</v>
      </c>
      <c r="L293" s="41">
        <f t="shared" si="53"/>
        <v>47.059537412223882</v>
      </c>
    </row>
    <row r="294" spans="1:12" x14ac:dyDescent="0.3">
      <c r="A294" s="36">
        <v>37507</v>
      </c>
      <c r="B294" s="37" t="s">
        <v>24</v>
      </c>
      <c r="C294" s="38">
        <f>EnrollExtract!F290</f>
        <v>1574.8410000000001</v>
      </c>
      <c r="D294" s="39">
        <f>Table34B!D290</f>
        <v>123.75</v>
      </c>
      <c r="E294" s="40">
        <f t="shared" si="48"/>
        <v>12.72598787878788</v>
      </c>
      <c r="F294" s="41">
        <f t="shared" si="49"/>
        <v>78.579361345050074</v>
      </c>
      <c r="G294" s="39">
        <f>Table36B!D290</f>
        <v>9</v>
      </c>
      <c r="H294" s="40">
        <f t="shared" si="50"/>
        <v>174.98233333333334</v>
      </c>
      <c r="I294" s="42">
        <f t="shared" si="51"/>
        <v>5.7148626432763683</v>
      </c>
      <c r="J294" s="39">
        <f>Table38B!D290</f>
        <v>97.66</v>
      </c>
      <c r="K294" s="40">
        <f t="shared" si="52"/>
        <v>16.125752611099735</v>
      </c>
      <c r="L294" s="41">
        <f t="shared" si="53"/>
        <v>62.012609526930007</v>
      </c>
    </row>
    <row r="295" spans="1:12" x14ac:dyDescent="0.3">
      <c r="A295" s="36" t="s">
        <v>712</v>
      </c>
      <c r="B295" s="37" t="s">
        <v>705</v>
      </c>
      <c r="C295" s="38">
        <f>EnrollExtract!F291</f>
        <v>66.221000000000004</v>
      </c>
      <c r="D295" s="39">
        <f>Table34B!D291</f>
        <v>7.1</v>
      </c>
      <c r="E295" s="40">
        <f t="shared" ref="E295" si="54">IF(D295=0,0,C295/D295)</f>
        <v>9.3269014084507056</v>
      </c>
      <c r="F295" s="41">
        <f t="shared" ref="F295" si="55">(+D295/C295)*1000</f>
        <v>107.21674393319338</v>
      </c>
      <c r="G295" s="39">
        <f>Table36B!D291</f>
        <v>1</v>
      </c>
      <c r="H295" s="40">
        <f t="shared" ref="H295" si="56">IF(G295=0,0,C295/G295)</f>
        <v>66.221000000000004</v>
      </c>
      <c r="I295" s="42">
        <f t="shared" ref="I295" si="57">(+G295/C295)*1000</f>
        <v>15.100949849745549</v>
      </c>
      <c r="J295" s="39">
        <f>Table38B!D291</f>
        <v>4.13</v>
      </c>
      <c r="K295" s="40">
        <f t="shared" ref="K295" si="58">IF(J295=0,0,C295/J295)</f>
        <v>16.034140435835351</v>
      </c>
      <c r="L295" s="41">
        <f t="shared" ref="L295" si="59">(+J295/C295)*1000</f>
        <v>62.366922879449106</v>
      </c>
    </row>
    <row r="296" spans="1:12" x14ac:dyDescent="0.3">
      <c r="A296" s="36">
        <v>37903</v>
      </c>
      <c r="B296" s="37" t="s">
        <v>613</v>
      </c>
      <c r="C296" s="38">
        <f>EnrollExtract!F292</f>
        <v>385.62</v>
      </c>
      <c r="D296" s="39">
        <f>Table34B!D292</f>
        <v>59</v>
      </c>
      <c r="E296" s="40">
        <f t="shared" si="48"/>
        <v>6.5359322033898302</v>
      </c>
      <c r="F296" s="41">
        <f t="shared" si="49"/>
        <v>153.00036305170894</v>
      </c>
      <c r="G296" s="39">
        <f>Table36B!D292</f>
        <v>3</v>
      </c>
      <c r="H296" s="40">
        <f t="shared" si="50"/>
        <v>128.54</v>
      </c>
      <c r="I296" s="42">
        <f t="shared" si="51"/>
        <v>7.7796794772055389</v>
      </c>
      <c r="J296" s="39">
        <f>Table38B!D292</f>
        <v>0</v>
      </c>
      <c r="K296" s="40">
        <f t="shared" si="52"/>
        <v>0</v>
      </c>
      <c r="L296" s="41">
        <f t="shared" si="53"/>
        <v>0</v>
      </c>
    </row>
    <row r="297" spans="1:12" x14ac:dyDescent="0.3">
      <c r="A297" s="36">
        <v>38126</v>
      </c>
      <c r="B297" s="37" t="s">
        <v>60</v>
      </c>
      <c r="C297" s="38">
        <f>EnrollExtract!F293</f>
        <v>88.46</v>
      </c>
      <c r="D297" s="39">
        <f>Table34B!D293</f>
        <v>11.69</v>
      </c>
      <c r="E297" s="40">
        <f t="shared" si="48"/>
        <v>7.5671514114627882</v>
      </c>
      <c r="F297" s="41">
        <f t="shared" si="49"/>
        <v>132.15012434998872</v>
      </c>
      <c r="G297" s="39">
        <f>Table36B!D293</f>
        <v>2.33</v>
      </c>
      <c r="H297" s="40">
        <f t="shared" si="50"/>
        <v>37.9656652360515</v>
      </c>
      <c r="I297" s="42">
        <f t="shared" si="51"/>
        <v>26.339588514582868</v>
      </c>
      <c r="J297" s="39">
        <f>Table38B!D293</f>
        <v>8.69</v>
      </c>
      <c r="K297" s="40">
        <f t="shared" si="52"/>
        <v>10.179516685845799</v>
      </c>
      <c r="L297" s="41">
        <f t="shared" si="53"/>
        <v>98.236491069409908</v>
      </c>
    </row>
    <row r="298" spans="1:12" x14ac:dyDescent="0.3">
      <c r="A298" s="36">
        <v>38264</v>
      </c>
      <c r="B298" s="37" t="s">
        <v>51</v>
      </c>
      <c r="C298" s="38">
        <f>EnrollExtract!F294</f>
        <v>27.650000000000006</v>
      </c>
      <c r="D298" s="39">
        <f>Table34B!D294</f>
        <v>4</v>
      </c>
      <c r="E298" s="40">
        <f t="shared" si="48"/>
        <v>6.9125000000000014</v>
      </c>
      <c r="F298" s="41">
        <f t="shared" si="49"/>
        <v>144.66546112115731</v>
      </c>
      <c r="G298" s="39">
        <f>Table36B!D294</f>
        <v>1</v>
      </c>
      <c r="H298" s="40">
        <f t="shared" si="50"/>
        <v>27.650000000000006</v>
      </c>
      <c r="I298" s="42">
        <f t="shared" si="51"/>
        <v>36.166365280289327</v>
      </c>
      <c r="J298" s="39">
        <f>Table38B!D294</f>
        <v>2.41</v>
      </c>
      <c r="K298" s="40">
        <f t="shared" si="52"/>
        <v>11.473029045643155</v>
      </c>
      <c r="L298" s="41">
        <f t="shared" si="53"/>
        <v>87.160940325497279</v>
      </c>
    </row>
    <row r="299" spans="1:12" x14ac:dyDescent="0.3">
      <c r="A299" s="36">
        <v>38265</v>
      </c>
      <c r="B299" s="37" t="s">
        <v>25</v>
      </c>
      <c r="C299" s="38">
        <f>EnrollExtract!F295</f>
        <v>193.459</v>
      </c>
      <c r="D299" s="39">
        <f>Table34B!D295</f>
        <v>15.32</v>
      </c>
      <c r="E299" s="40">
        <f t="shared" si="48"/>
        <v>12.627872062663185</v>
      </c>
      <c r="F299" s="41">
        <f t="shared" si="49"/>
        <v>79.189905871528339</v>
      </c>
      <c r="G299" s="39">
        <f>Table36B!D295</f>
        <v>1.53</v>
      </c>
      <c r="H299" s="40">
        <f t="shared" si="50"/>
        <v>126.44379084967321</v>
      </c>
      <c r="I299" s="42">
        <f t="shared" si="51"/>
        <v>7.9086524793367081</v>
      </c>
      <c r="J299" s="39">
        <f>Table38B!D295</f>
        <v>6.9</v>
      </c>
      <c r="K299" s="40">
        <f t="shared" si="52"/>
        <v>28.037536231884058</v>
      </c>
      <c r="L299" s="41">
        <f t="shared" si="53"/>
        <v>35.666471965636134</v>
      </c>
    </row>
    <row r="300" spans="1:12" x14ac:dyDescent="0.3">
      <c r="A300" s="36">
        <v>38267</v>
      </c>
      <c r="B300" s="37" t="s">
        <v>26</v>
      </c>
      <c r="C300" s="38">
        <f>EnrollExtract!F296</f>
        <v>2642.4069999999992</v>
      </c>
      <c r="D300" s="39">
        <f>Table34B!D296</f>
        <v>199.42</v>
      </c>
      <c r="E300" s="40">
        <f t="shared" si="48"/>
        <v>13.250461337879848</v>
      </c>
      <c r="F300" s="41">
        <f t="shared" si="49"/>
        <v>75.469070434645403</v>
      </c>
      <c r="G300" s="39">
        <f>Table36B!D296</f>
        <v>15.89</v>
      </c>
      <c r="H300" s="40">
        <f t="shared" si="50"/>
        <v>166.29370673379478</v>
      </c>
      <c r="I300" s="42">
        <f t="shared" si="51"/>
        <v>6.0134566703766694</v>
      </c>
      <c r="J300" s="39">
        <f>Table38B!D296</f>
        <v>109.96</v>
      </c>
      <c r="K300" s="40">
        <f t="shared" si="52"/>
        <v>24.030620225536552</v>
      </c>
      <c r="L300" s="41">
        <f t="shared" si="53"/>
        <v>41.613574290410234</v>
      </c>
    </row>
    <row r="301" spans="1:12" x14ac:dyDescent="0.3">
      <c r="A301" s="36">
        <v>38300</v>
      </c>
      <c r="B301" s="37" t="s">
        <v>27</v>
      </c>
      <c r="C301" s="38">
        <f>EnrollExtract!F297</f>
        <v>553.60599999999999</v>
      </c>
      <c r="D301" s="39">
        <f>Table34B!D297</f>
        <v>37.17</v>
      </c>
      <c r="E301" s="40">
        <f t="shared" si="48"/>
        <v>14.893892924401397</v>
      </c>
      <c r="F301" s="41">
        <f t="shared" si="49"/>
        <v>67.141613349566299</v>
      </c>
      <c r="G301" s="39">
        <f>Table36B!D297</f>
        <v>3</v>
      </c>
      <c r="H301" s="40">
        <f t="shared" si="50"/>
        <v>184.53533333333334</v>
      </c>
      <c r="I301" s="42">
        <f t="shared" si="51"/>
        <v>5.4190164123943747</v>
      </c>
      <c r="J301" s="39">
        <f>Table38B!D297</f>
        <v>24.06</v>
      </c>
      <c r="K301" s="40">
        <f t="shared" si="52"/>
        <v>23.009393183707399</v>
      </c>
      <c r="L301" s="41">
        <f t="shared" si="53"/>
        <v>43.46051162740288</v>
      </c>
    </row>
    <row r="302" spans="1:12" x14ac:dyDescent="0.3">
      <c r="A302" s="36">
        <v>38301</v>
      </c>
      <c r="B302" s="37" t="s">
        <v>28</v>
      </c>
      <c r="C302" s="38">
        <f>EnrollExtract!F298</f>
        <v>154.39900000000003</v>
      </c>
      <c r="D302" s="39">
        <f>Table34B!D298</f>
        <v>18.420000000000002</v>
      </c>
      <c r="E302" s="40">
        <f t="shared" si="48"/>
        <v>8.3821389793702501</v>
      </c>
      <c r="F302" s="41">
        <f t="shared" si="49"/>
        <v>119.30129081146897</v>
      </c>
      <c r="G302" s="39">
        <f>Table36B!D298</f>
        <v>1.38</v>
      </c>
      <c r="H302" s="40">
        <f t="shared" si="50"/>
        <v>111.88333333333337</v>
      </c>
      <c r="I302" s="42">
        <f t="shared" si="51"/>
        <v>8.9378817220318751</v>
      </c>
      <c r="J302" s="39">
        <f>Table38B!D298</f>
        <v>7.75</v>
      </c>
      <c r="K302" s="40">
        <f t="shared" si="52"/>
        <v>19.922451612903231</v>
      </c>
      <c r="L302" s="41">
        <f t="shared" si="53"/>
        <v>50.194625612860179</v>
      </c>
    </row>
    <row r="303" spans="1:12" x14ac:dyDescent="0.3">
      <c r="A303" s="36">
        <v>38302</v>
      </c>
      <c r="B303" s="37" t="s">
        <v>29</v>
      </c>
      <c r="C303" s="38">
        <f>EnrollExtract!F299</f>
        <v>113.9</v>
      </c>
      <c r="D303" s="39">
        <f>Table34B!D299</f>
        <v>12.77</v>
      </c>
      <c r="E303" s="40">
        <f t="shared" si="48"/>
        <v>8.919342208300705</v>
      </c>
      <c r="F303" s="41">
        <f t="shared" si="49"/>
        <v>112.11589113257241</v>
      </c>
      <c r="G303" s="39">
        <f>Table36B!D299</f>
        <v>1.1499999999999999</v>
      </c>
      <c r="H303" s="40">
        <f t="shared" si="50"/>
        <v>99.043478260869577</v>
      </c>
      <c r="I303" s="42">
        <f t="shared" si="51"/>
        <v>10.096575943810358</v>
      </c>
      <c r="J303" s="39">
        <f>Table38B!D299</f>
        <v>10.18</v>
      </c>
      <c r="K303" s="40">
        <f t="shared" si="52"/>
        <v>11.188605108055011</v>
      </c>
      <c r="L303" s="41">
        <f t="shared" si="53"/>
        <v>89.376646180860405</v>
      </c>
    </row>
    <row r="304" spans="1:12" x14ac:dyDescent="0.3">
      <c r="A304" s="36">
        <v>38304</v>
      </c>
      <c r="B304" s="37" t="s">
        <v>30</v>
      </c>
      <c r="C304" s="38">
        <f>EnrollExtract!F300</f>
        <v>28.8</v>
      </c>
      <c r="D304" s="39">
        <f>Table34B!D300</f>
        <v>4</v>
      </c>
      <c r="E304" s="40">
        <f t="shared" si="48"/>
        <v>7.2</v>
      </c>
      <c r="F304" s="41">
        <f t="shared" si="49"/>
        <v>138.88888888888889</v>
      </c>
      <c r="G304" s="39">
        <f>Table36B!D300</f>
        <v>0</v>
      </c>
      <c r="H304" s="40">
        <f t="shared" si="50"/>
        <v>0</v>
      </c>
      <c r="I304" s="42">
        <f t="shared" si="51"/>
        <v>0</v>
      </c>
      <c r="J304" s="39">
        <f>Table38B!D300</f>
        <v>2.5099999999999998</v>
      </c>
      <c r="K304" s="40">
        <f t="shared" si="52"/>
        <v>11.474103585657371</v>
      </c>
      <c r="L304" s="41">
        <f t="shared" si="53"/>
        <v>87.152777777777771</v>
      </c>
    </row>
    <row r="305" spans="1:12" x14ac:dyDescent="0.3">
      <c r="A305" s="36">
        <v>38306</v>
      </c>
      <c r="B305" s="37" t="s">
        <v>31</v>
      </c>
      <c r="C305" s="38">
        <f>EnrollExtract!F301</f>
        <v>139.495</v>
      </c>
      <c r="D305" s="39">
        <f>Table34B!D301</f>
        <v>16.739999999999998</v>
      </c>
      <c r="E305" s="40">
        <f t="shared" si="48"/>
        <v>8.3330346475507771</v>
      </c>
      <c r="F305" s="41">
        <f t="shared" si="49"/>
        <v>120.00430122943473</v>
      </c>
      <c r="G305" s="39">
        <f>Table36B!D301</f>
        <v>1.52</v>
      </c>
      <c r="H305" s="40">
        <f t="shared" si="50"/>
        <v>91.77302631578948</v>
      </c>
      <c r="I305" s="42">
        <f t="shared" si="51"/>
        <v>10.896447901358471</v>
      </c>
      <c r="J305" s="39">
        <f>Table38B!D301</f>
        <v>7.83</v>
      </c>
      <c r="K305" s="40">
        <f t="shared" si="52"/>
        <v>17.815453384418902</v>
      </c>
      <c r="L305" s="41">
        <f t="shared" si="53"/>
        <v>56.131044123445285</v>
      </c>
    </row>
    <row r="306" spans="1:12" x14ac:dyDescent="0.3">
      <c r="A306" s="36">
        <v>38308</v>
      </c>
      <c r="B306" s="37" t="s">
        <v>32</v>
      </c>
      <c r="C306" s="38">
        <f>EnrollExtract!F302</f>
        <v>69.288000000000011</v>
      </c>
      <c r="D306" s="39">
        <f>Table34B!D302</f>
        <v>12.97</v>
      </c>
      <c r="E306" s="40">
        <f t="shared" si="48"/>
        <v>5.3421742482652279</v>
      </c>
      <c r="F306" s="41">
        <f t="shared" si="49"/>
        <v>187.18970095831889</v>
      </c>
      <c r="G306" s="39">
        <f>Table36B!D302</f>
        <v>2.5</v>
      </c>
      <c r="H306" s="40">
        <f t="shared" si="50"/>
        <v>27.715200000000003</v>
      </c>
      <c r="I306" s="42">
        <f t="shared" si="51"/>
        <v>36.081283916406875</v>
      </c>
      <c r="J306" s="39">
        <f>Table38B!D302</f>
        <v>11.54</v>
      </c>
      <c r="K306" s="40">
        <f t="shared" si="52"/>
        <v>6.0041594454072804</v>
      </c>
      <c r="L306" s="41">
        <f t="shared" si="53"/>
        <v>166.55120655813414</v>
      </c>
    </row>
    <row r="307" spans="1:12" x14ac:dyDescent="0.3">
      <c r="A307" s="36">
        <v>38320</v>
      </c>
      <c r="B307" s="37" t="s">
        <v>33</v>
      </c>
      <c r="C307" s="38">
        <f>EnrollExtract!F303</f>
        <v>146.61599999999999</v>
      </c>
      <c r="D307" s="39">
        <f>Table34B!D303</f>
        <v>18</v>
      </c>
      <c r="E307" s="40">
        <f t="shared" si="48"/>
        <v>8.1453333333333333</v>
      </c>
      <c r="F307" s="41">
        <f t="shared" si="49"/>
        <v>122.76968407267967</v>
      </c>
      <c r="G307" s="39">
        <f>Table36B!D303</f>
        <v>2</v>
      </c>
      <c r="H307" s="40">
        <f t="shared" si="50"/>
        <v>73.307999999999993</v>
      </c>
      <c r="I307" s="42">
        <f t="shared" si="51"/>
        <v>13.641076008075517</v>
      </c>
      <c r="J307" s="39">
        <f>Table38B!D303</f>
        <v>10.11</v>
      </c>
      <c r="K307" s="40">
        <f t="shared" si="52"/>
        <v>14.50207715133531</v>
      </c>
      <c r="L307" s="41">
        <f t="shared" si="53"/>
        <v>68.955639220821737</v>
      </c>
    </row>
    <row r="308" spans="1:12" x14ac:dyDescent="0.3">
      <c r="A308" s="36">
        <v>38322</v>
      </c>
      <c r="B308" s="37" t="s">
        <v>353</v>
      </c>
      <c r="C308" s="38">
        <f>EnrollExtract!F304</f>
        <v>138.97200000000001</v>
      </c>
      <c r="D308" s="39">
        <f>Table34B!D304</f>
        <v>15.69</v>
      </c>
      <c r="E308" s="40">
        <f t="shared" si="48"/>
        <v>8.8573613766730404</v>
      </c>
      <c r="F308" s="41">
        <f t="shared" si="49"/>
        <v>112.9004403764787</v>
      </c>
      <c r="G308" s="39">
        <f>Table36B!D304</f>
        <v>1.75</v>
      </c>
      <c r="H308" s="40">
        <f t="shared" si="50"/>
        <v>79.412571428571439</v>
      </c>
      <c r="I308" s="42">
        <f t="shared" si="51"/>
        <v>12.592464669141984</v>
      </c>
      <c r="J308" s="39">
        <f>Table38B!D304</f>
        <v>9.19</v>
      </c>
      <c r="K308" s="40">
        <f t="shared" si="52"/>
        <v>15.122089227421112</v>
      </c>
      <c r="L308" s="41">
        <f t="shared" si="53"/>
        <v>66.128428748237042</v>
      </c>
    </row>
    <row r="309" spans="1:12" x14ac:dyDescent="0.3">
      <c r="A309" s="36">
        <v>38324</v>
      </c>
      <c r="B309" s="37" t="s">
        <v>34</v>
      </c>
      <c r="C309" s="38">
        <f>EnrollExtract!F305</f>
        <v>142.50500000000002</v>
      </c>
      <c r="D309" s="39">
        <f>Table34B!D305</f>
        <v>13.03</v>
      </c>
      <c r="E309" s="40">
        <f t="shared" si="48"/>
        <v>10.936684574059864</v>
      </c>
      <c r="F309" s="41">
        <f t="shared" si="49"/>
        <v>91.435388231991837</v>
      </c>
      <c r="G309" s="39">
        <f>Table36B!D305</f>
        <v>1</v>
      </c>
      <c r="H309" s="40">
        <f t="shared" si="50"/>
        <v>142.50500000000002</v>
      </c>
      <c r="I309" s="42">
        <f t="shared" si="51"/>
        <v>7.0172976386793433</v>
      </c>
      <c r="J309" s="39">
        <f>Table38B!D305</f>
        <v>11.93</v>
      </c>
      <c r="K309" s="40">
        <f t="shared" si="52"/>
        <v>11.945096395641244</v>
      </c>
      <c r="L309" s="41">
        <f t="shared" si="53"/>
        <v>83.716360829444554</v>
      </c>
    </row>
    <row r="310" spans="1:12" x14ac:dyDescent="0.3">
      <c r="A310" s="36" t="s">
        <v>711</v>
      </c>
      <c r="B310" s="37" t="s">
        <v>706</v>
      </c>
      <c r="C310" s="38">
        <f>EnrollExtract!F306</f>
        <v>94.1</v>
      </c>
      <c r="D310" s="39">
        <f>Table34B!D306</f>
        <v>6.4</v>
      </c>
      <c r="E310" s="40">
        <f t="shared" ref="E310" si="60">IF(D310=0,0,C310/D310)</f>
        <v>14.703124999999998</v>
      </c>
      <c r="F310" s="41">
        <f t="shared" ref="F310" si="61">(+D310/C310)*1000</f>
        <v>68.012752391073334</v>
      </c>
      <c r="G310" s="39">
        <f>Table36B!D306</f>
        <v>1</v>
      </c>
      <c r="H310" s="40">
        <f t="shared" ref="H310" si="62">IF(G310=0,0,C310/G310)</f>
        <v>94.1</v>
      </c>
      <c r="I310" s="42">
        <f t="shared" ref="I310" si="63">(+G310/C310)*1000</f>
        <v>10.626992561105208</v>
      </c>
      <c r="J310" s="39">
        <f>Table38B!D306</f>
        <v>5.46</v>
      </c>
      <c r="K310" s="40">
        <f t="shared" ref="K310" si="64">IF(J310=0,0,C310/J310)</f>
        <v>17.234432234432234</v>
      </c>
      <c r="L310" s="41">
        <f t="shared" ref="L310" si="65">(+J310/C310)*1000</f>
        <v>58.023379383634435</v>
      </c>
    </row>
    <row r="311" spans="1:12" x14ac:dyDescent="0.3">
      <c r="A311" s="36">
        <v>39002</v>
      </c>
      <c r="B311" s="37" t="s">
        <v>35</v>
      </c>
      <c r="C311" s="38">
        <f>EnrollExtract!F307</f>
        <v>559.495</v>
      </c>
      <c r="D311" s="39">
        <f>Table34B!D307</f>
        <v>39.799999999999997</v>
      </c>
      <c r="E311" s="40">
        <f t="shared" si="48"/>
        <v>14.057663316582916</v>
      </c>
      <c r="F311" s="41">
        <f t="shared" si="49"/>
        <v>71.135577619102946</v>
      </c>
      <c r="G311" s="39">
        <f>Table36B!D307</f>
        <v>2.8</v>
      </c>
      <c r="H311" s="40">
        <f t="shared" si="50"/>
        <v>199.81964285714287</v>
      </c>
      <c r="I311" s="42">
        <f t="shared" si="51"/>
        <v>5.0045129983288499</v>
      </c>
      <c r="J311" s="39">
        <f>Table38B!D307</f>
        <v>28.92</v>
      </c>
      <c r="K311" s="40">
        <f t="shared" si="52"/>
        <v>19.346300138312586</v>
      </c>
      <c r="L311" s="41">
        <f t="shared" si="53"/>
        <v>51.689469968453693</v>
      </c>
    </row>
    <row r="312" spans="1:12" x14ac:dyDescent="0.3">
      <c r="A312" s="36">
        <v>39003</v>
      </c>
      <c r="B312" s="37" t="s">
        <v>36</v>
      </c>
      <c r="C312" s="38">
        <f>EnrollExtract!F308</f>
        <v>1268.5589999999997</v>
      </c>
      <c r="D312" s="39">
        <f>Table34B!D308</f>
        <v>91.18</v>
      </c>
      <c r="E312" s="40">
        <f t="shared" si="48"/>
        <v>13.912689186225046</v>
      </c>
      <c r="F312" s="41">
        <f t="shared" si="49"/>
        <v>71.876830324801617</v>
      </c>
      <c r="G312" s="39">
        <f>Table36B!D308</f>
        <v>8.83</v>
      </c>
      <c r="H312" s="40">
        <f t="shared" si="50"/>
        <v>143.66466591166474</v>
      </c>
      <c r="I312" s="42">
        <f t="shared" si="51"/>
        <v>6.9606537811800653</v>
      </c>
      <c r="J312" s="39">
        <f>Table38B!D308</f>
        <v>52.03</v>
      </c>
      <c r="K312" s="40">
        <f t="shared" si="52"/>
        <v>24.381299250432438</v>
      </c>
      <c r="L312" s="41">
        <f t="shared" si="53"/>
        <v>41.015041476194654</v>
      </c>
    </row>
    <row r="313" spans="1:12" x14ac:dyDescent="0.3">
      <c r="A313" s="36">
        <v>39007</v>
      </c>
      <c r="B313" s="37" t="s">
        <v>37</v>
      </c>
      <c r="C313" s="38">
        <f>EnrollExtract!F309</f>
        <v>15152.315000000004</v>
      </c>
      <c r="D313" s="39">
        <f>Table34B!D309</f>
        <v>1045.92</v>
      </c>
      <c r="E313" s="40">
        <f t="shared" si="48"/>
        <v>14.487068800673095</v>
      </c>
      <c r="F313" s="41">
        <f t="shared" si="49"/>
        <v>69.027076060654736</v>
      </c>
      <c r="G313" s="39">
        <f>Table36B!D309</f>
        <v>85</v>
      </c>
      <c r="H313" s="40">
        <f t="shared" si="50"/>
        <v>178.26252941176475</v>
      </c>
      <c r="I313" s="42">
        <f t="shared" si="51"/>
        <v>5.6097038637330323</v>
      </c>
      <c r="J313" s="39">
        <f>Table38B!D309</f>
        <v>718.9</v>
      </c>
      <c r="K313" s="40">
        <f t="shared" si="52"/>
        <v>21.077083043538746</v>
      </c>
      <c r="L313" s="41">
        <f t="shared" si="53"/>
        <v>47.444895383972664</v>
      </c>
    </row>
    <row r="314" spans="1:12" x14ac:dyDescent="0.3">
      <c r="A314" s="36">
        <v>39090</v>
      </c>
      <c r="B314" s="37" t="s">
        <v>57</v>
      </c>
      <c r="C314" s="38">
        <f>EnrollExtract!F310</f>
        <v>3289.8440000000001</v>
      </c>
      <c r="D314" s="39">
        <f>Table34B!D310</f>
        <v>204.92</v>
      </c>
      <c r="E314" s="40">
        <f t="shared" si="48"/>
        <v>16.054284598867852</v>
      </c>
      <c r="F314" s="41">
        <f t="shared" si="49"/>
        <v>62.28866779093476</v>
      </c>
      <c r="G314" s="39">
        <f>Table36B!D310</f>
        <v>19.5</v>
      </c>
      <c r="H314" s="40">
        <f t="shared" si="50"/>
        <v>168.70994871794872</v>
      </c>
      <c r="I314" s="42">
        <f t="shared" si="51"/>
        <v>5.9273327245911966</v>
      </c>
      <c r="J314" s="39">
        <f>Table38B!D310</f>
        <v>132.47</v>
      </c>
      <c r="K314" s="40">
        <f t="shared" si="52"/>
        <v>24.834634256812866</v>
      </c>
      <c r="L314" s="41">
        <f t="shared" si="53"/>
        <v>40.266346975722861</v>
      </c>
    </row>
    <row r="315" spans="1:12" x14ac:dyDescent="0.3">
      <c r="A315" s="36">
        <v>39119</v>
      </c>
      <c r="B315" s="37" t="s">
        <v>38</v>
      </c>
      <c r="C315" s="38">
        <f>EnrollExtract!F311</f>
        <v>3650.9029999999998</v>
      </c>
      <c r="D315" s="39">
        <f>Table34B!D311</f>
        <v>242.36</v>
      </c>
      <c r="E315" s="40">
        <f t="shared" si="48"/>
        <v>15.063966826208944</v>
      </c>
      <c r="F315" s="41">
        <f t="shared" si="49"/>
        <v>66.383576884951481</v>
      </c>
      <c r="G315" s="39">
        <f>Table36B!D311</f>
        <v>23.16</v>
      </c>
      <c r="H315" s="40">
        <f t="shared" si="50"/>
        <v>157.638298791019</v>
      </c>
      <c r="I315" s="42">
        <f t="shared" si="51"/>
        <v>6.3436360812653749</v>
      </c>
      <c r="J315" s="39">
        <f>Table38B!D311</f>
        <v>145.03</v>
      </c>
      <c r="K315" s="40">
        <f t="shared" si="52"/>
        <v>25.173433082810451</v>
      </c>
      <c r="L315" s="41">
        <f t="shared" si="53"/>
        <v>39.724418862949797</v>
      </c>
    </row>
    <row r="316" spans="1:12" x14ac:dyDescent="0.3">
      <c r="A316" s="36">
        <v>39120</v>
      </c>
      <c r="B316" s="37" t="s">
        <v>39</v>
      </c>
      <c r="C316" s="38">
        <f>EnrollExtract!F312</f>
        <v>761.00000000000011</v>
      </c>
      <c r="D316" s="39">
        <f>Table34B!D312</f>
        <v>54.75</v>
      </c>
      <c r="E316" s="40">
        <f t="shared" si="48"/>
        <v>13.899543378995435</v>
      </c>
      <c r="F316" s="41">
        <f t="shared" si="49"/>
        <v>71.944809461235195</v>
      </c>
      <c r="G316" s="39">
        <f>Table36B!D312</f>
        <v>7</v>
      </c>
      <c r="H316" s="40">
        <f t="shared" si="50"/>
        <v>108.71428571428574</v>
      </c>
      <c r="I316" s="42">
        <f t="shared" si="51"/>
        <v>9.1984231274638617</v>
      </c>
      <c r="J316" s="39">
        <f>Table38B!D312</f>
        <v>37.71</v>
      </c>
      <c r="K316" s="40">
        <f t="shared" si="52"/>
        <v>20.180323521612308</v>
      </c>
      <c r="L316" s="41">
        <f t="shared" si="53"/>
        <v>49.553219448094609</v>
      </c>
    </row>
    <row r="317" spans="1:12" x14ac:dyDescent="0.3">
      <c r="A317" s="36">
        <v>39200</v>
      </c>
      <c r="B317" s="37" t="s">
        <v>40</v>
      </c>
      <c r="C317" s="38">
        <f>EnrollExtract!F313</f>
        <v>3424.2620000000002</v>
      </c>
      <c r="D317" s="39">
        <f>Table34B!D313</f>
        <v>235.27</v>
      </c>
      <c r="E317" s="40">
        <f t="shared" si="48"/>
        <v>14.554605347048073</v>
      </c>
      <c r="F317" s="41">
        <f t="shared" si="49"/>
        <v>68.706775357726727</v>
      </c>
      <c r="G317" s="39">
        <f>Table36B!D313</f>
        <v>18.05</v>
      </c>
      <c r="H317" s="40">
        <f t="shared" si="50"/>
        <v>189.70980609418282</v>
      </c>
      <c r="I317" s="42">
        <f t="shared" si="51"/>
        <v>5.2712088035319731</v>
      </c>
      <c r="J317" s="39">
        <f>Table38B!D313</f>
        <v>177.72</v>
      </c>
      <c r="K317" s="40">
        <f t="shared" si="52"/>
        <v>19.267735764123341</v>
      </c>
      <c r="L317" s="41">
        <f t="shared" si="53"/>
        <v>51.900234269457179</v>
      </c>
    </row>
    <row r="318" spans="1:12" x14ac:dyDescent="0.3">
      <c r="A318" s="36">
        <v>39201</v>
      </c>
      <c r="B318" s="37" t="s">
        <v>41</v>
      </c>
      <c r="C318" s="38">
        <f>EnrollExtract!F314</f>
        <v>6179.4</v>
      </c>
      <c r="D318" s="39">
        <f>Table34B!D314</f>
        <v>413.17</v>
      </c>
      <c r="E318" s="40">
        <f t="shared" si="48"/>
        <v>14.956071350775709</v>
      </c>
      <c r="F318" s="41">
        <f t="shared" si="49"/>
        <v>66.862478557788791</v>
      </c>
      <c r="G318" s="39">
        <f>Table36B!D314</f>
        <v>30</v>
      </c>
      <c r="H318" s="40">
        <f t="shared" si="50"/>
        <v>205.98</v>
      </c>
      <c r="I318" s="42">
        <f t="shared" si="51"/>
        <v>4.8548402757549276</v>
      </c>
      <c r="J318" s="39">
        <f>Table38B!D314</f>
        <v>334.92</v>
      </c>
      <c r="K318" s="40">
        <f t="shared" si="52"/>
        <v>18.450376209243995</v>
      </c>
      <c r="L318" s="41">
        <f t="shared" si="53"/>
        <v>54.199436838528023</v>
      </c>
    </row>
    <row r="319" spans="1:12" x14ac:dyDescent="0.3">
      <c r="A319" s="36">
        <v>39202</v>
      </c>
      <c r="B319" s="37" t="s">
        <v>42</v>
      </c>
      <c r="C319" s="38">
        <f>EnrollExtract!F315</f>
        <v>4261.9149999999991</v>
      </c>
      <c r="D319" s="39">
        <f>Table34B!D315</f>
        <v>226.08</v>
      </c>
      <c r="E319" s="40">
        <f t="shared" si="48"/>
        <v>18.851357926397728</v>
      </c>
      <c r="F319" s="41">
        <f t="shared" si="49"/>
        <v>53.046576480291151</v>
      </c>
      <c r="G319" s="39">
        <f>Table36B!D315</f>
        <v>27.86</v>
      </c>
      <c r="H319" s="40">
        <f t="shared" si="50"/>
        <v>152.9761306532663</v>
      </c>
      <c r="I319" s="42">
        <f t="shared" si="51"/>
        <v>6.536967536893628</v>
      </c>
      <c r="J319" s="39">
        <f>Table38B!D315</f>
        <v>203.42</v>
      </c>
      <c r="K319" s="40">
        <f t="shared" si="52"/>
        <v>20.951307639366824</v>
      </c>
      <c r="L319" s="41">
        <f t="shared" si="53"/>
        <v>47.72971774425347</v>
      </c>
    </row>
    <row r="320" spans="1:12" x14ac:dyDescent="0.3">
      <c r="A320" s="36">
        <v>39203</v>
      </c>
      <c r="B320" s="37" t="s">
        <v>43</v>
      </c>
      <c r="C320" s="38">
        <f>EnrollExtract!F316</f>
        <v>1056.3129999999996</v>
      </c>
      <c r="D320" s="39">
        <f>Table34B!D316</f>
        <v>68.19</v>
      </c>
      <c r="E320" s="40">
        <f t="shared" si="48"/>
        <v>15.490731778853199</v>
      </c>
      <c r="F320" s="41">
        <f t="shared" si="49"/>
        <v>64.554729516724692</v>
      </c>
      <c r="G320" s="39">
        <f>Table36B!D316</f>
        <v>9</v>
      </c>
      <c r="H320" s="40">
        <f t="shared" si="50"/>
        <v>117.36811111111108</v>
      </c>
      <c r="I320" s="42">
        <f t="shared" si="51"/>
        <v>8.5202018719830246</v>
      </c>
      <c r="J320" s="39">
        <f>Table38B!D316</f>
        <v>52.38</v>
      </c>
      <c r="K320" s="40">
        <f t="shared" si="52"/>
        <v>20.166342115311181</v>
      </c>
      <c r="L320" s="41">
        <f t="shared" si="53"/>
        <v>49.587574894941199</v>
      </c>
    </row>
    <row r="321" spans="1:12" x14ac:dyDescent="0.3">
      <c r="A321" s="36">
        <v>39204</v>
      </c>
      <c r="B321" s="37" t="s">
        <v>44</v>
      </c>
      <c r="C321" s="38">
        <f>EnrollExtract!F317</f>
        <v>1385.393</v>
      </c>
      <c r="D321" s="39">
        <f>Table34B!D317</f>
        <v>96.88</v>
      </c>
      <c r="E321" s="40">
        <f t="shared" si="48"/>
        <v>14.30009289843105</v>
      </c>
      <c r="F321" s="41">
        <f t="shared" si="49"/>
        <v>69.929615639749869</v>
      </c>
      <c r="G321" s="39">
        <f>Table36B!D317</f>
        <v>10</v>
      </c>
      <c r="H321" s="40">
        <f t="shared" si="50"/>
        <v>138.5393</v>
      </c>
      <c r="I321" s="42">
        <f t="shared" si="51"/>
        <v>7.218168418636445</v>
      </c>
      <c r="J321" s="39">
        <f>Table38B!D317</f>
        <v>76.87</v>
      </c>
      <c r="K321" s="40">
        <f t="shared" si="52"/>
        <v>18.022544555743462</v>
      </c>
      <c r="L321" s="41">
        <f t="shared" si="53"/>
        <v>55.486060634058354</v>
      </c>
    </row>
    <row r="322" spans="1:12" x14ac:dyDescent="0.3">
      <c r="A322" s="36">
        <v>39205</v>
      </c>
      <c r="B322" s="37" t="s">
        <v>45</v>
      </c>
      <c r="C322" s="38">
        <f>EnrollExtract!F318</f>
        <v>1282.9779999999998</v>
      </c>
      <c r="D322" s="39">
        <f>Table34B!D318</f>
        <v>82.33</v>
      </c>
      <c r="E322" s="40">
        <f t="shared" si="48"/>
        <v>15.583359650188266</v>
      </c>
      <c r="F322" s="41">
        <f t="shared" si="49"/>
        <v>64.171014623789347</v>
      </c>
      <c r="G322" s="39">
        <f>Table36B!D318</f>
        <v>8</v>
      </c>
      <c r="H322" s="40">
        <f t="shared" si="50"/>
        <v>160.37224999999998</v>
      </c>
      <c r="I322" s="42">
        <f t="shared" si="51"/>
        <v>6.2354927364304</v>
      </c>
      <c r="J322" s="39">
        <f>Table38B!D318</f>
        <v>51.13</v>
      </c>
      <c r="K322" s="40">
        <f t="shared" si="52"/>
        <v>25.092470174066101</v>
      </c>
      <c r="L322" s="41">
        <f t="shared" si="53"/>
        <v>39.85259295171079</v>
      </c>
    </row>
    <row r="323" spans="1:12" x14ac:dyDescent="0.3">
      <c r="A323" s="36">
        <v>39207</v>
      </c>
      <c r="B323" s="37" t="s">
        <v>46</v>
      </c>
      <c r="C323" s="38">
        <f>EnrollExtract!F319</f>
        <v>3127.7829999999999</v>
      </c>
      <c r="D323" s="39">
        <f>Table34B!D319</f>
        <v>221.28</v>
      </c>
      <c r="E323" s="40">
        <f t="shared" si="48"/>
        <v>14.134955712219812</v>
      </c>
      <c r="F323" s="41">
        <f t="shared" si="49"/>
        <v>70.746595911545015</v>
      </c>
      <c r="G323" s="39">
        <f>Table36B!D319</f>
        <v>22.88</v>
      </c>
      <c r="H323" s="40">
        <f t="shared" si="50"/>
        <v>136.70380244755245</v>
      </c>
      <c r="I323" s="42">
        <f t="shared" si="51"/>
        <v>7.3150854774771776</v>
      </c>
      <c r="J323" s="39">
        <f>Table38B!D319</f>
        <v>163.07</v>
      </c>
      <c r="K323" s="40">
        <f t="shared" si="52"/>
        <v>19.180615686514994</v>
      </c>
      <c r="L323" s="41">
        <f t="shared" si="53"/>
        <v>52.135969790743154</v>
      </c>
    </row>
    <row r="324" spans="1:12" x14ac:dyDescent="0.3">
      <c r="A324" s="36">
        <v>39208</v>
      </c>
      <c r="B324" s="37" t="s">
        <v>58</v>
      </c>
      <c r="C324" s="38">
        <f>EnrollExtract!F320</f>
        <v>5272.6500000000005</v>
      </c>
      <c r="D324" s="39">
        <f>Table34B!D320</f>
        <v>313.73</v>
      </c>
      <c r="E324" s="40">
        <f t="shared" si="48"/>
        <v>16.806330284002168</v>
      </c>
      <c r="F324" s="41">
        <f t="shared" si="49"/>
        <v>59.501389244497545</v>
      </c>
      <c r="G324" s="39">
        <f>Table36B!D320</f>
        <v>23</v>
      </c>
      <c r="H324" s="40">
        <f t="shared" si="50"/>
        <v>229.24565217391307</v>
      </c>
      <c r="I324" s="42">
        <f t="shared" si="51"/>
        <v>4.3621328933268844</v>
      </c>
      <c r="J324" s="39">
        <f>Table38B!D320</f>
        <v>214.7</v>
      </c>
      <c r="K324" s="40">
        <f t="shared" si="52"/>
        <v>24.558220773171872</v>
      </c>
      <c r="L324" s="41">
        <f t="shared" si="53"/>
        <v>40.719562269447046</v>
      </c>
    </row>
    <row r="325" spans="1:12" x14ac:dyDescent="0.3">
      <c r="A325" s="36">
        <v>39209</v>
      </c>
      <c r="B325" s="37" t="s">
        <v>47</v>
      </c>
      <c r="C325" s="38">
        <f>EnrollExtract!F321</f>
        <v>884.69899999999996</v>
      </c>
      <c r="D325" s="39">
        <f>Table34B!D321</f>
        <v>68.069999999999993</v>
      </c>
      <c r="E325" s="40">
        <f t="shared" ref="E325" si="66">IF(D325=0,0,C325/D325)</f>
        <v>12.996900249742913</v>
      </c>
      <c r="F325" s="41">
        <f t="shared" ref="F325" si="67">(+D325/C325)*1000</f>
        <v>76.941423015059357</v>
      </c>
      <c r="G325" s="39">
        <f>Table36B!D321</f>
        <v>7</v>
      </c>
      <c r="H325" s="40">
        <f t="shared" ref="H325" si="68">IF(G325=0,0,C325/G325)</f>
        <v>126.38557142857142</v>
      </c>
      <c r="I325" s="42">
        <f t="shared" ref="I325" si="69">(+G325/C325)*1000</f>
        <v>7.9122955943207796</v>
      </c>
      <c r="J325" s="39">
        <f>Table38B!D321</f>
        <v>53.82</v>
      </c>
      <c r="K325" s="40">
        <f t="shared" ref="K325" si="70">IF(J325=0,0,C325/J325)</f>
        <v>16.438108509847638</v>
      </c>
      <c r="L325" s="41">
        <f t="shared" ref="L325" si="71">(+J325/C325)*1000</f>
        <v>60.834249840906345</v>
      </c>
    </row>
    <row r="326" spans="1:12" x14ac:dyDescent="0.3">
      <c r="A326" s="36" t="s">
        <v>683</v>
      </c>
      <c r="B326" s="37" t="s">
        <v>686</v>
      </c>
      <c r="C326" s="38">
        <f>EnrollExtract!F322</f>
        <v>141.4</v>
      </c>
      <c r="D326" s="39">
        <f>Table34B!D322</f>
        <v>15</v>
      </c>
      <c r="E326" s="40">
        <f t="shared" si="48"/>
        <v>9.4266666666666676</v>
      </c>
      <c r="F326" s="41">
        <f t="shared" si="49"/>
        <v>106.08203677510608</v>
      </c>
      <c r="G326" s="39">
        <f>Table36B!D322</f>
        <v>6</v>
      </c>
      <c r="H326" s="40">
        <f t="shared" si="50"/>
        <v>23.566666666666666</v>
      </c>
      <c r="I326" s="42">
        <f t="shared" si="51"/>
        <v>42.432814710042436</v>
      </c>
      <c r="J326" s="39">
        <f>Table38B!D322</f>
        <v>10</v>
      </c>
      <c r="K326" s="40">
        <f t="shared" si="52"/>
        <v>14.14</v>
      </c>
      <c r="L326" s="41">
        <f t="shared" si="53"/>
        <v>70.721357850070717</v>
      </c>
    </row>
    <row r="328" spans="1:12" x14ac:dyDescent="0.3">
      <c r="A328" s="3" t="s">
        <v>698</v>
      </c>
      <c r="J328" s="2"/>
      <c r="K328" s="2"/>
      <c r="L328" s="2"/>
    </row>
    <row r="329" spans="1:12" x14ac:dyDescent="0.3">
      <c r="A329" s="3" t="s">
        <v>699</v>
      </c>
      <c r="J329" s="2"/>
      <c r="K329" s="2"/>
      <c r="L329" s="2"/>
    </row>
    <row r="330" spans="1:12" x14ac:dyDescent="0.3">
      <c r="A330" s="3" t="s">
        <v>700</v>
      </c>
      <c r="J330" s="2"/>
      <c r="K330" s="2"/>
      <c r="L330" s="2"/>
    </row>
    <row r="331" spans="1:12" x14ac:dyDescent="0.3">
      <c r="A331" s="3" t="s">
        <v>701</v>
      </c>
    </row>
  </sheetData>
  <autoFilter ref="A8:L326" xr:uid="{00000000-0009-0000-0000-000001000000}"/>
  <mergeCells count="3">
    <mergeCell ref="D3:F3"/>
    <mergeCell ref="G3:I3"/>
    <mergeCell ref="J3:L3"/>
  </mergeCells>
  <phoneticPr fontId="3" type="noConversion"/>
  <pageMargins left="0.75" right="0.75" top="1.25" bottom="1" header="0.5" footer="0.5"/>
  <pageSetup scale="95" orientation="landscape" r:id="rId1"/>
  <headerFooter alignWithMargins="0">
    <oddHeader>&amp;C&amp;"Segoe UI,Regular"&amp;9Washington State Superintendent of Public Instruction
School Apportionment and Financial Services
Staff Summary Profiles—2022–23 Final</oddHeader>
    <oddFooter>&amp;L&amp;"Segoe UI,Regular"&amp;9See introduction for explanation of column headings, glossary for explanation of terms, and appendix for explanation of duty codes.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3"/>
  <sheetViews>
    <sheetView workbookViewId="0">
      <pane ySplit="4" topLeftCell="A5" activePane="bottomLeft" state="frozen"/>
      <selection pane="bottomLeft"/>
    </sheetView>
  </sheetViews>
  <sheetFormatPr defaultColWidth="9.140625" defaultRowHeight="14.25" x14ac:dyDescent="0.25"/>
  <cols>
    <col min="1" max="1" width="22.85546875" style="1" bestFit="1" customWidth="1"/>
    <col min="2" max="2" width="10.42578125" style="18" customWidth="1"/>
    <col min="3" max="3" width="9.140625" style="1" customWidth="1"/>
    <col min="4" max="4" width="9.42578125" style="17" customWidth="1"/>
    <col min="5" max="16384" width="9.140625" style="1"/>
  </cols>
  <sheetData>
    <row r="1" spans="1:4" x14ac:dyDescent="0.25">
      <c r="A1" s="7"/>
      <c r="B1" s="8" t="s">
        <v>723</v>
      </c>
      <c r="D1" s="6"/>
    </row>
    <row r="2" spans="1:4" x14ac:dyDescent="0.25">
      <c r="B2" s="7" t="s">
        <v>61</v>
      </c>
      <c r="D2" s="6"/>
    </row>
    <row r="3" spans="1:4" ht="15" thickBot="1" x14ac:dyDescent="0.3">
      <c r="B3" s="7" t="s">
        <v>62</v>
      </c>
      <c r="D3" s="6" t="s">
        <v>76</v>
      </c>
    </row>
    <row r="4" spans="1:4" ht="15" thickBot="1" x14ac:dyDescent="0.3">
      <c r="A4" s="9" t="s">
        <v>77</v>
      </c>
      <c r="B4" s="7" t="s">
        <v>63</v>
      </c>
      <c r="D4" s="10">
        <f>SUM(D5:D322)</f>
        <v>56027.669999999984</v>
      </c>
    </row>
    <row r="5" spans="1:4" x14ac:dyDescent="0.25">
      <c r="A5" s="11" t="s">
        <v>83</v>
      </c>
      <c r="B5" s="12" t="s">
        <v>82</v>
      </c>
      <c r="C5" s="13" t="s">
        <v>82</v>
      </c>
      <c r="D5" s="14">
        <v>8.93</v>
      </c>
    </row>
    <row r="6" spans="1:4" x14ac:dyDescent="0.25">
      <c r="A6" s="11" t="s">
        <v>85</v>
      </c>
      <c r="B6" s="12" t="s">
        <v>84</v>
      </c>
      <c r="C6" s="13" t="s">
        <v>84</v>
      </c>
      <c r="D6" s="14">
        <v>2</v>
      </c>
    </row>
    <row r="7" spans="1:4" x14ac:dyDescent="0.25">
      <c r="A7" s="11" t="s">
        <v>87</v>
      </c>
      <c r="B7" s="12" t="s">
        <v>86</v>
      </c>
      <c r="C7" s="13" t="s">
        <v>86</v>
      </c>
      <c r="D7" s="14">
        <v>227.47</v>
      </c>
    </row>
    <row r="8" spans="1:4" x14ac:dyDescent="0.25">
      <c r="A8" s="11" t="s">
        <v>89</v>
      </c>
      <c r="B8" s="12" t="s">
        <v>88</v>
      </c>
      <c r="C8" s="13" t="s">
        <v>88</v>
      </c>
      <c r="D8" s="14">
        <v>16.95</v>
      </c>
    </row>
    <row r="9" spans="1:4" x14ac:dyDescent="0.25">
      <c r="A9" s="11" t="s">
        <v>91</v>
      </c>
      <c r="B9" s="12" t="s">
        <v>90</v>
      </c>
      <c r="C9" s="13" t="s">
        <v>90</v>
      </c>
      <c r="D9" s="14">
        <v>20.329999999999998</v>
      </c>
    </row>
    <row r="10" spans="1:4" x14ac:dyDescent="0.25">
      <c r="A10" s="11" t="s">
        <v>93</v>
      </c>
      <c r="B10" s="12" t="s">
        <v>92</v>
      </c>
      <c r="C10" s="13" t="s">
        <v>92</v>
      </c>
      <c r="D10" s="14">
        <v>125.8</v>
      </c>
    </row>
    <row r="11" spans="1:4" x14ac:dyDescent="0.25">
      <c r="A11" s="11" t="s">
        <v>95</v>
      </c>
      <c r="B11" s="12" t="s">
        <v>94</v>
      </c>
      <c r="C11" s="13" t="s">
        <v>94</v>
      </c>
      <c r="D11" s="14">
        <v>36.799999999999997</v>
      </c>
    </row>
    <row r="12" spans="1:4" x14ac:dyDescent="0.25">
      <c r="A12" s="11" t="s">
        <v>97</v>
      </c>
      <c r="B12" s="12" t="s">
        <v>96</v>
      </c>
      <c r="C12" s="13" t="s">
        <v>96</v>
      </c>
      <c r="D12" s="14">
        <v>894.37</v>
      </c>
    </row>
    <row r="13" spans="1:4" x14ac:dyDescent="0.25">
      <c r="A13" s="11" t="s">
        <v>99</v>
      </c>
      <c r="B13" s="12" t="s">
        <v>98</v>
      </c>
      <c r="C13" s="13" t="s">
        <v>98</v>
      </c>
      <c r="D13" s="14">
        <v>9.26</v>
      </c>
    </row>
    <row r="14" spans="1:4" x14ac:dyDescent="0.25">
      <c r="A14" s="11" t="s">
        <v>643</v>
      </c>
      <c r="B14" s="12" t="s">
        <v>100</v>
      </c>
      <c r="C14" s="13" t="s">
        <v>100</v>
      </c>
      <c r="D14" s="14">
        <v>73.41</v>
      </c>
    </row>
    <row r="15" spans="1:4" x14ac:dyDescent="0.25">
      <c r="A15" s="11" t="s">
        <v>102</v>
      </c>
      <c r="B15" s="12" t="s">
        <v>101</v>
      </c>
      <c r="C15" s="13" t="s">
        <v>101</v>
      </c>
      <c r="D15" s="14">
        <v>41.25</v>
      </c>
    </row>
    <row r="16" spans="1:4" x14ac:dyDescent="0.25">
      <c r="A16" s="11" t="s">
        <v>104</v>
      </c>
      <c r="B16" s="12" t="s">
        <v>103</v>
      </c>
      <c r="C16" s="13" t="s">
        <v>103</v>
      </c>
      <c r="D16" s="14">
        <v>121.14</v>
      </c>
    </row>
    <row r="17" spans="1:4" x14ac:dyDescent="0.25">
      <c r="A17" s="11" t="s">
        <v>106</v>
      </c>
      <c r="B17" s="12" t="s">
        <v>105</v>
      </c>
      <c r="C17" s="13" t="s">
        <v>105</v>
      </c>
      <c r="D17" s="14">
        <v>697.42</v>
      </c>
    </row>
    <row r="18" spans="1:4" x14ac:dyDescent="0.25">
      <c r="A18" s="11" t="s">
        <v>108</v>
      </c>
      <c r="B18" s="12" t="s">
        <v>107</v>
      </c>
      <c r="C18" s="13" t="s">
        <v>107</v>
      </c>
      <c r="D18" s="14">
        <v>37</v>
      </c>
    </row>
    <row r="19" spans="1:4" x14ac:dyDescent="0.25">
      <c r="A19" s="11" t="s">
        <v>110</v>
      </c>
      <c r="B19" s="12" t="s">
        <v>109</v>
      </c>
      <c r="C19" s="13" t="s">
        <v>109</v>
      </c>
      <c r="D19" s="14">
        <v>1</v>
      </c>
    </row>
    <row r="20" spans="1:4" x14ac:dyDescent="0.25">
      <c r="A20" s="11" t="s">
        <v>112</v>
      </c>
      <c r="B20" s="12" t="s">
        <v>111</v>
      </c>
      <c r="C20" s="13" t="s">
        <v>111</v>
      </c>
      <c r="D20" s="14">
        <v>22.24</v>
      </c>
    </row>
    <row r="21" spans="1:4" x14ac:dyDescent="0.25">
      <c r="A21" s="11" t="s">
        <v>114</v>
      </c>
      <c r="B21" s="12" t="s">
        <v>113</v>
      </c>
      <c r="C21" s="13" t="s">
        <v>113</v>
      </c>
      <c r="D21" s="14">
        <v>76.849999999999994</v>
      </c>
    </row>
    <row r="22" spans="1:4" x14ac:dyDescent="0.25">
      <c r="A22" s="11" t="s">
        <v>116</v>
      </c>
      <c r="B22" s="12" t="s">
        <v>115</v>
      </c>
      <c r="C22" s="13" t="s">
        <v>115</v>
      </c>
      <c r="D22" s="14">
        <v>85.93</v>
      </c>
    </row>
    <row r="23" spans="1:4" x14ac:dyDescent="0.25">
      <c r="A23" s="11" t="s">
        <v>118</v>
      </c>
      <c r="B23" s="12" t="s">
        <v>117</v>
      </c>
      <c r="C23" s="13" t="s">
        <v>117</v>
      </c>
      <c r="D23" s="14">
        <v>72</v>
      </c>
    </row>
    <row r="24" spans="1:4" x14ac:dyDescent="0.25">
      <c r="A24" s="11" t="s">
        <v>120</v>
      </c>
      <c r="B24" s="12" t="s">
        <v>119</v>
      </c>
      <c r="C24" s="13" t="s">
        <v>119</v>
      </c>
      <c r="D24" s="14">
        <v>390.37</v>
      </c>
    </row>
    <row r="25" spans="1:4" x14ac:dyDescent="0.25">
      <c r="A25" s="11" t="s">
        <v>702</v>
      </c>
      <c r="B25" s="12" t="s">
        <v>707</v>
      </c>
      <c r="C25" s="13" t="s">
        <v>707</v>
      </c>
      <c r="D25" s="14">
        <v>7.69</v>
      </c>
    </row>
    <row r="26" spans="1:4" x14ac:dyDescent="0.25">
      <c r="A26" s="11" t="s">
        <v>122</v>
      </c>
      <c r="B26" s="12" t="s">
        <v>121</v>
      </c>
      <c r="C26" s="13" t="s">
        <v>121</v>
      </c>
      <c r="D26" s="14">
        <v>172.87</v>
      </c>
    </row>
    <row r="27" spans="1:4" x14ac:dyDescent="0.25">
      <c r="A27" s="11" t="s">
        <v>124</v>
      </c>
      <c r="B27" s="12" t="s">
        <v>123</v>
      </c>
      <c r="C27" s="13" t="s">
        <v>123</v>
      </c>
      <c r="D27" s="14">
        <v>20.2</v>
      </c>
    </row>
    <row r="28" spans="1:4" x14ac:dyDescent="0.25">
      <c r="A28" s="11" t="s">
        <v>126</v>
      </c>
      <c r="B28" s="12" t="s">
        <v>125</v>
      </c>
      <c r="C28" s="13" t="s">
        <v>125</v>
      </c>
      <c r="D28" s="14">
        <v>128.75</v>
      </c>
    </row>
    <row r="29" spans="1:4" x14ac:dyDescent="0.25">
      <c r="A29" s="15" t="s">
        <v>128</v>
      </c>
      <c r="B29" s="12" t="s">
        <v>127</v>
      </c>
      <c r="C29" s="13" t="s">
        <v>127</v>
      </c>
      <c r="D29" s="14">
        <v>35.5</v>
      </c>
    </row>
    <row r="30" spans="1:4" x14ac:dyDescent="0.25">
      <c r="A30" s="15" t="s">
        <v>130</v>
      </c>
      <c r="B30" s="12" t="s">
        <v>129</v>
      </c>
      <c r="C30" s="13" t="s">
        <v>129</v>
      </c>
      <c r="D30" s="14">
        <v>136.18</v>
      </c>
    </row>
    <row r="31" spans="1:4" x14ac:dyDescent="0.25">
      <c r="A31" s="15" t="s">
        <v>644</v>
      </c>
      <c r="B31" s="12" t="s">
        <v>639</v>
      </c>
      <c r="C31" s="13" t="s">
        <v>639</v>
      </c>
      <c r="D31" s="14">
        <v>15</v>
      </c>
    </row>
    <row r="32" spans="1:4" x14ac:dyDescent="0.25">
      <c r="A32" s="15" t="s">
        <v>132</v>
      </c>
      <c r="B32" s="12" t="s">
        <v>131</v>
      </c>
      <c r="C32" s="13" t="s">
        <v>131</v>
      </c>
      <c r="D32" s="14">
        <v>1116.33</v>
      </c>
    </row>
    <row r="33" spans="1:4" x14ac:dyDescent="0.25">
      <c r="A33" s="15" t="s">
        <v>134</v>
      </c>
      <c r="B33" s="12" t="s">
        <v>133</v>
      </c>
      <c r="C33" s="13" t="s">
        <v>133</v>
      </c>
      <c r="D33" s="14">
        <v>97.24</v>
      </c>
    </row>
    <row r="34" spans="1:4" x14ac:dyDescent="0.25">
      <c r="A34" s="15" t="s">
        <v>606</v>
      </c>
      <c r="B34" s="12" t="s">
        <v>135</v>
      </c>
      <c r="C34" s="13" t="s">
        <v>135</v>
      </c>
      <c r="D34" s="14">
        <v>89.3</v>
      </c>
    </row>
    <row r="35" spans="1:4" x14ac:dyDescent="0.25">
      <c r="A35" s="15" t="s">
        <v>137</v>
      </c>
      <c r="B35" s="12" t="s">
        <v>136</v>
      </c>
      <c r="C35" s="13" t="s">
        <v>136</v>
      </c>
      <c r="D35" s="14">
        <v>10.53</v>
      </c>
    </row>
    <row r="36" spans="1:4" x14ac:dyDescent="0.25">
      <c r="A36" s="15" t="s">
        <v>139</v>
      </c>
      <c r="B36" s="12" t="s">
        <v>138</v>
      </c>
      <c r="C36" s="13" t="s">
        <v>138</v>
      </c>
      <c r="D36" s="14">
        <v>154.88999999999999</v>
      </c>
    </row>
    <row r="37" spans="1:4" x14ac:dyDescent="0.25">
      <c r="A37" s="15" t="s">
        <v>141</v>
      </c>
      <c r="B37" s="12" t="s">
        <v>140</v>
      </c>
      <c r="C37" s="13" t="s">
        <v>140</v>
      </c>
      <c r="D37" s="14">
        <v>1135.21</v>
      </c>
    </row>
    <row r="38" spans="1:4" x14ac:dyDescent="0.25">
      <c r="A38" s="15" t="s">
        <v>143</v>
      </c>
      <c r="B38" s="12" t="s">
        <v>142</v>
      </c>
      <c r="C38" s="13" t="s">
        <v>142</v>
      </c>
      <c r="D38" s="14">
        <v>388.88</v>
      </c>
    </row>
    <row r="39" spans="1:4" x14ac:dyDescent="0.25">
      <c r="A39" s="15" t="s">
        <v>145</v>
      </c>
      <c r="B39" s="12" t="s">
        <v>144</v>
      </c>
      <c r="C39" s="13" t="s">
        <v>144</v>
      </c>
      <c r="D39" s="14">
        <v>630.15</v>
      </c>
    </row>
    <row r="40" spans="1:4" x14ac:dyDescent="0.25">
      <c r="A40" s="15" t="s">
        <v>147</v>
      </c>
      <c r="B40" s="12" t="s">
        <v>146</v>
      </c>
      <c r="C40" s="13" t="s">
        <v>146</v>
      </c>
      <c r="D40" s="14">
        <v>202.76</v>
      </c>
    </row>
    <row r="41" spans="1:4" x14ac:dyDescent="0.25">
      <c r="A41" s="15" t="s">
        <v>149</v>
      </c>
      <c r="B41" s="12" t="s">
        <v>148</v>
      </c>
      <c r="C41" s="13" t="s">
        <v>148</v>
      </c>
      <c r="D41" s="14">
        <v>29.21</v>
      </c>
    </row>
    <row r="42" spans="1:4" x14ac:dyDescent="0.25">
      <c r="A42" s="15" t="s">
        <v>151</v>
      </c>
      <c r="B42" s="12" t="s">
        <v>150</v>
      </c>
      <c r="C42" s="13" t="s">
        <v>150</v>
      </c>
      <c r="D42" s="14">
        <v>2.5</v>
      </c>
    </row>
    <row r="43" spans="1:4" x14ac:dyDescent="0.25">
      <c r="A43" s="15" t="s">
        <v>153</v>
      </c>
      <c r="B43" s="12" t="s">
        <v>152</v>
      </c>
      <c r="C43" s="13" t="s">
        <v>152</v>
      </c>
      <c r="D43" s="14">
        <v>334.21</v>
      </c>
    </row>
    <row r="44" spans="1:4" x14ac:dyDescent="0.25">
      <c r="A44" s="15" t="s">
        <v>155</v>
      </c>
      <c r="B44" s="12" t="s">
        <v>154</v>
      </c>
      <c r="C44" s="13" t="s">
        <v>154</v>
      </c>
      <c r="D44" s="14">
        <v>38.799999999999997</v>
      </c>
    </row>
    <row r="45" spans="1:4" x14ac:dyDescent="0.25">
      <c r="A45" s="15" t="s">
        <v>157</v>
      </c>
      <c r="B45" s="12" t="s">
        <v>156</v>
      </c>
      <c r="C45" s="13" t="s">
        <v>156</v>
      </c>
      <c r="D45" s="14">
        <v>75.010000000000005</v>
      </c>
    </row>
    <row r="46" spans="1:4" x14ac:dyDescent="0.25">
      <c r="A46" s="15" t="s">
        <v>159</v>
      </c>
      <c r="B46" s="12" t="s">
        <v>158</v>
      </c>
      <c r="C46" s="13" t="s">
        <v>158</v>
      </c>
      <c r="D46" s="14">
        <v>61.9</v>
      </c>
    </row>
    <row r="47" spans="1:4" x14ac:dyDescent="0.25">
      <c r="A47" s="15" t="s">
        <v>161</v>
      </c>
      <c r="B47" s="12" t="s">
        <v>160</v>
      </c>
      <c r="C47" s="13" t="s">
        <v>160</v>
      </c>
      <c r="D47" s="14">
        <v>128.97999999999999</v>
      </c>
    </row>
    <row r="48" spans="1:4" x14ac:dyDescent="0.25">
      <c r="A48" s="15" t="s">
        <v>163</v>
      </c>
      <c r="B48" s="12" t="s">
        <v>162</v>
      </c>
      <c r="C48" s="13" t="s">
        <v>162</v>
      </c>
      <c r="D48" s="14">
        <v>253.82</v>
      </c>
    </row>
    <row r="49" spans="1:4" x14ac:dyDescent="0.25">
      <c r="A49" s="15" t="s">
        <v>165</v>
      </c>
      <c r="B49" s="12" t="s">
        <v>164</v>
      </c>
      <c r="C49" s="13" t="s">
        <v>164</v>
      </c>
      <c r="D49" s="14">
        <v>8.68</v>
      </c>
    </row>
    <row r="50" spans="1:4" x14ac:dyDescent="0.25">
      <c r="A50" s="15" t="s">
        <v>167</v>
      </c>
      <c r="B50" s="12" t="s">
        <v>166</v>
      </c>
      <c r="C50" s="13" t="s">
        <v>166</v>
      </c>
      <c r="D50" s="14">
        <v>45.34</v>
      </c>
    </row>
    <row r="51" spans="1:4" x14ac:dyDescent="0.25">
      <c r="A51" s="15" t="s">
        <v>169</v>
      </c>
      <c r="B51" s="12" t="s">
        <v>168</v>
      </c>
      <c r="C51" s="13" t="s">
        <v>168</v>
      </c>
      <c r="D51" s="14">
        <v>1.43</v>
      </c>
    </row>
    <row r="52" spans="1:4" x14ac:dyDescent="0.25">
      <c r="A52" s="15" t="s">
        <v>171</v>
      </c>
      <c r="B52" s="12" t="s">
        <v>170</v>
      </c>
      <c r="C52" s="13" t="s">
        <v>170</v>
      </c>
      <c r="D52" s="14">
        <v>291.57</v>
      </c>
    </row>
    <row r="53" spans="1:4" x14ac:dyDescent="0.25">
      <c r="A53" s="15" t="s">
        <v>173</v>
      </c>
      <c r="B53" s="12" t="s">
        <v>172</v>
      </c>
      <c r="C53" s="13" t="s">
        <v>172</v>
      </c>
      <c r="D53" s="14">
        <v>11.05</v>
      </c>
    </row>
    <row r="54" spans="1:4" x14ac:dyDescent="0.25">
      <c r="A54" s="15" t="s">
        <v>175</v>
      </c>
      <c r="B54" s="12" t="s">
        <v>174</v>
      </c>
      <c r="C54" s="13" t="s">
        <v>174</v>
      </c>
      <c r="D54" s="14">
        <v>17.75</v>
      </c>
    </row>
    <row r="55" spans="1:4" x14ac:dyDescent="0.25">
      <c r="A55" s="15" t="s">
        <v>176</v>
      </c>
      <c r="B55" s="12" t="s">
        <v>357</v>
      </c>
      <c r="C55" s="13" t="s">
        <v>357</v>
      </c>
      <c r="D55" s="14">
        <v>1.69</v>
      </c>
    </row>
    <row r="56" spans="1:4" x14ac:dyDescent="0.25">
      <c r="A56" s="15" t="s">
        <v>177</v>
      </c>
      <c r="B56" s="12" t="s">
        <v>358</v>
      </c>
      <c r="C56" s="13" t="s">
        <v>358</v>
      </c>
      <c r="D56" s="14">
        <v>15.5</v>
      </c>
    </row>
    <row r="57" spans="1:4" x14ac:dyDescent="0.25">
      <c r="A57" s="15" t="s">
        <v>178</v>
      </c>
      <c r="B57" s="12" t="s">
        <v>359</v>
      </c>
      <c r="C57" s="13" t="s">
        <v>359</v>
      </c>
      <c r="D57" s="14">
        <v>3</v>
      </c>
    </row>
    <row r="58" spans="1:4" x14ac:dyDescent="0.25">
      <c r="A58" s="15" t="s">
        <v>179</v>
      </c>
      <c r="B58" s="12" t="s">
        <v>360</v>
      </c>
      <c r="C58" s="13" t="s">
        <v>360</v>
      </c>
      <c r="D58" s="14">
        <v>16.7</v>
      </c>
    </row>
    <row r="59" spans="1:4" x14ac:dyDescent="0.25">
      <c r="A59" s="15" t="s">
        <v>180</v>
      </c>
      <c r="B59" s="12" t="s">
        <v>361</v>
      </c>
      <c r="C59" s="13" t="s">
        <v>361</v>
      </c>
      <c r="D59" s="14">
        <v>19.27</v>
      </c>
    </row>
    <row r="60" spans="1:4" x14ac:dyDescent="0.25">
      <c r="A60" s="15" t="s">
        <v>181</v>
      </c>
      <c r="B60" s="12" t="s">
        <v>362</v>
      </c>
      <c r="C60" s="13" t="s">
        <v>362</v>
      </c>
      <c r="D60" s="14">
        <v>970.02</v>
      </c>
    </row>
    <row r="61" spans="1:4" x14ac:dyDescent="0.25">
      <c r="A61" s="15" t="s">
        <v>182</v>
      </c>
      <c r="B61" s="12" t="s">
        <v>363</v>
      </c>
      <c r="C61" s="13" t="s">
        <v>363</v>
      </c>
      <c r="D61" s="14">
        <v>108.3</v>
      </c>
    </row>
    <row r="62" spans="1:4" x14ac:dyDescent="0.25">
      <c r="A62" s="15" t="s">
        <v>183</v>
      </c>
      <c r="B62" s="12" t="s">
        <v>364</v>
      </c>
      <c r="C62" s="13" t="s">
        <v>364</v>
      </c>
      <c r="D62" s="14">
        <v>2</v>
      </c>
    </row>
    <row r="63" spans="1:4" x14ac:dyDescent="0.25">
      <c r="A63" s="15" t="s">
        <v>184</v>
      </c>
      <c r="B63" s="12" t="s">
        <v>365</v>
      </c>
      <c r="C63" s="13" t="s">
        <v>365</v>
      </c>
      <c r="D63" s="14">
        <v>9.75</v>
      </c>
    </row>
    <row r="64" spans="1:4" x14ac:dyDescent="0.25">
      <c r="A64" s="15" t="s">
        <v>185</v>
      </c>
      <c r="B64" s="12" t="s">
        <v>366</v>
      </c>
      <c r="C64" s="13" t="s">
        <v>366</v>
      </c>
      <c r="D64" s="14">
        <v>22.41</v>
      </c>
    </row>
    <row r="65" spans="1:4" x14ac:dyDescent="0.25">
      <c r="A65" s="15" t="s">
        <v>186</v>
      </c>
      <c r="B65" s="12" t="s">
        <v>367</v>
      </c>
      <c r="C65" s="13" t="s">
        <v>367</v>
      </c>
      <c r="D65" s="14">
        <v>125.15</v>
      </c>
    </row>
    <row r="66" spans="1:4" x14ac:dyDescent="0.25">
      <c r="A66" s="15" t="s">
        <v>187</v>
      </c>
      <c r="B66" s="12" t="s">
        <v>368</v>
      </c>
      <c r="C66" s="13" t="s">
        <v>368</v>
      </c>
      <c r="D66" s="14">
        <v>173.46</v>
      </c>
    </row>
    <row r="67" spans="1:4" x14ac:dyDescent="0.25">
      <c r="A67" s="15" t="s">
        <v>188</v>
      </c>
      <c r="B67" s="12" t="s">
        <v>369</v>
      </c>
      <c r="C67" s="13" t="s">
        <v>369</v>
      </c>
      <c r="D67" s="14">
        <v>47.54</v>
      </c>
    </row>
    <row r="68" spans="1:4" x14ac:dyDescent="0.25">
      <c r="A68" s="15" t="s">
        <v>645</v>
      </c>
      <c r="B68" s="12" t="s">
        <v>370</v>
      </c>
      <c r="C68" s="13" t="s">
        <v>370</v>
      </c>
      <c r="D68" s="14">
        <v>14.37</v>
      </c>
    </row>
    <row r="69" spans="1:4" x14ac:dyDescent="0.25">
      <c r="A69" s="15" t="s">
        <v>189</v>
      </c>
      <c r="B69" s="12" t="s">
        <v>371</v>
      </c>
      <c r="C69" s="13" t="s">
        <v>371</v>
      </c>
      <c r="D69" s="14">
        <v>29.12</v>
      </c>
    </row>
    <row r="70" spans="1:4" x14ac:dyDescent="0.25">
      <c r="A70" s="15" t="s">
        <v>190</v>
      </c>
      <c r="B70" s="12" t="s">
        <v>372</v>
      </c>
      <c r="C70" s="13" t="s">
        <v>372</v>
      </c>
      <c r="D70" s="14">
        <v>95.36</v>
      </c>
    </row>
    <row r="71" spans="1:4" x14ac:dyDescent="0.25">
      <c r="A71" s="15" t="s">
        <v>191</v>
      </c>
      <c r="B71" s="12" t="s">
        <v>373</v>
      </c>
      <c r="C71" s="13" t="s">
        <v>373</v>
      </c>
      <c r="D71" s="14">
        <v>429.24</v>
      </c>
    </row>
    <row r="72" spans="1:4" x14ac:dyDescent="0.25">
      <c r="A72" s="15" t="s">
        <v>192</v>
      </c>
      <c r="B72" s="12" t="s">
        <v>374</v>
      </c>
      <c r="C72" s="13" t="s">
        <v>374</v>
      </c>
      <c r="D72" s="14">
        <v>133.16999999999999</v>
      </c>
    </row>
    <row r="73" spans="1:4" x14ac:dyDescent="0.25">
      <c r="A73" s="15" t="s">
        <v>193</v>
      </c>
      <c r="B73" s="12" t="s">
        <v>375</v>
      </c>
      <c r="C73" s="13" t="s">
        <v>375</v>
      </c>
      <c r="D73" s="14">
        <v>12.42</v>
      </c>
    </row>
    <row r="74" spans="1:4" x14ac:dyDescent="0.25">
      <c r="A74" s="15" t="s">
        <v>194</v>
      </c>
      <c r="B74" s="12" t="s">
        <v>376</v>
      </c>
      <c r="C74" s="13" t="s">
        <v>376</v>
      </c>
      <c r="D74" s="14">
        <v>39.880000000000003</v>
      </c>
    </row>
    <row r="75" spans="1:4" x14ac:dyDescent="0.25">
      <c r="A75" s="15" t="s">
        <v>195</v>
      </c>
      <c r="B75" s="12" t="s">
        <v>377</v>
      </c>
      <c r="C75" s="13" t="s">
        <v>377</v>
      </c>
      <c r="D75" s="14">
        <v>155.84</v>
      </c>
    </row>
    <row r="76" spans="1:4" x14ac:dyDescent="0.25">
      <c r="A76" s="15" t="s">
        <v>196</v>
      </c>
      <c r="B76" s="12" t="s">
        <v>378</v>
      </c>
      <c r="C76" s="13" t="s">
        <v>378</v>
      </c>
      <c r="D76" s="14">
        <v>79.94</v>
      </c>
    </row>
    <row r="77" spans="1:4" x14ac:dyDescent="0.25">
      <c r="A77" s="15" t="s">
        <v>197</v>
      </c>
      <c r="B77" s="12" t="s">
        <v>379</v>
      </c>
      <c r="C77" s="13" t="s">
        <v>379</v>
      </c>
      <c r="D77" s="14">
        <v>38.47</v>
      </c>
    </row>
    <row r="78" spans="1:4" x14ac:dyDescent="0.25">
      <c r="A78" s="15" t="s">
        <v>646</v>
      </c>
      <c r="B78" s="12" t="s">
        <v>380</v>
      </c>
      <c r="C78" s="13" t="s">
        <v>380</v>
      </c>
      <c r="D78" s="14">
        <v>17.29</v>
      </c>
    </row>
    <row r="79" spans="1:4" x14ac:dyDescent="0.25">
      <c r="A79" s="15" t="s">
        <v>198</v>
      </c>
      <c r="B79" s="12" t="s">
        <v>381</v>
      </c>
      <c r="C79" s="13" t="s">
        <v>381</v>
      </c>
      <c r="D79" s="14">
        <v>74.27</v>
      </c>
    </row>
    <row r="80" spans="1:4" x14ac:dyDescent="0.25">
      <c r="A80" s="15" t="s">
        <v>199</v>
      </c>
      <c r="B80" s="12" t="s">
        <v>382</v>
      </c>
      <c r="C80" s="13" t="s">
        <v>382</v>
      </c>
      <c r="D80" s="14">
        <v>74.47</v>
      </c>
    </row>
    <row r="81" spans="1:4" x14ac:dyDescent="0.25">
      <c r="A81" s="15" t="s">
        <v>200</v>
      </c>
      <c r="B81" s="12" t="s">
        <v>383</v>
      </c>
      <c r="C81" s="13" t="s">
        <v>383</v>
      </c>
      <c r="D81" s="14">
        <v>13.61</v>
      </c>
    </row>
    <row r="82" spans="1:4" x14ac:dyDescent="0.25">
      <c r="A82" s="15" t="s">
        <v>647</v>
      </c>
      <c r="B82" s="12" t="s">
        <v>384</v>
      </c>
      <c r="C82" s="13" t="s">
        <v>384</v>
      </c>
      <c r="D82" s="14">
        <v>14.1</v>
      </c>
    </row>
    <row r="83" spans="1:4" x14ac:dyDescent="0.25">
      <c r="A83" s="15" t="s">
        <v>201</v>
      </c>
      <c r="B83" s="12" t="s">
        <v>385</v>
      </c>
      <c r="C83" s="13" t="s">
        <v>385</v>
      </c>
      <c r="D83" s="14">
        <v>13.91</v>
      </c>
    </row>
    <row r="84" spans="1:4" x14ac:dyDescent="0.25">
      <c r="A84" s="15" t="s">
        <v>202</v>
      </c>
      <c r="B84" s="12" t="s">
        <v>386</v>
      </c>
      <c r="C84" s="13" t="s">
        <v>386</v>
      </c>
      <c r="D84" s="14">
        <v>3.09</v>
      </c>
    </row>
    <row r="85" spans="1:4" x14ac:dyDescent="0.25">
      <c r="A85" s="15" t="s">
        <v>203</v>
      </c>
      <c r="B85" s="12" t="s">
        <v>387</v>
      </c>
      <c r="C85" s="13" t="s">
        <v>387</v>
      </c>
      <c r="D85" s="14">
        <v>13.8</v>
      </c>
    </row>
    <row r="86" spans="1:4" x14ac:dyDescent="0.25">
      <c r="A86" s="15" t="s">
        <v>204</v>
      </c>
      <c r="B86" s="12" t="s">
        <v>388</v>
      </c>
      <c r="C86" s="13" t="s">
        <v>388</v>
      </c>
      <c r="D86" s="14">
        <v>31.91</v>
      </c>
    </row>
    <row r="87" spans="1:4" x14ac:dyDescent="0.25">
      <c r="A87" s="15" t="s">
        <v>205</v>
      </c>
      <c r="B87" s="12" t="s">
        <v>389</v>
      </c>
      <c r="C87" s="13" t="s">
        <v>389</v>
      </c>
      <c r="D87" s="14">
        <v>20.69</v>
      </c>
    </row>
    <row r="88" spans="1:4" x14ac:dyDescent="0.25">
      <c r="A88" s="15" t="s">
        <v>206</v>
      </c>
      <c r="B88" s="12" t="s">
        <v>390</v>
      </c>
      <c r="C88" s="13" t="s">
        <v>390</v>
      </c>
      <c r="D88" s="14">
        <v>299.51</v>
      </c>
    </row>
    <row r="89" spans="1:4" x14ac:dyDescent="0.25">
      <c r="A89" s="15" t="s">
        <v>207</v>
      </c>
      <c r="B89" s="12" t="s">
        <v>391</v>
      </c>
      <c r="C89" s="13" t="s">
        <v>391</v>
      </c>
      <c r="D89" s="14">
        <v>52.83</v>
      </c>
    </row>
    <row r="90" spans="1:4" x14ac:dyDescent="0.25">
      <c r="A90" s="15" t="s">
        <v>208</v>
      </c>
      <c r="B90" s="12" t="s">
        <v>392</v>
      </c>
      <c r="C90" s="13" t="s">
        <v>392</v>
      </c>
      <c r="D90" s="14">
        <v>55.42</v>
      </c>
    </row>
    <row r="91" spans="1:4" x14ac:dyDescent="0.25">
      <c r="A91" s="15" t="s">
        <v>209</v>
      </c>
      <c r="B91" s="12" t="s">
        <v>393</v>
      </c>
      <c r="C91" s="13" t="s">
        <v>393</v>
      </c>
      <c r="D91" s="14">
        <v>1.8</v>
      </c>
    </row>
    <row r="92" spans="1:4" x14ac:dyDescent="0.25">
      <c r="A92" s="15" t="s">
        <v>210</v>
      </c>
      <c r="B92" s="12" t="s">
        <v>394</v>
      </c>
      <c r="C92" s="13" t="s">
        <v>394</v>
      </c>
      <c r="D92" s="14">
        <v>3.93</v>
      </c>
    </row>
    <row r="93" spans="1:4" x14ac:dyDescent="0.25">
      <c r="A93" s="15" t="s">
        <v>211</v>
      </c>
      <c r="B93" s="12" t="s">
        <v>395</v>
      </c>
      <c r="C93" s="13" t="s">
        <v>395</v>
      </c>
      <c r="D93" s="14">
        <v>27.23</v>
      </c>
    </row>
    <row r="94" spans="1:4" x14ac:dyDescent="0.25">
      <c r="A94" s="15" t="s">
        <v>212</v>
      </c>
      <c r="B94" s="12" t="s">
        <v>396</v>
      </c>
      <c r="C94" s="13" t="s">
        <v>396</v>
      </c>
      <c r="D94" s="14">
        <v>39.36</v>
      </c>
    </row>
    <row r="95" spans="1:4" x14ac:dyDescent="0.25">
      <c r="A95" s="15" t="s">
        <v>213</v>
      </c>
      <c r="B95" s="12" t="s">
        <v>397</v>
      </c>
      <c r="C95" s="13" t="s">
        <v>397</v>
      </c>
      <c r="D95" s="14">
        <v>63.82</v>
      </c>
    </row>
    <row r="96" spans="1:4" x14ac:dyDescent="0.25">
      <c r="A96" s="15" t="s">
        <v>214</v>
      </c>
      <c r="B96" s="12" t="s">
        <v>398</v>
      </c>
      <c r="C96" s="13" t="s">
        <v>398</v>
      </c>
      <c r="D96" s="14">
        <v>2632.31</v>
      </c>
    </row>
    <row r="97" spans="1:4" x14ac:dyDescent="0.25">
      <c r="A97" s="15" t="s">
        <v>215</v>
      </c>
      <c r="B97" s="12" t="s">
        <v>399</v>
      </c>
      <c r="C97" s="13" t="s">
        <v>399</v>
      </c>
      <c r="D97" s="14">
        <v>1020.87</v>
      </c>
    </row>
    <row r="98" spans="1:4" x14ac:dyDescent="0.25">
      <c r="A98" s="15" t="s">
        <v>216</v>
      </c>
      <c r="B98" s="12" t="s">
        <v>400</v>
      </c>
      <c r="C98" s="13" t="s">
        <v>400</v>
      </c>
      <c r="D98" s="14">
        <v>210</v>
      </c>
    </row>
    <row r="99" spans="1:4" x14ac:dyDescent="0.25">
      <c r="A99" s="15" t="s">
        <v>217</v>
      </c>
      <c r="B99" s="12" t="s">
        <v>401</v>
      </c>
      <c r="C99" s="13" t="s">
        <v>401</v>
      </c>
      <c r="D99" s="14">
        <v>219.33</v>
      </c>
    </row>
    <row r="100" spans="1:4" x14ac:dyDescent="0.25">
      <c r="A100" s="15" t="s">
        <v>218</v>
      </c>
      <c r="B100" s="12" t="s">
        <v>402</v>
      </c>
      <c r="C100" s="13" t="s">
        <v>402</v>
      </c>
      <c r="D100" s="14">
        <v>927.27</v>
      </c>
    </row>
    <row r="101" spans="1:4" x14ac:dyDescent="0.25">
      <c r="A101" s="15" t="s">
        <v>219</v>
      </c>
      <c r="B101" s="12" t="s">
        <v>403</v>
      </c>
      <c r="C101" s="13" t="s">
        <v>403</v>
      </c>
      <c r="D101" s="14">
        <v>74.37</v>
      </c>
    </row>
    <row r="102" spans="1:4" x14ac:dyDescent="0.25">
      <c r="A102" s="15" t="s">
        <v>220</v>
      </c>
      <c r="B102" s="12" t="s">
        <v>404</v>
      </c>
      <c r="C102" s="13" t="s">
        <v>404</v>
      </c>
      <c r="D102" s="14">
        <v>744.08</v>
      </c>
    </row>
    <row r="103" spans="1:4" x14ac:dyDescent="0.25">
      <c r="A103" s="15" t="s">
        <v>221</v>
      </c>
      <c r="B103" s="12" t="s">
        <v>405</v>
      </c>
      <c r="C103" s="13" t="s">
        <v>405</v>
      </c>
      <c r="D103" s="14">
        <v>10</v>
      </c>
    </row>
    <row r="104" spans="1:4" x14ac:dyDescent="0.25">
      <c r="A104" s="15" t="s">
        <v>222</v>
      </c>
      <c r="B104" s="12" t="s">
        <v>406</v>
      </c>
      <c r="C104" s="13" t="s">
        <v>406</v>
      </c>
      <c r="D104" s="14">
        <v>1043.79</v>
      </c>
    </row>
    <row r="105" spans="1:4" x14ac:dyDescent="0.25">
      <c r="A105" s="15" t="s">
        <v>52</v>
      </c>
      <c r="B105" s="12" t="s">
        <v>407</v>
      </c>
      <c r="C105" s="13" t="s">
        <v>407</v>
      </c>
      <c r="D105" s="14">
        <v>148.12</v>
      </c>
    </row>
    <row r="106" spans="1:4" x14ac:dyDescent="0.25">
      <c r="A106" s="15" t="s">
        <v>223</v>
      </c>
      <c r="B106" s="12" t="s">
        <v>408</v>
      </c>
      <c r="C106" s="13" t="s">
        <v>408</v>
      </c>
      <c r="D106" s="14">
        <v>168.28</v>
      </c>
    </row>
    <row r="107" spans="1:4" x14ac:dyDescent="0.25">
      <c r="A107" s="15" t="s">
        <v>224</v>
      </c>
      <c r="B107" s="12" t="s">
        <v>409</v>
      </c>
      <c r="C107" s="13" t="s">
        <v>409</v>
      </c>
      <c r="D107" s="14">
        <v>887.34</v>
      </c>
    </row>
    <row r="108" spans="1:4" x14ac:dyDescent="0.25">
      <c r="A108" s="15" t="s">
        <v>225</v>
      </c>
      <c r="B108" s="12" t="s">
        <v>410</v>
      </c>
      <c r="C108" s="13" t="s">
        <v>410</v>
      </c>
      <c r="D108" s="14">
        <v>464.46</v>
      </c>
    </row>
    <row r="109" spans="1:4" x14ac:dyDescent="0.25">
      <c r="A109" s="15" t="s">
        <v>226</v>
      </c>
      <c r="B109" s="12" t="s">
        <v>411</v>
      </c>
      <c r="C109" s="13" t="s">
        <v>411</v>
      </c>
      <c r="D109" s="14">
        <v>399.09</v>
      </c>
    </row>
    <row r="110" spans="1:4" x14ac:dyDescent="0.25">
      <c r="A110" s="15" t="s">
        <v>227</v>
      </c>
      <c r="B110" s="12" t="s">
        <v>412</v>
      </c>
      <c r="C110" s="13" t="s">
        <v>412</v>
      </c>
      <c r="D110" s="14">
        <v>986.57</v>
      </c>
    </row>
    <row r="111" spans="1:4" x14ac:dyDescent="0.25">
      <c r="A111" s="15" t="s">
        <v>228</v>
      </c>
      <c r="B111" s="12" t="s">
        <v>413</v>
      </c>
      <c r="C111" s="13" t="s">
        <v>413</v>
      </c>
      <c r="D111" s="14">
        <v>466.96</v>
      </c>
    </row>
    <row r="112" spans="1:4" x14ac:dyDescent="0.25">
      <c r="A112" s="15" t="s">
        <v>229</v>
      </c>
      <c r="B112" s="12" t="s">
        <v>414</v>
      </c>
      <c r="C112" s="13" t="s">
        <v>414</v>
      </c>
      <c r="D112" s="14">
        <v>1694.1</v>
      </c>
    </row>
    <row r="113" spans="1:4" x14ac:dyDescent="0.25">
      <c r="A113" s="15" t="s">
        <v>230</v>
      </c>
      <c r="B113" s="12" t="s">
        <v>415</v>
      </c>
      <c r="C113" s="13" t="s">
        <v>415</v>
      </c>
      <c r="D113" s="14">
        <v>1385.8</v>
      </c>
    </row>
    <row r="114" spans="1:4" x14ac:dyDescent="0.25">
      <c r="A114" s="15" t="s">
        <v>231</v>
      </c>
      <c r="B114" s="12" t="s">
        <v>416</v>
      </c>
      <c r="C114" s="13" t="s">
        <v>416</v>
      </c>
      <c r="D114" s="14">
        <v>1183.97</v>
      </c>
    </row>
    <row r="115" spans="1:4" x14ac:dyDescent="0.25">
      <c r="A115" s="15" t="s">
        <v>675</v>
      </c>
      <c r="B115" s="12" t="s">
        <v>615</v>
      </c>
      <c r="C115" s="13" t="s">
        <v>615</v>
      </c>
      <c r="D115" s="14">
        <v>13.94</v>
      </c>
    </row>
    <row r="116" spans="1:4" x14ac:dyDescent="0.25">
      <c r="A116" s="15" t="s">
        <v>608</v>
      </c>
      <c r="B116" s="12" t="s">
        <v>607</v>
      </c>
      <c r="C116" s="13" t="s">
        <v>607</v>
      </c>
      <c r="D116" s="14">
        <v>51.2</v>
      </c>
    </row>
    <row r="117" spans="1:4" x14ac:dyDescent="0.25">
      <c r="A117" s="15" t="s">
        <v>676</v>
      </c>
      <c r="B117" s="12" t="s">
        <v>664</v>
      </c>
      <c r="C117" s="13" t="s">
        <v>664</v>
      </c>
      <c r="D117" s="14">
        <v>20.27</v>
      </c>
    </row>
    <row r="118" spans="1:4" x14ac:dyDescent="0.25">
      <c r="A118" s="15" t="s">
        <v>677</v>
      </c>
      <c r="B118" s="12" t="s">
        <v>616</v>
      </c>
      <c r="C118" s="13" t="s">
        <v>616</v>
      </c>
      <c r="D118" s="14">
        <v>19</v>
      </c>
    </row>
    <row r="119" spans="1:4" x14ac:dyDescent="0.25">
      <c r="A119" s="15" t="s">
        <v>710</v>
      </c>
      <c r="B119" s="12" t="s">
        <v>665</v>
      </c>
      <c r="C119" s="13" t="s">
        <v>665</v>
      </c>
      <c r="D119" s="14">
        <v>10.94</v>
      </c>
    </row>
    <row r="120" spans="1:4" x14ac:dyDescent="0.25">
      <c r="A120" s="15" t="s">
        <v>709</v>
      </c>
      <c r="B120" s="12" t="s">
        <v>672</v>
      </c>
      <c r="C120" s="13" t="s">
        <v>672</v>
      </c>
      <c r="D120" s="14">
        <v>33.78</v>
      </c>
    </row>
    <row r="121" spans="1:4" x14ac:dyDescent="0.25">
      <c r="A121" s="15" t="s">
        <v>689</v>
      </c>
      <c r="B121" s="12" t="s">
        <v>688</v>
      </c>
      <c r="C121" s="13" t="s">
        <v>688</v>
      </c>
      <c r="D121" s="14">
        <v>23.7</v>
      </c>
    </row>
    <row r="122" spans="1:4" x14ac:dyDescent="0.25">
      <c r="A122" s="15" t="s">
        <v>703</v>
      </c>
      <c r="B122" s="12" t="s">
        <v>708</v>
      </c>
      <c r="C122" s="13" t="s">
        <v>708</v>
      </c>
      <c r="D122" s="14">
        <v>8.9600000000000009</v>
      </c>
    </row>
    <row r="123" spans="1:4" x14ac:dyDescent="0.25">
      <c r="A123" s="15" t="s">
        <v>232</v>
      </c>
      <c r="B123" s="12" t="s">
        <v>417</v>
      </c>
      <c r="C123" s="13" t="s">
        <v>417</v>
      </c>
      <c r="D123" s="14">
        <v>233.91</v>
      </c>
    </row>
    <row r="124" spans="1:4" x14ac:dyDescent="0.25">
      <c r="A124" s="15" t="s">
        <v>609</v>
      </c>
      <c r="B124" s="12" t="s">
        <v>418</v>
      </c>
      <c r="C124" s="13" t="s">
        <v>418</v>
      </c>
      <c r="D124" s="14">
        <v>193.3</v>
      </c>
    </row>
    <row r="125" spans="1:4" x14ac:dyDescent="0.25">
      <c r="A125" s="15" t="s">
        <v>233</v>
      </c>
      <c r="B125" s="12" t="s">
        <v>419</v>
      </c>
      <c r="C125" s="13" t="s">
        <v>419</v>
      </c>
      <c r="D125" s="14">
        <v>275.63</v>
      </c>
    </row>
    <row r="126" spans="1:4" x14ac:dyDescent="0.25">
      <c r="A126" s="15" t="s">
        <v>234</v>
      </c>
      <c r="B126" s="12" t="s">
        <v>420</v>
      </c>
      <c r="C126" s="13" t="s">
        <v>420</v>
      </c>
      <c r="D126" s="14">
        <v>571.41999999999996</v>
      </c>
    </row>
    <row r="127" spans="1:4" x14ac:dyDescent="0.25">
      <c r="A127" s="15" t="s">
        <v>235</v>
      </c>
      <c r="B127" s="12" t="s">
        <v>421</v>
      </c>
      <c r="C127" s="13" t="s">
        <v>421</v>
      </c>
      <c r="D127" s="14">
        <v>468.68</v>
      </c>
    </row>
    <row r="128" spans="1:4" x14ac:dyDescent="0.25">
      <c r="A128" s="15" t="s">
        <v>691</v>
      </c>
      <c r="B128" s="12" t="s">
        <v>690</v>
      </c>
      <c r="C128" s="13" t="s">
        <v>690</v>
      </c>
      <c r="D128" s="14">
        <v>27.41</v>
      </c>
    </row>
    <row r="129" spans="1:4" x14ac:dyDescent="0.25">
      <c r="A129" s="15" t="s">
        <v>610</v>
      </c>
      <c r="B129" s="12" t="s">
        <v>617</v>
      </c>
      <c r="C129" s="13" t="s">
        <v>617</v>
      </c>
      <c r="D129" s="14">
        <v>14.25</v>
      </c>
    </row>
    <row r="130" spans="1:4" x14ac:dyDescent="0.25">
      <c r="A130" s="15" t="s">
        <v>236</v>
      </c>
      <c r="B130" s="12" t="s">
        <v>422</v>
      </c>
      <c r="C130" s="13" t="s">
        <v>422</v>
      </c>
      <c r="D130" s="14">
        <v>2.2799999999999998</v>
      </c>
    </row>
    <row r="131" spans="1:4" x14ac:dyDescent="0.25">
      <c r="A131" s="15" t="s">
        <v>237</v>
      </c>
      <c r="B131" s="12" t="s">
        <v>423</v>
      </c>
      <c r="C131" s="13" t="s">
        <v>423</v>
      </c>
      <c r="D131" s="14">
        <v>9</v>
      </c>
    </row>
    <row r="132" spans="1:4" x14ac:dyDescent="0.25">
      <c r="A132" s="15" t="s">
        <v>238</v>
      </c>
      <c r="B132" s="12" t="s">
        <v>424</v>
      </c>
      <c r="C132" s="13" t="s">
        <v>424</v>
      </c>
      <c r="D132" s="14">
        <v>17.61</v>
      </c>
    </row>
    <row r="133" spans="1:4" x14ac:dyDescent="0.25">
      <c r="A133" s="15" t="s">
        <v>239</v>
      </c>
      <c r="B133" s="12" t="s">
        <v>425</v>
      </c>
      <c r="C133" s="13" t="s">
        <v>425</v>
      </c>
      <c r="D133" s="14">
        <v>168.63</v>
      </c>
    </row>
    <row r="134" spans="1:4" x14ac:dyDescent="0.25">
      <c r="A134" s="15" t="s">
        <v>240</v>
      </c>
      <c r="B134" s="12" t="s">
        <v>426</v>
      </c>
      <c r="C134" s="13" t="s">
        <v>426</v>
      </c>
      <c r="D134" s="14">
        <v>29.62</v>
      </c>
    </row>
    <row r="135" spans="1:4" x14ac:dyDescent="0.25">
      <c r="A135" s="15" t="s">
        <v>241</v>
      </c>
      <c r="B135" s="12" t="s">
        <v>427</v>
      </c>
      <c r="C135" s="13" t="s">
        <v>427</v>
      </c>
      <c r="D135" s="14">
        <v>49.9</v>
      </c>
    </row>
    <row r="136" spans="1:4" x14ac:dyDescent="0.25">
      <c r="A136" s="15" t="s">
        <v>242</v>
      </c>
      <c r="B136" s="12" t="s">
        <v>428</v>
      </c>
      <c r="C136" s="13" t="s">
        <v>428</v>
      </c>
      <c r="D136" s="14">
        <v>9.5</v>
      </c>
    </row>
    <row r="137" spans="1:4" x14ac:dyDescent="0.25">
      <c r="A137" s="15" t="s">
        <v>243</v>
      </c>
      <c r="B137" s="12" t="s">
        <v>429</v>
      </c>
      <c r="C137" s="13" t="s">
        <v>429</v>
      </c>
      <c r="D137" s="14">
        <v>12</v>
      </c>
    </row>
    <row r="138" spans="1:4" x14ac:dyDescent="0.25">
      <c r="A138" s="15" t="s">
        <v>244</v>
      </c>
      <c r="B138" s="12" t="s">
        <v>430</v>
      </c>
      <c r="C138" s="13" t="s">
        <v>430</v>
      </c>
      <c r="D138" s="14">
        <v>5</v>
      </c>
    </row>
    <row r="139" spans="1:4" x14ac:dyDescent="0.25">
      <c r="A139" s="15" t="s">
        <v>245</v>
      </c>
      <c r="B139" s="12" t="s">
        <v>431</v>
      </c>
      <c r="C139" s="13" t="s">
        <v>431</v>
      </c>
      <c r="D139" s="14">
        <v>15.37</v>
      </c>
    </row>
    <row r="140" spans="1:4" x14ac:dyDescent="0.25">
      <c r="A140" s="15" t="s">
        <v>246</v>
      </c>
      <c r="B140" s="12" t="s">
        <v>432</v>
      </c>
      <c r="C140" s="13" t="s">
        <v>432</v>
      </c>
      <c r="D140" s="14">
        <v>9.83</v>
      </c>
    </row>
    <row r="141" spans="1:4" x14ac:dyDescent="0.25">
      <c r="A141" s="15" t="s">
        <v>247</v>
      </c>
      <c r="B141" s="12" t="s">
        <v>433</v>
      </c>
      <c r="C141" s="13" t="s">
        <v>433</v>
      </c>
      <c r="D141" s="14">
        <v>7</v>
      </c>
    </row>
    <row r="142" spans="1:4" x14ac:dyDescent="0.25">
      <c r="A142" s="15" t="s">
        <v>248</v>
      </c>
      <c r="B142" s="12" t="s">
        <v>434</v>
      </c>
      <c r="C142" s="13" t="s">
        <v>434</v>
      </c>
      <c r="D142" s="14">
        <v>2.85</v>
      </c>
    </row>
    <row r="143" spans="1:4" x14ac:dyDescent="0.25">
      <c r="A143" s="15" t="s">
        <v>249</v>
      </c>
      <c r="B143" s="12" t="s">
        <v>435</v>
      </c>
      <c r="C143" s="13" t="s">
        <v>435</v>
      </c>
      <c r="D143" s="14">
        <v>126.28</v>
      </c>
    </row>
    <row r="144" spans="1:4" x14ac:dyDescent="0.25">
      <c r="A144" s="15" t="s">
        <v>250</v>
      </c>
      <c r="B144" s="12" t="s">
        <v>436</v>
      </c>
      <c r="C144" s="13" t="s">
        <v>436</v>
      </c>
      <c r="D144" s="14">
        <v>66.540000000000006</v>
      </c>
    </row>
    <row r="145" spans="1:4" x14ac:dyDescent="0.25">
      <c r="A145" s="15" t="s">
        <v>251</v>
      </c>
      <c r="B145" s="12" t="s">
        <v>437</v>
      </c>
      <c r="C145" s="13" t="s">
        <v>437</v>
      </c>
      <c r="D145" s="14">
        <v>16</v>
      </c>
    </row>
    <row r="146" spans="1:4" x14ac:dyDescent="0.25">
      <c r="A146" s="15" t="s">
        <v>252</v>
      </c>
      <c r="B146" s="12" t="s">
        <v>438</v>
      </c>
      <c r="C146" s="13" t="s">
        <v>438</v>
      </c>
      <c r="D146" s="14">
        <v>46.05</v>
      </c>
    </row>
    <row r="147" spans="1:4" x14ac:dyDescent="0.25">
      <c r="A147" s="15" t="s">
        <v>253</v>
      </c>
      <c r="B147" s="12" t="s">
        <v>439</v>
      </c>
      <c r="C147" s="13" t="s">
        <v>439</v>
      </c>
      <c r="D147" s="14">
        <v>4.79</v>
      </c>
    </row>
    <row r="148" spans="1:4" x14ac:dyDescent="0.25">
      <c r="A148" s="15" t="s">
        <v>254</v>
      </c>
      <c r="B148" s="12" t="s">
        <v>440</v>
      </c>
      <c r="C148" s="13" t="s">
        <v>440</v>
      </c>
      <c r="D148" s="14">
        <v>31.21</v>
      </c>
    </row>
    <row r="149" spans="1:4" x14ac:dyDescent="0.25">
      <c r="A149" s="15" t="s">
        <v>255</v>
      </c>
      <c r="B149" s="12" t="s">
        <v>441</v>
      </c>
      <c r="C149" s="13" t="s">
        <v>441</v>
      </c>
      <c r="D149" s="14">
        <v>25.88</v>
      </c>
    </row>
    <row r="150" spans="1:4" x14ac:dyDescent="0.25">
      <c r="A150" s="15" t="s">
        <v>256</v>
      </c>
      <c r="B150" s="12" t="s">
        <v>442</v>
      </c>
      <c r="C150" s="13" t="s">
        <v>442</v>
      </c>
      <c r="D150" s="14">
        <v>29.34</v>
      </c>
    </row>
    <row r="151" spans="1:4" x14ac:dyDescent="0.25">
      <c r="A151" s="15" t="s">
        <v>257</v>
      </c>
      <c r="B151" s="12" t="s">
        <v>443</v>
      </c>
      <c r="C151" s="13" t="s">
        <v>443</v>
      </c>
      <c r="D151" s="14">
        <v>41.44</v>
      </c>
    </row>
    <row r="152" spans="1:4" x14ac:dyDescent="0.25">
      <c r="A152" s="15" t="s">
        <v>258</v>
      </c>
      <c r="B152" s="12" t="s">
        <v>444</v>
      </c>
      <c r="C152" s="13" t="s">
        <v>444</v>
      </c>
      <c r="D152" s="14">
        <v>4</v>
      </c>
    </row>
    <row r="153" spans="1:4" x14ac:dyDescent="0.25">
      <c r="A153" s="15" t="s">
        <v>259</v>
      </c>
      <c r="B153" s="12" t="s">
        <v>445</v>
      </c>
      <c r="C153" s="13" t="s">
        <v>445</v>
      </c>
      <c r="D153" s="14">
        <v>45.62</v>
      </c>
    </row>
    <row r="154" spans="1:4" x14ac:dyDescent="0.25">
      <c r="A154" s="15" t="s">
        <v>260</v>
      </c>
      <c r="B154" s="12" t="s">
        <v>446</v>
      </c>
      <c r="C154" s="13" t="s">
        <v>446</v>
      </c>
      <c r="D154" s="14">
        <v>42.61</v>
      </c>
    </row>
    <row r="155" spans="1:4" x14ac:dyDescent="0.25">
      <c r="A155" s="15" t="s">
        <v>261</v>
      </c>
      <c r="B155" s="12" t="s">
        <v>447</v>
      </c>
      <c r="C155" s="13" t="s">
        <v>447</v>
      </c>
      <c r="D155" s="14">
        <v>18.72</v>
      </c>
    </row>
    <row r="156" spans="1:4" x14ac:dyDescent="0.25">
      <c r="A156" s="15" t="s">
        <v>262</v>
      </c>
      <c r="B156" s="12" t="s">
        <v>448</v>
      </c>
      <c r="C156" s="13" t="s">
        <v>448</v>
      </c>
      <c r="D156" s="14">
        <v>135.78</v>
      </c>
    </row>
    <row r="157" spans="1:4" x14ac:dyDescent="0.25">
      <c r="A157" s="15" t="s">
        <v>263</v>
      </c>
      <c r="B157" s="12" t="s">
        <v>449</v>
      </c>
      <c r="C157" s="13" t="s">
        <v>449</v>
      </c>
      <c r="D157" s="14">
        <v>18.98</v>
      </c>
    </row>
    <row r="158" spans="1:4" x14ac:dyDescent="0.25">
      <c r="A158" s="15" t="s">
        <v>264</v>
      </c>
      <c r="B158" s="12" t="s">
        <v>450</v>
      </c>
      <c r="C158" s="13" t="s">
        <v>450</v>
      </c>
      <c r="D158" s="14">
        <v>157.19</v>
      </c>
    </row>
    <row r="159" spans="1:4" x14ac:dyDescent="0.25">
      <c r="A159" s="15" t="s">
        <v>265</v>
      </c>
      <c r="B159" s="12" t="s">
        <v>451</v>
      </c>
      <c r="C159" s="13" t="s">
        <v>451</v>
      </c>
      <c r="D159" s="14">
        <v>9.35</v>
      </c>
    </row>
    <row r="160" spans="1:4" x14ac:dyDescent="0.25">
      <c r="A160" s="15" t="s">
        <v>611</v>
      </c>
      <c r="B160" s="12" t="s">
        <v>452</v>
      </c>
      <c r="C160" s="13" t="s">
        <v>452</v>
      </c>
      <c r="D160" s="14">
        <v>38.01</v>
      </c>
    </row>
    <row r="161" spans="1:4" x14ac:dyDescent="0.25">
      <c r="A161" s="15" t="s">
        <v>266</v>
      </c>
      <c r="B161" s="12" t="s">
        <v>453</v>
      </c>
      <c r="C161" s="13" t="s">
        <v>453</v>
      </c>
      <c r="D161" s="14">
        <v>9.2100000000000009</v>
      </c>
    </row>
    <row r="162" spans="1:4" x14ac:dyDescent="0.25">
      <c r="A162" s="15" t="s">
        <v>267</v>
      </c>
      <c r="B162" s="12" t="s">
        <v>454</v>
      </c>
      <c r="C162" s="13" t="s">
        <v>454</v>
      </c>
      <c r="D162" s="14">
        <v>8.75</v>
      </c>
    </row>
    <row r="163" spans="1:4" x14ac:dyDescent="0.25">
      <c r="A163" s="15" t="s">
        <v>268</v>
      </c>
      <c r="B163" s="12" t="s">
        <v>455</v>
      </c>
      <c r="C163" s="13" t="s">
        <v>455</v>
      </c>
      <c r="D163" s="14">
        <v>16.18</v>
      </c>
    </row>
    <row r="164" spans="1:4" x14ac:dyDescent="0.25">
      <c r="A164" s="15" t="s">
        <v>269</v>
      </c>
      <c r="B164" s="12" t="s">
        <v>456</v>
      </c>
      <c r="C164" s="13" t="s">
        <v>456</v>
      </c>
      <c r="D164" s="14">
        <v>17.41</v>
      </c>
    </row>
    <row r="165" spans="1:4" x14ac:dyDescent="0.25">
      <c r="A165" s="15" t="s">
        <v>270</v>
      </c>
      <c r="B165" s="12" t="s">
        <v>457</v>
      </c>
      <c r="C165" s="13" t="s">
        <v>457</v>
      </c>
      <c r="D165" s="14">
        <v>13.8</v>
      </c>
    </row>
    <row r="166" spans="1:4" x14ac:dyDescent="0.25">
      <c r="A166" s="15" t="s">
        <v>271</v>
      </c>
      <c r="B166" s="12" t="s">
        <v>458</v>
      </c>
      <c r="C166" s="13" t="s">
        <v>458</v>
      </c>
      <c r="D166" s="14">
        <v>34.75</v>
      </c>
    </row>
    <row r="167" spans="1:4" x14ac:dyDescent="0.25">
      <c r="A167" s="15" t="s">
        <v>272</v>
      </c>
      <c r="B167" s="12" t="s">
        <v>459</v>
      </c>
      <c r="C167" s="13" t="s">
        <v>459</v>
      </c>
      <c r="D167" s="14">
        <v>11.98</v>
      </c>
    </row>
    <row r="168" spans="1:4" x14ac:dyDescent="0.25">
      <c r="A168" s="15" t="s">
        <v>273</v>
      </c>
      <c r="B168" s="12" t="s">
        <v>460</v>
      </c>
      <c r="C168" s="13" t="s">
        <v>460</v>
      </c>
      <c r="D168" s="14">
        <v>13.93</v>
      </c>
    </row>
    <row r="169" spans="1:4" x14ac:dyDescent="0.25">
      <c r="A169" s="15" t="s">
        <v>274</v>
      </c>
      <c r="B169" s="12" t="s">
        <v>461</v>
      </c>
      <c r="C169" s="13" t="s">
        <v>461</v>
      </c>
      <c r="D169" s="14">
        <v>227.04</v>
      </c>
    </row>
    <row r="170" spans="1:4" x14ac:dyDescent="0.25">
      <c r="A170" s="15" t="s">
        <v>648</v>
      </c>
      <c r="B170" s="12" t="s">
        <v>462</v>
      </c>
      <c r="C170" s="13" t="s">
        <v>462</v>
      </c>
      <c r="D170" s="14">
        <v>51.65</v>
      </c>
    </row>
    <row r="171" spans="1:4" x14ac:dyDescent="0.25">
      <c r="A171" s="15" t="s">
        <v>275</v>
      </c>
      <c r="B171" s="12" t="s">
        <v>463</v>
      </c>
      <c r="C171" s="13" t="s">
        <v>463</v>
      </c>
      <c r="D171" s="14">
        <v>46</v>
      </c>
    </row>
    <row r="172" spans="1:4" x14ac:dyDescent="0.25">
      <c r="A172" s="15" t="s">
        <v>276</v>
      </c>
      <c r="B172" s="12" t="s">
        <v>464</v>
      </c>
      <c r="C172" s="13" t="s">
        <v>464</v>
      </c>
      <c r="D172" s="14">
        <v>108.68</v>
      </c>
    </row>
    <row r="173" spans="1:4" x14ac:dyDescent="0.25">
      <c r="A173" s="15" t="s">
        <v>277</v>
      </c>
      <c r="B173" s="12" t="s">
        <v>465</v>
      </c>
      <c r="C173" s="13" t="s">
        <v>465</v>
      </c>
      <c r="D173" s="14">
        <v>21.65</v>
      </c>
    </row>
    <row r="174" spans="1:4" x14ac:dyDescent="0.25">
      <c r="A174" s="15" t="s">
        <v>278</v>
      </c>
      <c r="B174" s="12" t="s">
        <v>466</v>
      </c>
      <c r="C174" s="13" t="s">
        <v>466</v>
      </c>
      <c r="D174" s="14">
        <v>10.53</v>
      </c>
    </row>
    <row r="175" spans="1:4" x14ac:dyDescent="0.25">
      <c r="A175" s="15" t="s">
        <v>279</v>
      </c>
      <c r="B175" s="12" t="s">
        <v>467</v>
      </c>
      <c r="C175" s="13" t="s">
        <v>467</v>
      </c>
      <c r="D175" s="14">
        <v>250.36</v>
      </c>
    </row>
    <row r="176" spans="1:4" x14ac:dyDescent="0.25">
      <c r="A176" s="15" t="s">
        <v>280</v>
      </c>
      <c r="B176" s="12" t="s">
        <v>468</v>
      </c>
      <c r="C176" s="13" t="s">
        <v>468</v>
      </c>
      <c r="D176" s="14">
        <v>56.39</v>
      </c>
    </row>
    <row r="177" spans="1:4" x14ac:dyDescent="0.25">
      <c r="A177" s="15" t="s">
        <v>281</v>
      </c>
      <c r="B177" s="12" t="s">
        <v>469</v>
      </c>
      <c r="C177" s="13" t="s">
        <v>469</v>
      </c>
      <c r="D177" s="14">
        <v>52.12</v>
      </c>
    </row>
    <row r="178" spans="1:4" x14ac:dyDescent="0.25">
      <c r="A178" s="15" t="s">
        <v>282</v>
      </c>
      <c r="B178" s="12" t="s">
        <v>470</v>
      </c>
      <c r="C178" s="13" t="s">
        <v>470</v>
      </c>
      <c r="D178" s="14">
        <v>20.27</v>
      </c>
    </row>
    <row r="179" spans="1:4" x14ac:dyDescent="0.25">
      <c r="A179" s="15" t="s">
        <v>283</v>
      </c>
      <c r="B179" s="12" t="s">
        <v>471</v>
      </c>
      <c r="C179" s="13" t="s">
        <v>471</v>
      </c>
      <c r="D179" s="14">
        <v>46.75</v>
      </c>
    </row>
    <row r="180" spans="1:4" x14ac:dyDescent="0.25">
      <c r="A180" s="15" t="s">
        <v>284</v>
      </c>
      <c r="B180" s="12" t="s">
        <v>472</v>
      </c>
      <c r="C180" s="13" t="s">
        <v>472</v>
      </c>
      <c r="D180" s="14">
        <v>55.1</v>
      </c>
    </row>
    <row r="181" spans="1:4" x14ac:dyDescent="0.25">
      <c r="A181" s="15" t="s">
        <v>285</v>
      </c>
      <c r="B181" s="12" t="s">
        <v>473</v>
      </c>
      <c r="C181" s="13" t="s">
        <v>473</v>
      </c>
      <c r="D181" s="14">
        <v>30.12</v>
      </c>
    </row>
    <row r="182" spans="1:4" x14ac:dyDescent="0.25">
      <c r="A182" s="15" t="s">
        <v>286</v>
      </c>
      <c r="B182" s="12" t="s">
        <v>474</v>
      </c>
      <c r="C182" s="13" t="s">
        <v>474</v>
      </c>
      <c r="D182" s="14">
        <v>55.69</v>
      </c>
    </row>
    <row r="183" spans="1:4" x14ac:dyDescent="0.25">
      <c r="A183" s="15" t="s">
        <v>287</v>
      </c>
      <c r="B183" s="12" t="s">
        <v>475</v>
      </c>
      <c r="C183" s="13" t="s">
        <v>475</v>
      </c>
      <c r="D183" s="14">
        <v>30.52</v>
      </c>
    </row>
    <row r="184" spans="1:4" x14ac:dyDescent="0.25">
      <c r="A184" s="15" t="s">
        <v>288</v>
      </c>
      <c r="B184" s="12" t="s">
        <v>476</v>
      </c>
      <c r="C184" s="13" t="s">
        <v>476</v>
      </c>
      <c r="D184" s="14">
        <v>31.03</v>
      </c>
    </row>
    <row r="185" spans="1:4" x14ac:dyDescent="0.25">
      <c r="A185" s="15" t="s">
        <v>649</v>
      </c>
      <c r="B185" s="12" t="s">
        <v>477</v>
      </c>
      <c r="C185" s="13" t="s">
        <v>477</v>
      </c>
      <c r="D185" s="14">
        <v>18.86</v>
      </c>
    </row>
    <row r="186" spans="1:4" x14ac:dyDescent="0.25">
      <c r="A186" s="15" t="s">
        <v>289</v>
      </c>
      <c r="B186" s="12" t="s">
        <v>478</v>
      </c>
      <c r="C186" s="13" t="s">
        <v>478</v>
      </c>
      <c r="D186" s="14">
        <v>21.4</v>
      </c>
    </row>
    <row r="187" spans="1:4" x14ac:dyDescent="0.25">
      <c r="A187" s="15" t="s">
        <v>290</v>
      </c>
      <c r="B187" s="12" t="s">
        <v>479</v>
      </c>
      <c r="C187" s="13" t="s">
        <v>479</v>
      </c>
      <c r="D187" s="14">
        <v>8.31</v>
      </c>
    </row>
    <row r="188" spans="1:4" x14ac:dyDescent="0.25">
      <c r="A188" s="15" t="s">
        <v>291</v>
      </c>
      <c r="B188" s="12" t="s">
        <v>480</v>
      </c>
      <c r="C188" s="13" t="s">
        <v>480</v>
      </c>
      <c r="D188" s="14">
        <v>53.59</v>
      </c>
    </row>
    <row r="189" spans="1:4" x14ac:dyDescent="0.25">
      <c r="A189" s="15" t="s">
        <v>292</v>
      </c>
      <c r="B189" s="12" t="s">
        <v>481</v>
      </c>
      <c r="C189" s="13" t="s">
        <v>481</v>
      </c>
      <c r="D189" s="14">
        <v>20.07</v>
      </c>
    </row>
    <row r="190" spans="1:4" x14ac:dyDescent="0.25">
      <c r="A190" s="15" t="s">
        <v>293</v>
      </c>
      <c r="B190" s="12" t="s">
        <v>482</v>
      </c>
      <c r="C190" s="13" t="s">
        <v>482</v>
      </c>
      <c r="D190" s="14">
        <v>16.97</v>
      </c>
    </row>
    <row r="191" spans="1:4" x14ac:dyDescent="0.25">
      <c r="A191" s="15" t="s">
        <v>294</v>
      </c>
      <c r="B191" s="12" t="s">
        <v>483</v>
      </c>
      <c r="C191" s="13" t="s">
        <v>483</v>
      </c>
      <c r="D191" s="14">
        <v>161.47999999999999</v>
      </c>
    </row>
    <row r="192" spans="1:4" x14ac:dyDescent="0.25">
      <c r="A192" s="15" t="s">
        <v>295</v>
      </c>
      <c r="B192" s="12" t="s">
        <v>484</v>
      </c>
      <c r="C192" s="13" t="s">
        <v>484</v>
      </c>
      <c r="D192" s="14">
        <v>1151.3499999999999</v>
      </c>
    </row>
    <row r="193" spans="1:4" x14ac:dyDescent="0.25">
      <c r="A193" s="15" t="s">
        <v>296</v>
      </c>
      <c r="B193" s="12" t="s">
        <v>485</v>
      </c>
      <c r="C193" s="13" t="s">
        <v>485</v>
      </c>
      <c r="D193" s="14">
        <v>1482</v>
      </c>
    </row>
    <row r="194" spans="1:4" x14ac:dyDescent="0.25">
      <c r="A194" s="15" t="s">
        <v>297</v>
      </c>
      <c r="B194" s="12" t="s">
        <v>486</v>
      </c>
      <c r="C194" s="13" t="s">
        <v>486</v>
      </c>
      <c r="D194" s="14">
        <v>11.1</v>
      </c>
    </row>
    <row r="195" spans="1:4" x14ac:dyDescent="0.25">
      <c r="A195" s="15" t="s">
        <v>298</v>
      </c>
      <c r="B195" s="12" t="s">
        <v>487</v>
      </c>
      <c r="C195" s="13" t="s">
        <v>487</v>
      </c>
      <c r="D195" s="14">
        <v>269.31</v>
      </c>
    </row>
    <row r="196" spans="1:4" x14ac:dyDescent="0.25">
      <c r="A196" s="15" t="s">
        <v>299</v>
      </c>
      <c r="B196" s="12" t="s">
        <v>488</v>
      </c>
      <c r="C196" s="13" t="s">
        <v>488</v>
      </c>
      <c r="D196" s="14">
        <v>522.99</v>
      </c>
    </row>
    <row r="197" spans="1:4" x14ac:dyDescent="0.25">
      <c r="A197" s="15" t="s">
        <v>300</v>
      </c>
      <c r="B197" s="12" t="s">
        <v>489</v>
      </c>
      <c r="C197" s="13" t="s">
        <v>489</v>
      </c>
      <c r="D197" s="14">
        <v>77.45</v>
      </c>
    </row>
    <row r="198" spans="1:4" x14ac:dyDescent="0.25">
      <c r="A198" s="15" t="s">
        <v>301</v>
      </c>
      <c r="B198" s="12" t="s">
        <v>490</v>
      </c>
      <c r="C198" s="13" t="s">
        <v>490</v>
      </c>
      <c r="D198" s="14">
        <v>131.75</v>
      </c>
    </row>
    <row r="199" spans="1:4" x14ac:dyDescent="0.25">
      <c r="A199" s="15" t="s">
        <v>302</v>
      </c>
      <c r="B199" s="12" t="s">
        <v>491</v>
      </c>
      <c r="C199" s="13" t="s">
        <v>491</v>
      </c>
      <c r="D199" s="14">
        <v>608.88</v>
      </c>
    </row>
    <row r="200" spans="1:4" x14ac:dyDescent="0.25">
      <c r="A200" s="15" t="s">
        <v>303</v>
      </c>
      <c r="B200" s="12" t="s">
        <v>492</v>
      </c>
      <c r="C200" s="13" t="s">
        <v>492</v>
      </c>
      <c r="D200" s="14">
        <v>483.47</v>
      </c>
    </row>
    <row r="201" spans="1:4" x14ac:dyDescent="0.25">
      <c r="A201" s="15" t="s">
        <v>304</v>
      </c>
      <c r="B201" s="12" t="s">
        <v>493</v>
      </c>
      <c r="C201" s="13" t="s">
        <v>493</v>
      </c>
      <c r="D201" s="14">
        <v>402.4</v>
      </c>
    </row>
    <row r="202" spans="1:4" x14ac:dyDescent="0.25">
      <c r="A202" s="15" t="s">
        <v>305</v>
      </c>
      <c r="B202" s="12" t="s">
        <v>494</v>
      </c>
      <c r="C202" s="13" t="s">
        <v>494</v>
      </c>
      <c r="D202" s="14">
        <v>1042.5999999999999</v>
      </c>
    </row>
    <row r="203" spans="1:4" x14ac:dyDescent="0.25">
      <c r="A203" s="15" t="s">
        <v>306</v>
      </c>
      <c r="B203" s="12" t="s">
        <v>495</v>
      </c>
      <c r="C203" s="13" t="s">
        <v>495</v>
      </c>
      <c r="D203" s="14">
        <v>100.27</v>
      </c>
    </row>
    <row r="204" spans="1:4" x14ac:dyDescent="0.25">
      <c r="A204" s="15" t="s">
        <v>307</v>
      </c>
      <c r="B204" s="12" t="s">
        <v>496</v>
      </c>
      <c r="C204" s="13" t="s">
        <v>496</v>
      </c>
      <c r="D204" s="14">
        <v>204.48</v>
      </c>
    </row>
    <row r="205" spans="1:4" x14ac:dyDescent="0.25">
      <c r="A205" s="15" t="s">
        <v>308</v>
      </c>
      <c r="B205" s="12" t="s">
        <v>497</v>
      </c>
      <c r="C205" s="13" t="s">
        <v>497</v>
      </c>
      <c r="D205" s="14">
        <v>189.4</v>
      </c>
    </row>
    <row r="206" spans="1:4" x14ac:dyDescent="0.25">
      <c r="A206" s="15" t="s">
        <v>674</v>
      </c>
      <c r="B206" s="12" t="s">
        <v>673</v>
      </c>
      <c r="C206" s="13" t="s">
        <v>673</v>
      </c>
      <c r="D206" s="14">
        <v>48.54</v>
      </c>
    </row>
    <row r="207" spans="1:4" x14ac:dyDescent="0.25">
      <c r="A207" s="15" t="s">
        <v>704</v>
      </c>
      <c r="B207" s="12" t="s">
        <v>714</v>
      </c>
      <c r="C207" s="13" t="s">
        <v>714</v>
      </c>
      <c r="D207" s="14">
        <v>23.8</v>
      </c>
    </row>
    <row r="208" spans="1:4" x14ac:dyDescent="0.25">
      <c r="A208" s="15" t="s">
        <v>680</v>
      </c>
      <c r="B208" s="12" t="s">
        <v>618</v>
      </c>
      <c r="C208" s="13" t="s">
        <v>618</v>
      </c>
      <c r="D208" s="14">
        <v>7.99</v>
      </c>
    </row>
    <row r="209" spans="1:4" x14ac:dyDescent="0.25">
      <c r="A209" s="15" t="s">
        <v>650</v>
      </c>
      <c r="B209" s="12" t="s">
        <v>498</v>
      </c>
      <c r="C209" s="13" t="s">
        <v>498</v>
      </c>
      <c r="D209" s="14">
        <v>2</v>
      </c>
    </row>
    <row r="210" spans="1:4" x14ac:dyDescent="0.25">
      <c r="A210" s="15" t="s">
        <v>651</v>
      </c>
      <c r="B210" s="12" t="s">
        <v>499</v>
      </c>
      <c r="C210" s="13" t="s">
        <v>499</v>
      </c>
      <c r="D210" s="14">
        <v>35.1</v>
      </c>
    </row>
    <row r="211" spans="1:4" x14ac:dyDescent="0.25">
      <c r="A211" s="15" t="s">
        <v>652</v>
      </c>
      <c r="B211" s="12" t="s">
        <v>500</v>
      </c>
      <c r="C211" s="13" t="s">
        <v>500</v>
      </c>
      <c r="D211" s="14">
        <v>18.5</v>
      </c>
    </row>
    <row r="212" spans="1:4" x14ac:dyDescent="0.25">
      <c r="A212" s="15" t="s">
        <v>653</v>
      </c>
      <c r="B212" s="12" t="s">
        <v>501</v>
      </c>
      <c r="C212" s="13" t="s">
        <v>501</v>
      </c>
      <c r="D212" s="14">
        <v>43.25</v>
      </c>
    </row>
    <row r="213" spans="1:4" x14ac:dyDescent="0.25">
      <c r="A213" s="15" t="s">
        <v>309</v>
      </c>
      <c r="B213" s="12" t="s">
        <v>502</v>
      </c>
      <c r="C213" s="13" t="s">
        <v>502</v>
      </c>
      <c r="D213" s="14">
        <v>27.39</v>
      </c>
    </row>
    <row r="214" spans="1:4" x14ac:dyDescent="0.25">
      <c r="A214" s="15" t="s">
        <v>654</v>
      </c>
      <c r="B214" s="12" t="s">
        <v>503</v>
      </c>
      <c r="C214" s="13" t="s">
        <v>503</v>
      </c>
      <c r="D214" s="14">
        <v>167.25</v>
      </c>
    </row>
    <row r="215" spans="1:4" x14ac:dyDescent="0.25">
      <c r="A215" s="15" t="s">
        <v>655</v>
      </c>
      <c r="B215" s="12" t="s">
        <v>504</v>
      </c>
      <c r="C215" s="13" t="s">
        <v>504</v>
      </c>
      <c r="D215" s="14">
        <v>203.09</v>
      </c>
    </row>
    <row r="216" spans="1:4" x14ac:dyDescent="0.25">
      <c r="A216" s="15" t="s">
        <v>310</v>
      </c>
      <c r="B216" s="12" t="s">
        <v>505</v>
      </c>
      <c r="C216" s="13" t="s">
        <v>505</v>
      </c>
      <c r="D216" s="14">
        <v>136.58000000000001</v>
      </c>
    </row>
    <row r="217" spans="1:4" x14ac:dyDescent="0.25">
      <c r="A217" s="15" t="s">
        <v>311</v>
      </c>
      <c r="B217" s="12" t="s">
        <v>506</v>
      </c>
      <c r="C217" s="13" t="s">
        <v>506</v>
      </c>
      <c r="D217" s="14">
        <v>36.32</v>
      </c>
    </row>
    <row r="218" spans="1:4" x14ac:dyDescent="0.25">
      <c r="A218" s="15" t="s">
        <v>312</v>
      </c>
      <c r="B218" s="12" t="s">
        <v>507</v>
      </c>
      <c r="C218" s="13" t="s">
        <v>507</v>
      </c>
      <c r="D218" s="14">
        <v>24.13</v>
      </c>
    </row>
    <row r="219" spans="1:4" x14ac:dyDescent="0.25">
      <c r="A219" s="15" t="s">
        <v>612</v>
      </c>
      <c r="B219" s="12" t="s">
        <v>508</v>
      </c>
      <c r="C219" s="13" t="s">
        <v>508</v>
      </c>
      <c r="D219" s="14">
        <v>335.75</v>
      </c>
    </row>
    <row r="220" spans="1:4" x14ac:dyDescent="0.25">
      <c r="A220" s="15" t="s">
        <v>313</v>
      </c>
      <c r="B220" s="12" t="s">
        <v>509</v>
      </c>
      <c r="C220" s="13" t="s">
        <v>509</v>
      </c>
      <c r="D220" s="14">
        <v>5.46</v>
      </c>
    </row>
    <row r="221" spans="1:4" x14ac:dyDescent="0.25">
      <c r="A221" s="15" t="s">
        <v>314</v>
      </c>
      <c r="B221" s="12" t="s">
        <v>510</v>
      </c>
      <c r="C221" s="13" t="s">
        <v>510</v>
      </c>
      <c r="D221" s="14">
        <v>5</v>
      </c>
    </row>
    <row r="222" spans="1:4" x14ac:dyDescent="0.25">
      <c r="A222" s="15" t="s">
        <v>315</v>
      </c>
      <c r="B222" s="12" t="s">
        <v>511</v>
      </c>
      <c r="C222" s="13" t="s">
        <v>511</v>
      </c>
      <c r="D222" s="14">
        <v>10.4</v>
      </c>
    </row>
    <row r="223" spans="1:4" x14ac:dyDescent="0.25">
      <c r="A223" s="15" t="s">
        <v>316</v>
      </c>
      <c r="B223" s="12" t="s">
        <v>512</v>
      </c>
      <c r="C223" s="13" t="s">
        <v>512</v>
      </c>
      <c r="D223" s="14">
        <v>44.87</v>
      </c>
    </row>
    <row r="224" spans="1:4" x14ac:dyDescent="0.25">
      <c r="A224" s="15" t="s">
        <v>317</v>
      </c>
      <c r="B224" s="12" t="s">
        <v>513</v>
      </c>
      <c r="C224" s="13" t="s">
        <v>513</v>
      </c>
      <c r="D224" s="14">
        <v>1005.93</v>
      </c>
    </row>
    <row r="225" spans="1:4" x14ac:dyDescent="0.25">
      <c r="A225" s="15" t="s">
        <v>318</v>
      </c>
      <c r="B225" s="12" t="s">
        <v>514</v>
      </c>
      <c r="C225" s="13" t="s">
        <v>514</v>
      </c>
      <c r="D225" s="14">
        <v>449.87</v>
      </c>
    </row>
    <row r="226" spans="1:4" x14ac:dyDescent="0.25">
      <c r="A226" s="15" t="s">
        <v>319</v>
      </c>
      <c r="B226" s="12" t="s">
        <v>515</v>
      </c>
      <c r="C226" s="13" t="s">
        <v>515</v>
      </c>
      <c r="D226" s="14">
        <v>803.88</v>
      </c>
    </row>
    <row r="227" spans="1:4" x14ac:dyDescent="0.25">
      <c r="A227" s="15" t="s">
        <v>320</v>
      </c>
      <c r="B227" s="12" t="s">
        <v>516</v>
      </c>
      <c r="C227" s="13" t="s">
        <v>516</v>
      </c>
      <c r="D227" s="14">
        <v>1017.11</v>
      </c>
    </row>
    <row r="228" spans="1:4" x14ac:dyDescent="0.25">
      <c r="A228" s="15" t="s">
        <v>321</v>
      </c>
      <c r="B228" s="12" t="s">
        <v>517</v>
      </c>
      <c r="C228" s="13" t="s">
        <v>517</v>
      </c>
      <c r="D228" s="14">
        <v>280.88</v>
      </c>
    </row>
    <row r="229" spans="1:4" x14ac:dyDescent="0.25">
      <c r="A229" s="15" t="s">
        <v>322</v>
      </c>
      <c r="B229" s="12" t="s">
        <v>518</v>
      </c>
      <c r="C229" s="13" t="s">
        <v>518</v>
      </c>
      <c r="D229" s="14">
        <v>462.78</v>
      </c>
    </row>
    <row r="230" spans="1:4" x14ac:dyDescent="0.25">
      <c r="A230" s="15" t="s">
        <v>323</v>
      </c>
      <c r="B230" s="12" t="s">
        <v>519</v>
      </c>
      <c r="C230" s="13" t="s">
        <v>519</v>
      </c>
      <c r="D230" s="14">
        <v>1.87</v>
      </c>
    </row>
    <row r="231" spans="1:4" x14ac:dyDescent="0.25">
      <c r="A231" s="15" t="s">
        <v>324</v>
      </c>
      <c r="B231" s="12" t="s">
        <v>520</v>
      </c>
      <c r="C231" s="13" t="s">
        <v>520</v>
      </c>
      <c r="D231" s="14">
        <v>260.39999999999998</v>
      </c>
    </row>
    <row r="232" spans="1:4" x14ac:dyDescent="0.25">
      <c r="A232" s="15" t="s">
        <v>325</v>
      </c>
      <c r="B232" s="12" t="s">
        <v>521</v>
      </c>
      <c r="C232" s="13" t="s">
        <v>521</v>
      </c>
      <c r="D232" s="14">
        <v>462.56</v>
      </c>
    </row>
    <row r="233" spans="1:4" x14ac:dyDescent="0.25">
      <c r="A233" s="15" t="s">
        <v>326</v>
      </c>
      <c r="B233" s="12" t="s">
        <v>522</v>
      </c>
      <c r="C233" s="13" t="s">
        <v>522</v>
      </c>
      <c r="D233" s="14">
        <v>123.55</v>
      </c>
    </row>
    <row r="234" spans="1:4" x14ac:dyDescent="0.25">
      <c r="A234" s="15" t="s">
        <v>327</v>
      </c>
      <c r="B234" s="12" t="s">
        <v>523</v>
      </c>
      <c r="C234" s="13" t="s">
        <v>523</v>
      </c>
      <c r="D234" s="14">
        <v>103.86</v>
      </c>
    </row>
    <row r="235" spans="1:4" x14ac:dyDescent="0.25">
      <c r="A235" s="15" t="s">
        <v>328</v>
      </c>
      <c r="B235" s="12" t="s">
        <v>524</v>
      </c>
      <c r="C235" s="13" t="s">
        <v>524</v>
      </c>
      <c r="D235" s="14">
        <v>25</v>
      </c>
    </row>
    <row r="236" spans="1:4" x14ac:dyDescent="0.25">
      <c r="A236" s="15" t="s">
        <v>329</v>
      </c>
      <c r="B236" s="12" t="s">
        <v>525</v>
      </c>
      <c r="C236" s="13" t="s">
        <v>525</v>
      </c>
      <c r="D236" s="14">
        <v>115.84</v>
      </c>
    </row>
    <row r="237" spans="1:4" x14ac:dyDescent="0.25">
      <c r="A237" s="15" t="s">
        <v>656</v>
      </c>
      <c r="B237" s="12" t="s">
        <v>526</v>
      </c>
      <c r="C237" s="13" t="s">
        <v>526</v>
      </c>
      <c r="D237" s="14">
        <v>238.09</v>
      </c>
    </row>
    <row r="238" spans="1:4" x14ac:dyDescent="0.25">
      <c r="A238" s="15" t="s">
        <v>330</v>
      </c>
      <c r="B238" s="12" t="s">
        <v>527</v>
      </c>
      <c r="C238" s="13" t="s">
        <v>527</v>
      </c>
      <c r="D238" s="14">
        <v>1707.35</v>
      </c>
    </row>
    <row r="239" spans="1:4" x14ac:dyDescent="0.25">
      <c r="A239" s="15" t="s">
        <v>331</v>
      </c>
      <c r="B239" s="12" t="s">
        <v>528</v>
      </c>
      <c r="C239" s="13" t="s">
        <v>528</v>
      </c>
      <c r="D239" s="14">
        <v>5.42</v>
      </c>
    </row>
    <row r="240" spans="1:4" x14ac:dyDescent="0.25">
      <c r="A240" s="15" t="s">
        <v>332</v>
      </c>
      <c r="B240" s="12" t="s">
        <v>529</v>
      </c>
      <c r="C240" s="13" t="s">
        <v>529</v>
      </c>
      <c r="D240" s="14">
        <v>3.37</v>
      </c>
    </row>
    <row r="241" spans="1:4" x14ac:dyDescent="0.25">
      <c r="A241" s="15" t="s">
        <v>333</v>
      </c>
      <c r="B241" s="12" t="s">
        <v>530</v>
      </c>
      <c r="C241" s="13" t="s">
        <v>530</v>
      </c>
      <c r="D241" s="14">
        <v>77.849999999999994</v>
      </c>
    </row>
    <row r="242" spans="1:4" x14ac:dyDescent="0.25">
      <c r="A242" s="15" t="s">
        <v>334</v>
      </c>
      <c r="B242" s="12" t="s">
        <v>531</v>
      </c>
      <c r="C242" s="13" t="s">
        <v>531</v>
      </c>
      <c r="D242" s="14">
        <v>103.94</v>
      </c>
    </row>
    <row r="243" spans="1:4" x14ac:dyDescent="0.25">
      <c r="A243" s="15" t="s">
        <v>335</v>
      </c>
      <c r="B243" s="12" t="s">
        <v>532</v>
      </c>
      <c r="C243" s="13" t="s">
        <v>532</v>
      </c>
      <c r="D243" s="14">
        <v>506.15</v>
      </c>
    </row>
    <row r="244" spans="1:4" x14ac:dyDescent="0.25">
      <c r="A244" s="15" t="s">
        <v>336</v>
      </c>
      <c r="B244" s="12" t="s">
        <v>533</v>
      </c>
      <c r="C244" s="13" t="s">
        <v>533</v>
      </c>
      <c r="D244" s="14">
        <v>828.15</v>
      </c>
    </row>
    <row r="245" spans="1:4" x14ac:dyDescent="0.25">
      <c r="A245" s="15" t="s">
        <v>337</v>
      </c>
      <c r="B245" s="12" t="s">
        <v>534</v>
      </c>
      <c r="C245" s="13" t="s">
        <v>534</v>
      </c>
      <c r="D245" s="14">
        <v>50.6</v>
      </c>
    </row>
    <row r="246" spans="1:4" x14ac:dyDescent="0.25">
      <c r="A246" s="15" t="s">
        <v>338</v>
      </c>
      <c r="B246" s="12" t="s">
        <v>535</v>
      </c>
      <c r="C246" s="13" t="s">
        <v>535</v>
      </c>
      <c r="D246" s="14">
        <v>263.58</v>
      </c>
    </row>
    <row r="247" spans="1:4" x14ac:dyDescent="0.25">
      <c r="A247" s="15" t="s">
        <v>657</v>
      </c>
      <c r="B247" s="12" t="s">
        <v>536</v>
      </c>
      <c r="C247" s="13" t="s">
        <v>536</v>
      </c>
      <c r="D247" s="14">
        <v>173.17</v>
      </c>
    </row>
    <row r="248" spans="1:4" x14ac:dyDescent="0.25">
      <c r="A248" s="15" t="s">
        <v>339</v>
      </c>
      <c r="B248" s="12" t="s">
        <v>537</v>
      </c>
      <c r="C248" s="13" t="s">
        <v>537</v>
      </c>
      <c r="D248" s="14">
        <v>33.950000000000003</v>
      </c>
    </row>
    <row r="249" spans="1:4" x14ac:dyDescent="0.25">
      <c r="A249" s="15" t="s">
        <v>658</v>
      </c>
      <c r="B249" s="12" t="s">
        <v>538</v>
      </c>
      <c r="C249" s="13" t="s">
        <v>538</v>
      </c>
      <c r="D249" s="14">
        <v>171.29</v>
      </c>
    </row>
    <row r="250" spans="1:4" x14ac:dyDescent="0.25">
      <c r="A250" s="15" t="s">
        <v>340</v>
      </c>
      <c r="B250" s="12" t="s">
        <v>539</v>
      </c>
      <c r="C250" s="13" t="s">
        <v>539</v>
      </c>
      <c r="D250" s="14">
        <v>123.91</v>
      </c>
    </row>
    <row r="251" spans="1:4" x14ac:dyDescent="0.25">
      <c r="A251" s="15" t="s">
        <v>341</v>
      </c>
      <c r="B251" s="12" t="s">
        <v>540</v>
      </c>
      <c r="C251" s="13" t="s">
        <v>540</v>
      </c>
      <c r="D251" s="14">
        <v>76.58</v>
      </c>
    </row>
    <row r="252" spans="1:4" x14ac:dyDescent="0.25">
      <c r="A252" s="15" t="s">
        <v>681</v>
      </c>
      <c r="B252" s="12" t="s">
        <v>619</v>
      </c>
      <c r="C252" s="13" t="s">
        <v>619</v>
      </c>
      <c r="D252" s="14">
        <v>46.08</v>
      </c>
    </row>
    <row r="253" spans="1:4" x14ac:dyDescent="0.25">
      <c r="A253" s="15" t="s">
        <v>693</v>
      </c>
      <c r="B253" s="12" t="s">
        <v>692</v>
      </c>
      <c r="C253" s="13" t="s">
        <v>692</v>
      </c>
      <c r="D253" s="14">
        <v>4.87</v>
      </c>
    </row>
    <row r="254" spans="1:4" x14ac:dyDescent="0.25">
      <c r="A254" s="15" t="s">
        <v>682</v>
      </c>
      <c r="B254" s="12" t="s">
        <v>620</v>
      </c>
      <c r="C254" s="13" t="s">
        <v>620</v>
      </c>
      <c r="D254" s="14">
        <v>24.49</v>
      </c>
    </row>
    <row r="255" spans="1:4" x14ac:dyDescent="0.25">
      <c r="A255" s="15" t="s">
        <v>342</v>
      </c>
      <c r="B255" s="12" t="s">
        <v>541</v>
      </c>
      <c r="C255" s="13" t="s">
        <v>541</v>
      </c>
      <c r="D255" s="14">
        <v>3</v>
      </c>
    </row>
    <row r="256" spans="1:4" x14ac:dyDescent="0.25">
      <c r="A256" s="15" t="s">
        <v>343</v>
      </c>
      <c r="B256" s="12" t="s">
        <v>542</v>
      </c>
      <c r="C256" s="13" t="s">
        <v>542</v>
      </c>
      <c r="D256" s="14">
        <v>40.17</v>
      </c>
    </row>
    <row r="257" spans="1:4" x14ac:dyDescent="0.25">
      <c r="A257" s="15" t="s">
        <v>344</v>
      </c>
      <c r="B257" s="12" t="s">
        <v>543</v>
      </c>
      <c r="C257" s="13" t="s">
        <v>543</v>
      </c>
      <c r="D257" s="14">
        <v>34.29</v>
      </c>
    </row>
    <row r="258" spans="1:4" x14ac:dyDescent="0.25">
      <c r="A258" s="15" t="s">
        <v>345</v>
      </c>
      <c r="B258" s="12" t="s">
        <v>544</v>
      </c>
      <c r="C258" s="13" t="s">
        <v>544</v>
      </c>
      <c r="D258" s="14">
        <v>45.14</v>
      </c>
    </row>
    <row r="259" spans="1:4" x14ac:dyDescent="0.25">
      <c r="A259" s="15" t="s">
        <v>346</v>
      </c>
      <c r="B259" s="12" t="s">
        <v>545</v>
      </c>
      <c r="C259" s="13" t="s">
        <v>545</v>
      </c>
      <c r="D259" s="14">
        <v>74.56</v>
      </c>
    </row>
    <row r="260" spans="1:4" x14ac:dyDescent="0.25">
      <c r="A260" s="15" t="s">
        <v>347</v>
      </c>
      <c r="B260" s="12" t="s">
        <v>546</v>
      </c>
      <c r="C260" s="13" t="s">
        <v>546</v>
      </c>
      <c r="D260" s="14">
        <v>9.1999999999999993</v>
      </c>
    </row>
    <row r="261" spans="1:4" x14ac:dyDescent="0.25">
      <c r="A261" s="15" t="s">
        <v>348</v>
      </c>
      <c r="B261" s="12" t="s">
        <v>547</v>
      </c>
      <c r="C261" s="13" t="s">
        <v>547</v>
      </c>
      <c r="D261" s="14">
        <v>5.18</v>
      </c>
    </row>
    <row r="262" spans="1:4" x14ac:dyDescent="0.25">
      <c r="A262" s="15" t="s">
        <v>659</v>
      </c>
      <c r="B262" s="12" t="s">
        <v>548</v>
      </c>
      <c r="C262" s="13" t="s">
        <v>548</v>
      </c>
      <c r="D262" s="14">
        <v>2.69</v>
      </c>
    </row>
    <row r="263" spans="1:4" x14ac:dyDescent="0.25">
      <c r="A263" s="15" t="s">
        <v>660</v>
      </c>
      <c r="B263" s="12" t="s">
        <v>549</v>
      </c>
      <c r="C263" s="13" t="s">
        <v>549</v>
      </c>
      <c r="D263" s="14">
        <v>10.93</v>
      </c>
    </row>
    <row r="264" spans="1:4" x14ac:dyDescent="0.25">
      <c r="A264" s="15" t="s">
        <v>0</v>
      </c>
      <c r="B264" s="12" t="s">
        <v>550</v>
      </c>
      <c r="C264" s="13" t="s">
        <v>550</v>
      </c>
      <c r="D264" s="14">
        <v>24</v>
      </c>
    </row>
    <row r="265" spans="1:4" x14ac:dyDescent="0.25">
      <c r="A265" s="15" t="s">
        <v>1</v>
      </c>
      <c r="B265" s="12" t="s">
        <v>551</v>
      </c>
      <c r="C265" s="13" t="s">
        <v>551</v>
      </c>
      <c r="D265" s="14">
        <v>18.149999999999999</v>
      </c>
    </row>
    <row r="266" spans="1:4" x14ac:dyDescent="0.25">
      <c r="A266" s="15" t="s">
        <v>2</v>
      </c>
      <c r="B266" s="12" t="s">
        <v>552</v>
      </c>
      <c r="C266" s="13" t="s">
        <v>552</v>
      </c>
      <c r="D266" s="14">
        <v>48.9</v>
      </c>
    </row>
    <row r="267" spans="1:4" x14ac:dyDescent="0.25">
      <c r="A267" s="15" t="s">
        <v>3</v>
      </c>
      <c r="B267" s="12" t="s">
        <v>553</v>
      </c>
      <c r="C267" s="13" t="s">
        <v>553</v>
      </c>
      <c r="D267" s="14">
        <v>287.20999999999998</v>
      </c>
    </row>
    <row r="268" spans="1:4" x14ac:dyDescent="0.25">
      <c r="A268" s="15" t="s">
        <v>4</v>
      </c>
      <c r="B268" s="12" t="s">
        <v>554</v>
      </c>
      <c r="C268" s="13" t="s">
        <v>554</v>
      </c>
      <c r="D268" s="14">
        <v>798.05</v>
      </c>
    </row>
    <row r="269" spans="1:4" x14ac:dyDescent="0.25">
      <c r="A269" s="15" t="s">
        <v>5</v>
      </c>
      <c r="B269" s="12" t="s">
        <v>555</v>
      </c>
      <c r="C269" s="13" t="s">
        <v>555</v>
      </c>
      <c r="D269" s="14">
        <v>319.35000000000002</v>
      </c>
    </row>
    <row r="270" spans="1:4" x14ac:dyDescent="0.25">
      <c r="A270" s="15" t="s">
        <v>6</v>
      </c>
      <c r="B270" s="12" t="s">
        <v>556</v>
      </c>
      <c r="C270" s="13" t="s">
        <v>556</v>
      </c>
      <c r="D270" s="14">
        <v>485.18</v>
      </c>
    </row>
    <row r="271" spans="1:4" x14ac:dyDescent="0.25">
      <c r="A271" s="15" t="s">
        <v>7</v>
      </c>
      <c r="B271" s="12" t="s">
        <v>557</v>
      </c>
      <c r="C271" s="13" t="s">
        <v>557</v>
      </c>
      <c r="D271" s="14">
        <v>53</v>
      </c>
    </row>
    <row r="272" spans="1:4" x14ac:dyDescent="0.25">
      <c r="A272" s="15" t="s">
        <v>8</v>
      </c>
      <c r="B272" s="12" t="s">
        <v>558</v>
      </c>
      <c r="C272" s="13" t="s">
        <v>558</v>
      </c>
      <c r="D272" s="14">
        <v>31.36</v>
      </c>
    </row>
    <row r="273" spans="1:4" x14ac:dyDescent="0.25">
      <c r="A273" s="15" t="s">
        <v>9</v>
      </c>
      <c r="B273" s="12" t="s">
        <v>559</v>
      </c>
      <c r="C273" s="13" t="s">
        <v>559</v>
      </c>
      <c r="D273" s="14">
        <v>108.91</v>
      </c>
    </row>
    <row r="274" spans="1:4" x14ac:dyDescent="0.25">
      <c r="A274" s="15" t="s">
        <v>10</v>
      </c>
      <c r="B274" s="12" t="s">
        <v>560</v>
      </c>
      <c r="C274" s="13" t="s">
        <v>560</v>
      </c>
      <c r="D274" s="14">
        <v>67.489999999999995</v>
      </c>
    </row>
    <row r="275" spans="1:4" x14ac:dyDescent="0.25">
      <c r="A275" s="15" t="s">
        <v>667</v>
      </c>
      <c r="B275" s="12" t="s">
        <v>666</v>
      </c>
      <c r="C275" s="13" t="s">
        <v>666</v>
      </c>
      <c r="D275" s="14">
        <v>9.25</v>
      </c>
    </row>
    <row r="276" spans="1:4" x14ac:dyDescent="0.25">
      <c r="A276" s="15" t="s">
        <v>11</v>
      </c>
      <c r="B276" s="12" t="s">
        <v>561</v>
      </c>
      <c r="C276" s="13" t="s">
        <v>561</v>
      </c>
      <c r="D276" s="14">
        <v>25.43</v>
      </c>
    </row>
    <row r="277" spans="1:4" x14ac:dyDescent="0.25">
      <c r="A277" s="15" t="s">
        <v>12</v>
      </c>
      <c r="B277" s="12" t="s">
        <v>562</v>
      </c>
      <c r="C277" s="13" t="s">
        <v>562</v>
      </c>
      <c r="D277" s="14">
        <v>0.8</v>
      </c>
    </row>
    <row r="278" spans="1:4" x14ac:dyDescent="0.25">
      <c r="A278" s="15" t="s">
        <v>13</v>
      </c>
      <c r="B278" s="12" t="s">
        <v>563</v>
      </c>
      <c r="C278" s="13" t="s">
        <v>563</v>
      </c>
      <c r="D278" s="14">
        <v>270.83999999999997</v>
      </c>
    </row>
    <row r="279" spans="1:4" x14ac:dyDescent="0.25">
      <c r="A279" s="15" t="s">
        <v>14</v>
      </c>
      <c r="B279" s="12" t="s">
        <v>564</v>
      </c>
      <c r="C279" s="13" t="s">
        <v>564</v>
      </c>
      <c r="D279" s="14">
        <v>84.63</v>
      </c>
    </row>
    <row r="280" spans="1:4" x14ac:dyDescent="0.25">
      <c r="A280" s="15" t="s">
        <v>15</v>
      </c>
      <c r="B280" s="12" t="s">
        <v>565</v>
      </c>
      <c r="C280" s="13" t="s">
        <v>565</v>
      </c>
      <c r="D280" s="14">
        <v>15.82</v>
      </c>
    </row>
    <row r="281" spans="1:4" x14ac:dyDescent="0.25">
      <c r="A281" s="15" t="s">
        <v>661</v>
      </c>
      <c r="B281" s="12" t="s">
        <v>566</v>
      </c>
      <c r="C281" s="13" t="s">
        <v>566</v>
      </c>
      <c r="D281" s="14">
        <v>40.03</v>
      </c>
    </row>
    <row r="282" spans="1:4" x14ac:dyDescent="0.25">
      <c r="A282" s="15" t="s">
        <v>16</v>
      </c>
      <c r="B282" s="12" t="s">
        <v>567</v>
      </c>
      <c r="C282" s="13" t="s">
        <v>567</v>
      </c>
      <c r="D282" s="14">
        <v>18</v>
      </c>
    </row>
    <row r="283" spans="1:4" x14ac:dyDescent="0.25">
      <c r="A283" s="15" t="s">
        <v>17</v>
      </c>
      <c r="B283" s="12" t="s">
        <v>568</v>
      </c>
      <c r="C283" s="13" t="s">
        <v>568</v>
      </c>
      <c r="D283" s="14">
        <v>18.04</v>
      </c>
    </row>
    <row r="284" spans="1:4" x14ac:dyDescent="0.25">
      <c r="A284" s="15" t="s">
        <v>18</v>
      </c>
      <c r="B284" s="12" t="s">
        <v>569</v>
      </c>
      <c r="C284" s="13" t="s">
        <v>569</v>
      </c>
      <c r="D284" s="14">
        <v>587.83000000000004</v>
      </c>
    </row>
    <row r="285" spans="1:4" x14ac:dyDescent="0.25">
      <c r="A285" s="15" t="s">
        <v>19</v>
      </c>
      <c r="B285" s="12" t="s">
        <v>570</v>
      </c>
      <c r="C285" s="13" t="s">
        <v>570</v>
      </c>
      <c r="D285" s="14">
        <v>233.57</v>
      </c>
    </row>
    <row r="286" spans="1:4" x14ac:dyDescent="0.25">
      <c r="A286" s="15" t="s">
        <v>20</v>
      </c>
      <c r="B286" s="12" t="s">
        <v>571</v>
      </c>
      <c r="C286" s="13" t="s">
        <v>571</v>
      </c>
      <c r="D286" s="14">
        <v>117.31</v>
      </c>
    </row>
    <row r="287" spans="1:4" x14ac:dyDescent="0.25">
      <c r="A287" s="15" t="s">
        <v>21</v>
      </c>
      <c r="B287" s="12" t="s">
        <v>572</v>
      </c>
      <c r="C287" s="13" t="s">
        <v>572</v>
      </c>
      <c r="D287" s="14">
        <v>170.56</v>
      </c>
    </row>
    <row r="288" spans="1:4" x14ac:dyDescent="0.25">
      <c r="A288" s="15" t="s">
        <v>22</v>
      </c>
      <c r="B288" s="12" t="s">
        <v>573</v>
      </c>
      <c r="C288" s="13" t="s">
        <v>573</v>
      </c>
      <c r="D288" s="14">
        <v>87.85</v>
      </c>
    </row>
    <row r="289" spans="1:4" x14ac:dyDescent="0.25">
      <c r="A289" s="15" t="s">
        <v>23</v>
      </c>
      <c r="B289" s="12" t="s">
        <v>574</v>
      </c>
      <c r="C289" s="13" t="s">
        <v>574</v>
      </c>
      <c r="D289" s="14">
        <v>95.51</v>
      </c>
    </row>
    <row r="290" spans="1:4" x14ac:dyDescent="0.25">
      <c r="A290" s="15" t="s">
        <v>24</v>
      </c>
      <c r="B290" s="12" t="s">
        <v>575</v>
      </c>
      <c r="C290" s="13" t="s">
        <v>575</v>
      </c>
      <c r="D290" s="14">
        <v>75.930000000000007</v>
      </c>
    </row>
    <row r="291" spans="1:4" x14ac:dyDescent="0.25">
      <c r="A291" s="15" t="s">
        <v>705</v>
      </c>
      <c r="B291" s="12" t="s">
        <v>712</v>
      </c>
      <c r="C291" s="13" t="s">
        <v>712</v>
      </c>
      <c r="D291" s="14">
        <v>6.48</v>
      </c>
    </row>
    <row r="292" spans="1:4" x14ac:dyDescent="0.25">
      <c r="A292" s="15" t="s">
        <v>613</v>
      </c>
      <c r="B292" s="12" t="s">
        <v>621</v>
      </c>
      <c r="C292" s="13" t="s">
        <v>621</v>
      </c>
      <c r="D292" s="14">
        <v>50</v>
      </c>
    </row>
    <row r="293" spans="1:4" x14ac:dyDescent="0.25">
      <c r="A293" s="15" t="s">
        <v>662</v>
      </c>
      <c r="B293" s="12" t="s">
        <v>576</v>
      </c>
      <c r="C293" s="13" t="s">
        <v>576</v>
      </c>
      <c r="D293" s="14">
        <v>10</v>
      </c>
    </row>
    <row r="294" spans="1:4" x14ac:dyDescent="0.25">
      <c r="A294" s="15" t="s">
        <v>51</v>
      </c>
      <c r="B294" s="12" t="s">
        <v>577</v>
      </c>
      <c r="C294" s="13" t="s">
        <v>577</v>
      </c>
      <c r="D294" s="14">
        <v>3.19</v>
      </c>
    </row>
    <row r="295" spans="1:4" x14ac:dyDescent="0.25">
      <c r="A295" s="15" t="s">
        <v>25</v>
      </c>
      <c r="B295" s="12" t="s">
        <v>578</v>
      </c>
      <c r="C295" s="13" t="s">
        <v>578</v>
      </c>
      <c r="D295" s="14">
        <v>12.94</v>
      </c>
    </row>
    <row r="296" spans="1:4" x14ac:dyDescent="0.25">
      <c r="A296" s="15" t="s">
        <v>26</v>
      </c>
      <c r="B296" s="12" t="s">
        <v>579</v>
      </c>
      <c r="C296" s="13" t="s">
        <v>579</v>
      </c>
      <c r="D296" s="14">
        <v>150.49</v>
      </c>
    </row>
    <row r="297" spans="1:4" x14ac:dyDescent="0.25">
      <c r="A297" s="15" t="s">
        <v>27</v>
      </c>
      <c r="B297" s="12" t="s">
        <v>580</v>
      </c>
      <c r="C297" s="13" t="s">
        <v>580</v>
      </c>
      <c r="D297" s="14">
        <v>31.83</v>
      </c>
    </row>
    <row r="298" spans="1:4" x14ac:dyDescent="0.25">
      <c r="A298" s="15" t="s">
        <v>28</v>
      </c>
      <c r="B298" s="12" t="s">
        <v>581</v>
      </c>
      <c r="C298" s="13" t="s">
        <v>581</v>
      </c>
      <c r="D298" s="14">
        <v>15.83</v>
      </c>
    </row>
    <row r="299" spans="1:4" x14ac:dyDescent="0.25">
      <c r="A299" s="15" t="s">
        <v>29</v>
      </c>
      <c r="B299" s="12" t="s">
        <v>582</v>
      </c>
      <c r="C299" s="13" t="s">
        <v>582</v>
      </c>
      <c r="D299" s="14">
        <v>10.71</v>
      </c>
    </row>
    <row r="300" spans="1:4" x14ac:dyDescent="0.25">
      <c r="A300" s="15" t="s">
        <v>30</v>
      </c>
      <c r="B300" s="12" t="s">
        <v>583</v>
      </c>
      <c r="C300" s="13" t="s">
        <v>583</v>
      </c>
      <c r="D300" s="14">
        <v>3.66</v>
      </c>
    </row>
    <row r="301" spans="1:4" x14ac:dyDescent="0.25">
      <c r="A301" s="15" t="s">
        <v>31</v>
      </c>
      <c r="B301" s="12" t="s">
        <v>584</v>
      </c>
      <c r="C301" s="13" t="s">
        <v>584</v>
      </c>
      <c r="D301" s="14">
        <v>14.66</v>
      </c>
    </row>
    <row r="302" spans="1:4" x14ac:dyDescent="0.25">
      <c r="A302" s="15" t="s">
        <v>32</v>
      </c>
      <c r="B302" s="12" t="s">
        <v>585</v>
      </c>
      <c r="C302" s="13" t="s">
        <v>585</v>
      </c>
      <c r="D302" s="14">
        <v>10.33</v>
      </c>
    </row>
    <row r="303" spans="1:4" x14ac:dyDescent="0.25">
      <c r="A303" s="15" t="s">
        <v>33</v>
      </c>
      <c r="B303" s="12" t="s">
        <v>586</v>
      </c>
      <c r="C303" s="13" t="s">
        <v>586</v>
      </c>
      <c r="D303" s="14">
        <v>14.83</v>
      </c>
    </row>
    <row r="304" spans="1:4" x14ac:dyDescent="0.25">
      <c r="A304" s="15" t="s">
        <v>663</v>
      </c>
      <c r="B304" s="12" t="s">
        <v>587</v>
      </c>
      <c r="C304" s="13" t="s">
        <v>587</v>
      </c>
      <c r="D304" s="14">
        <v>13.69</v>
      </c>
    </row>
    <row r="305" spans="1:4" x14ac:dyDescent="0.25">
      <c r="A305" s="15" t="s">
        <v>34</v>
      </c>
      <c r="B305" s="12" t="s">
        <v>588</v>
      </c>
      <c r="C305" s="13" t="s">
        <v>588</v>
      </c>
      <c r="D305" s="14">
        <v>12.21</v>
      </c>
    </row>
    <row r="306" spans="1:4" x14ac:dyDescent="0.25">
      <c r="A306" s="15" t="s">
        <v>706</v>
      </c>
      <c r="B306" s="12" t="s">
        <v>711</v>
      </c>
      <c r="C306" s="13" t="s">
        <v>711</v>
      </c>
      <c r="D306" s="14">
        <v>4.71</v>
      </c>
    </row>
    <row r="307" spans="1:4" x14ac:dyDescent="0.25">
      <c r="A307" s="15" t="s">
        <v>35</v>
      </c>
      <c r="B307" s="12" t="s">
        <v>589</v>
      </c>
      <c r="C307" s="13" t="s">
        <v>589</v>
      </c>
      <c r="D307" s="14">
        <v>31.74</v>
      </c>
    </row>
    <row r="308" spans="1:4" x14ac:dyDescent="0.25">
      <c r="A308" s="15" t="s">
        <v>36</v>
      </c>
      <c r="B308" s="12" t="s">
        <v>590</v>
      </c>
      <c r="C308" s="13" t="s">
        <v>590</v>
      </c>
      <c r="D308" s="14">
        <v>68.33</v>
      </c>
    </row>
    <row r="309" spans="1:4" x14ac:dyDescent="0.25">
      <c r="A309" s="15" t="s">
        <v>37</v>
      </c>
      <c r="B309" s="12" t="s">
        <v>591</v>
      </c>
      <c r="C309" s="13" t="s">
        <v>591</v>
      </c>
      <c r="D309" s="14">
        <v>764.67</v>
      </c>
    </row>
    <row r="310" spans="1:4" x14ac:dyDescent="0.25">
      <c r="A310" s="15" t="s">
        <v>57</v>
      </c>
      <c r="B310" s="12" t="s">
        <v>592</v>
      </c>
      <c r="C310" s="13" t="s">
        <v>592</v>
      </c>
      <c r="D310" s="14">
        <v>160.83000000000001</v>
      </c>
    </row>
    <row r="311" spans="1:4" x14ac:dyDescent="0.25">
      <c r="A311" s="15" t="s">
        <v>38</v>
      </c>
      <c r="B311" s="12" t="s">
        <v>593</v>
      </c>
      <c r="C311" s="13" t="s">
        <v>593</v>
      </c>
      <c r="D311" s="14">
        <v>185.28</v>
      </c>
    </row>
    <row r="312" spans="1:4" x14ac:dyDescent="0.25">
      <c r="A312" s="15" t="s">
        <v>39</v>
      </c>
      <c r="B312" s="12" t="s">
        <v>594</v>
      </c>
      <c r="C312" s="13" t="s">
        <v>594</v>
      </c>
      <c r="D312" s="14">
        <v>45.52</v>
      </c>
    </row>
    <row r="313" spans="1:4" x14ac:dyDescent="0.25">
      <c r="A313" s="15" t="s">
        <v>40</v>
      </c>
      <c r="B313" s="12" t="s">
        <v>595</v>
      </c>
      <c r="C313" s="13" t="s">
        <v>595</v>
      </c>
      <c r="D313" s="14">
        <v>176.59</v>
      </c>
    </row>
    <row r="314" spans="1:4" x14ac:dyDescent="0.25">
      <c r="A314" s="15" t="s">
        <v>41</v>
      </c>
      <c r="B314" s="12" t="s">
        <v>596</v>
      </c>
      <c r="C314" s="13" t="s">
        <v>596</v>
      </c>
      <c r="D314" s="14">
        <v>326.49</v>
      </c>
    </row>
    <row r="315" spans="1:4" x14ac:dyDescent="0.25">
      <c r="A315" s="15" t="s">
        <v>42</v>
      </c>
      <c r="B315" s="12" t="s">
        <v>597</v>
      </c>
      <c r="C315" s="13" t="s">
        <v>597</v>
      </c>
      <c r="D315" s="14">
        <v>174.26</v>
      </c>
    </row>
    <row r="316" spans="1:4" x14ac:dyDescent="0.25">
      <c r="A316" s="15" t="s">
        <v>43</v>
      </c>
      <c r="B316" s="12" t="s">
        <v>598</v>
      </c>
      <c r="C316" s="13" t="s">
        <v>598</v>
      </c>
      <c r="D316" s="14">
        <v>55.2</v>
      </c>
    </row>
    <row r="317" spans="1:4" x14ac:dyDescent="0.25">
      <c r="A317" s="15" t="s">
        <v>44</v>
      </c>
      <c r="B317" s="12" t="s">
        <v>599</v>
      </c>
      <c r="C317" s="13" t="s">
        <v>599</v>
      </c>
      <c r="D317" s="14">
        <v>79.319999999999993</v>
      </c>
    </row>
    <row r="318" spans="1:4" x14ac:dyDescent="0.25">
      <c r="A318" s="15" t="s">
        <v>45</v>
      </c>
      <c r="B318" s="12" t="s">
        <v>600</v>
      </c>
      <c r="C318" s="13" t="s">
        <v>600</v>
      </c>
      <c r="D318" s="14">
        <v>70.5</v>
      </c>
    </row>
    <row r="319" spans="1:4" x14ac:dyDescent="0.25">
      <c r="A319" s="15" t="s">
        <v>46</v>
      </c>
      <c r="B319" s="12" t="s">
        <v>601</v>
      </c>
      <c r="C319" s="13" t="s">
        <v>601</v>
      </c>
      <c r="D319" s="14">
        <v>167.23</v>
      </c>
    </row>
    <row r="320" spans="1:4" x14ac:dyDescent="0.25">
      <c r="A320" s="15" t="s">
        <v>58</v>
      </c>
      <c r="B320" s="12" t="s">
        <v>602</v>
      </c>
      <c r="C320" s="13" t="s">
        <v>602</v>
      </c>
      <c r="D320" s="14">
        <v>250.58</v>
      </c>
    </row>
    <row r="321" spans="1:4" x14ac:dyDescent="0.25">
      <c r="A321" s="15" t="s">
        <v>47</v>
      </c>
      <c r="B321" s="12" t="s">
        <v>603</v>
      </c>
      <c r="C321" s="13" t="s">
        <v>603</v>
      </c>
      <c r="D321" s="14">
        <v>52.21</v>
      </c>
    </row>
    <row r="322" spans="1:4" x14ac:dyDescent="0.25">
      <c r="A322" s="15" t="s">
        <v>684</v>
      </c>
      <c r="B322" s="12" t="s">
        <v>683</v>
      </c>
      <c r="C322" s="13" t="s">
        <v>683</v>
      </c>
      <c r="D322" s="14">
        <v>14</v>
      </c>
    </row>
    <row r="323" spans="1:4" x14ac:dyDescent="0.25">
      <c r="A323" s="15"/>
      <c r="B323" s="12"/>
      <c r="C323" s="16"/>
      <c r="D323" s="14">
        <v>56027.62</v>
      </c>
    </row>
  </sheetData>
  <autoFilter ref="A4:D4" xr:uid="{00000000-0001-0000-0200-000000000000}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3"/>
  <sheetViews>
    <sheetView workbookViewId="0">
      <pane ySplit="4" topLeftCell="A5" activePane="bottomLeft" state="frozen"/>
      <selection pane="bottomLeft" activeCell="A4" sqref="A4:XFD4"/>
    </sheetView>
  </sheetViews>
  <sheetFormatPr defaultColWidth="9.140625" defaultRowHeight="14.25" x14ac:dyDescent="0.25"/>
  <cols>
    <col min="1" max="1" width="22.85546875" style="1" bestFit="1" customWidth="1"/>
    <col min="2" max="2" width="10.42578125" style="18" bestFit="1" customWidth="1"/>
    <col min="3" max="3" width="8.7109375" style="1" customWidth="1"/>
    <col min="4" max="4" width="9.42578125" style="17" customWidth="1"/>
    <col min="5" max="16384" width="9.140625" style="1"/>
  </cols>
  <sheetData>
    <row r="1" spans="1:4" x14ac:dyDescent="0.25">
      <c r="A1" s="7"/>
      <c r="B1" s="8" t="s">
        <v>724</v>
      </c>
      <c r="D1" s="6"/>
    </row>
    <row r="2" spans="1:4" x14ac:dyDescent="0.25">
      <c r="B2" s="7" t="s">
        <v>61</v>
      </c>
      <c r="D2" s="6"/>
    </row>
    <row r="3" spans="1:4" ht="15" thickBot="1" x14ac:dyDescent="0.3">
      <c r="B3" s="7" t="s">
        <v>62</v>
      </c>
      <c r="D3" s="6" t="s">
        <v>76</v>
      </c>
    </row>
    <row r="4" spans="1:4" ht="15" thickBot="1" x14ac:dyDescent="0.3">
      <c r="A4" s="9" t="s">
        <v>77</v>
      </c>
      <c r="B4" s="7" t="s">
        <v>63</v>
      </c>
      <c r="D4" s="10">
        <f>SUM(D5:D322)</f>
        <v>73965.709999999992</v>
      </c>
    </row>
    <row r="5" spans="1:4" x14ac:dyDescent="0.25">
      <c r="A5" s="11" t="s">
        <v>83</v>
      </c>
      <c r="B5" s="12" t="s">
        <v>82</v>
      </c>
      <c r="C5" s="13" t="s">
        <v>82</v>
      </c>
      <c r="D5" s="14">
        <v>10.1</v>
      </c>
    </row>
    <row r="6" spans="1:4" x14ac:dyDescent="0.25">
      <c r="A6" s="11" t="s">
        <v>85</v>
      </c>
      <c r="B6" s="12" t="s">
        <v>84</v>
      </c>
      <c r="C6" s="13" t="s">
        <v>84</v>
      </c>
      <c r="D6" s="14">
        <v>2</v>
      </c>
    </row>
    <row r="7" spans="1:4" x14ac:dyDescent="0.25">
      <c r="A7" s="11" t="s">
        <v>87</v>
      </c>
      <c r="B7" s="12" t="s">
        <v>86</v>
      </c>
      <c r="C7" s="13" t="s">
        <v>86</v>
      </c>
      <c r="D7" s="14">
        <v>300.10000000000002</v>
      </c>
    </row>
    <row r="8" spans="1:4" x14ac:dyDescent="0.25">
      <c r="A8" s="11" t="s">
        <v>89</v>
      </c>
      <c r="B8" s="12" t="s">
        <v>88</v>
      </c>
      <c r="C8" s="13" t="s">
        <v>88</v>
      </c>
      <c r="D8" s="14">
        <v>20.36</v>
      </c>
    </row>
    <row r="9" spans="1:4" x14ac:dyDescent="0.25">
      <c r="A9" s="11" t="s">
        <v>91</v>
      </c>
      <c r="B9" s="12" t="s">
        <v>90</v>
      </c>
      <c r="C9" s="13" t="s">
        <v>90</v>
      </c>
      <c r="D9" s="14">
        <v>25.75</v>
      </c>
    </row>
    <row r="10" spans="1:4" x14ac:dyDescent="0.25">
      <c r="A10" s="11" t="s">
        <v>93</v>
      </c>
      <c r="B10" s="12" t="s">
        <v>92</v>
      </c>
      <c r="C10" s="13" t="s">
        <v>92</v>
      </c>
      <c r="D10" s="14">
        <v>158</v>
      </c>
    </row>
    <row r="11" spans="1:4" x14ac:dyDescent="0.25">
      <c r="A11" s="11" t="s">
        <v>95</v>
      </c>
      <c r="B11" s="12" t="s">
        <v>94</v>
      </c>
      <c r="C11" s="13" t="s">
        <v>94</v>
      </c>
      <c r="D11" s="14">
        <v>42</v>
      </c>
    </row>
    <row r="12" spans="1:4" x14ac:dyDescent="0.25">
      <c r="A12" s="11" t="s">
        <v>97</v>
      </c>
      <c r="B12" s="12" t="s">
        <v>96</v>
      </c>
      <c r="C12" s="13" t="s">
        <v>96</v>
      </c>
      <c r="D12" s="14">
        <v>1207.5999999999999</v>
      </c>
    </row>
    <row r="13" spans="1:4" x14ac:dyDescent="0.25">
      <c r="A13" s="11" t="s">
        <v>99</v>
      </c>
      <c r="B13" s="12" t="s">
        <v>98</v>
      </c>
      <c r="C13" s="13" t="s">
        <v>98</v>
      </c>
      <c r="D13" s="14">
        <v>13.01</v>
      </c>
    </row>
    <row r="14" spans="1:4" x14ac:dyDescent="0.25">
      <c r="A14" s="11" t="s">
        <v>643</v>
      </c>
      <c r="B14" s="12" t="s">
        <v>100</v>
      </c>
      <c r="C14" s="13" t="s">
        <v>100</v>
      </c>
      <c r="D14" s="14">
        <v>91.59</v>
      </c>
    </row>
    <row r="15" spans="1:4" x14ac:dyDescent="0.25">
      <c r="A15" s="11" t="s">
        <v>102</v>
      </c>
      <c r="B15" s="12" t="s">
        <v>101</v>
      </c>
      <c r="C15" s="13" t="s">
        <v>101</v>
      </c>
      <c r="D15" s="14">
        <v>54.15</v>
      </c>
    </row>
    <row r="16" spans="1:4" x14ac:dyDescent="0.25">
      <c r="A16" s="11" t="s">
        <v>104</v>
      </c>
      <c r="B16" s="12" t="s">
        <v>103</v>
      </c>
      <c r="C16" s="13" t="s">
        <v>103</v>
      </c>
      <c r="D16" s="14">
        <v>154.94999999999999</v>
      </c>
    </row>
    <row r="17" spans="1:4" x14ac:dyDescent="0.25">
      <c r="A17" s="11" t="s">
        <v>106</v>
      </c>
      <c r="B17" s="12" t="s">
        <v>105</v>
      </c>
      <c r="C17" s="13" t="s">
        <v>105</v>
      </c>
      <c r="D17" s="14">
        <v>884.58</v>
      </c>
    </row>
    <row r="18" spans="1:4" x14ac:dyDescent="0.25">
      <c r="A18" s="11" t="s">
        <v>108</v>
      </c>
      <c r="B18" s="12" t="s">
        <v>107</v>
      </c>
      <c r="C18" s="13" t="s">
        <v>107</v>
      </c>
      <c r="D18" s="14">
        <v>47.23</v>
      </c>
    </row>
    <row r="19" spans="1:4" x14ac:dyDescent="0.25">
      <c r="A19" s="11" t="s">
        <v>110</v>
      </c>
      <c r="B19" s="12" t="s">
        <v>109</v>
      </c>
      <c r="C19" s="13" t="s">
        <v>109</v>
      </c>
      <c r="D19" s="14">
        <v>1</v>
      </c>
    </row>
    <row r="20" spans="1:4" x14ac:dyDescent="0.25">
      <c r="A20" s="11" t="s">
        <v>112</v>
      </c>
      <c r="B20" s="12" t="s">
        <v>111</v>
      </c>
      <c r="C20" s="13" t="s">
        <v>111</v>
      </c>
      <c r="D20" s="14">
        <v>26</v>
      </c>
    </row>
    <row r="21" spans="1:4" x14ac:dyDescent="0.25">
      <c r="A21" s="11" t="s">
        <v>114</v>
      </c>
      <c r="B21" s="12" t="s">
        <v>113</v>
      </c>
      <c r="C21" s="13" t="s">
        <v>113</v>
      </c>
      <c r="D21" s="14">
        <v>93.35</v>
      </c>
    </row>
    <row r="22" spans="1:4" x14ac:dyDescent="0.25">
      <c r="A22" s="11" t="s">
        <v>116</v>
      </c>
      <c r="B22" s="12" t="s">
        <v>115</v>
      </c>
      <c r="C22" s="13" t="s">
        <v>115</v>
      </c>
      <c r="D22" s="14">
        <v>111.02</v>
      </c>
    </row>
    <row r="23" spans="1:4" x14ac:dyDescent="0.25">
      <c r="A23" s="11" t="s">
        <v>118</v>
      </c>
      <c r="B23" s="12" t="s">
        <v>117</v>
      </c>
      <c r="C23" s="13" t="s">
        <v>117</v>
      </c>
      <c r="D23" s="14">
        <v>94.05</v>
      </c>
    </row>
    <row r="24" spans="1:4" x14ac:dyDescent="0.25">
      <c r="A24" s="11" t="s">
        <v>120</v>
      </c>
      <c r="B24" s="12" t="s">
        <v>119</v>
      </c>
      <c r="C24" s="13" t="s">
        <v>119</v>
      </c>
      <c r="D24" s="14">
        <v>541.34</v>
      </c>
    </row>
    <row r="25" spans="1:4" x14ac:dyDescent="0.25">
      <c r="A25" s="11" t="s">
        <v>702</v>
      </c>
      <c r="B25" s="12" t="s">
        <v>707</v>
      </c>
      <c r="C25" s="13" t="s">
        <v>707</v>
      </c>
      <c r="D25" s="14">
        <v>9.74</v>
      </c>
    </row>
    <row r="26" spans="1:4" x14ac:dyDescent="0.25">
      <c r="A26" s="11" t="s">
        <v>122</v>
      </c>
      <c r="B26" s="12" t="s">
        <v>121</v>
      </c>
      <c r="C26" s="13" t="s">
        <v>121</v>
      </c>
      <c r="D26" s="14">
        <v>260.74</v>
      </c>
    </row>
    <row r="27" spans="1:4" x14ac:dyDescent="0.25">
      <c r="A27" s="11" t="s">
        <v>124</v>
      </c>
      <c r="B27" s="12" t="s">
        <v>123</v>
      </c>
      <c r="C27" s="13" t="s">
        <v>123</v>
      </c>
      <c r="D27" s="14">
        <v>22.68</v>
      </c>
    </row>
    <row r="28" spans="1:4" x14ac:dyDescent="0.25">
      <c r="A28" s="11" t="s">
        <v>126</v>
      </c>
      <c r="B28" s="12" t="s">
        <v>125</v>
      </c>
      <c r="C28" s="13" t="s">
        <v>125</v>
      </c>
      <c r="D28" s="14">
        <v>172.76</v>
      </c>
    </row>
    <row r="29" spans="1:4" x14ac:dyDescent="0.25">
      <c r="A29" s="15" t="s">
        <v>128</v>
      </c>
      <c r="B29" s="12" t="s">
        <v>127</v>
      </c>
      <c r="C29" s="13" t="s">
        <v>127</v>
      </c>
      <c r="D29" s="14">
        <v>43</v>
      </c>
    </row>
    <row r="30" spans="1:4" x14ac:dyDescent="0.25">
      <c r="A30" s="15" t="s">
        <v>130</v>
      </c>
      <c r="B30" s="12" t="s">
        <v>129</v>
      </c>
      <c r="C30" s="13" t="s">
        <v>129</v>
      </c>
      <c r="D30" s="14">
        <v>189.97</v>
      </c>
    </row>
    <row r="31" spans="1:4" x14ac:dyDescent="0.25">
      <c r="A31" s="15" t="s">
        <v>644</v>
      </c>
      <c r="B31" s="12" t="s">
        <v>639</v>
      </c>
      <c r="C31" s="13" t="s">
        <v>639</v>
      </c>
      <c r="D31" s="14">
        <v>17</v>
      </c>
    </row>
    <row r="32" spans="1:4" x14ac:dyDescent="0.25">
      <c r="A32" s="15" t="s">
        <v>132</v>
      </c>
      <c r="B32" s="12" t="s">
        <v>131</v>
      </c>
      <c r="C32" s="13" t="s">
        <v>131</v>
      </c>
      <c r="D32" s="14">
        <v>1572.17</v>
      </c>
    </row>
    <row r="33" spans="1:4" x14ac:dyDescent="0.25">
      <c r="A33" s="15" t="s">
        <v>134</v>
      </c>
      <c r="B33" s="12" t="s">
        <v>133</v>
      </c>
      <c r="C33" s="13" t="s">
        <v>133</v>
      </c>
      <c r="D33" s="14">
        <v>113.4</v>
      </c>
    </row>
    <row r="34" spans="1:4" x14ac:dyDescent="0.25">
      <c r="A34" s="15" t="s">
        <v>606</v>
      </c>
      <c r="B34" s="12" t="s">
        <v>135</v>
      </c>
      <c r="C34" s="13" t="s">
        <v>135</v>
      </c>
      <c r="D34" s="14">
        <v>104.72</v>
      </c>
    </row>
    <row r="35" spans="1:4" x14ac:dyDescent="0.25">
      <c r="A35" s="15" t="s">
        <v>137</v>
      </c>
      <c r="B35" s="12" t="s">
        <v>136</v>
      </c>
      <c r="C35" s="13" t="s">
        <v>136</v>
      </c>
      <c r="D35" s="14">
        <v>11.3</v>
      </c>
    </row>
    <row r="36" spans="1:4" x14ac:dyDescent="0.25">
      <c r="A36" s="15" t="s">
        <v>139</v>
      </c>
      <c r="B36" s="12" t="s">
        <v>138</v>
      </c>
      <c r="C36" s="13" t="s">
        <v>138</v>
      </c>
      <c r="D36" s="14">
        <v>197.79</v>
      </c>
    </row>
    <row r="37" spans="1:4" x14ac:dyDescent="0.25">
      <c r="A37" s="15" t="s">
        <v>141</v>
      </c>
      <c r="B37" s="12" t="s">
        <v>140</v>
      </c>
      <c r="C37" s="13" t="s">
        <v>140</v>
      </c>
      <c r="D37" s="14">
        <v>1602.88</v>
      </c>
    </row>
    <row r="38" spans="1:4" x14ac:dyDescent="0.25">
      <c r="A38" s="15" t="s">
        <v>143</v>
      </c>
      <c r="B38" s="12" t="s">
        <v>142</v>
      </c>
      <c r="C38" s="13" t="s">
        <v>142</v>
      </c>
      <c r="D38" s="14">
        <v>460.65</v>
      </c>
    </row>
    <row r="39" spans="1:4" x14ac:dyDescent="0.25">
      <c r="A39" s="15" t="s">
        <v>145</v>
      </c>
      <c r="B39" s="12" t="s">
        <v>144</v>
      </c>
      <c r="C39" s="13" t="s">
        <v>144</v>
      </c>
      <c r="D39" s="14">
        <v>789.65</v>
      </c>
    </row>
    <row r="40" spans="1:4" x14ac:dyDescent="0.25">
      <c r="A40" s="15" t="s">
        <v>147</v>
      </c>
      <c r="B40" s="12" t="s">
        <v>146</v>
      </c>
      <c r="C40" s="13" t="s">
        <v>146</v>
      </c>
      <c r="D40" s="14">
        <v>250.05</v>
      </c>
    </row>
    <row r="41" spans="1:4" x14ac:dyDescent="0.25">
      <c r="A41" s="15" t="s">
        <v>149</v>
      </c>
      <c r="B41" s="12" t="s">
        <v>148</v>
      </c>
      <c r="C41" s="13" t="s">
        <v>148</v>
      </c>
      <c r="D41" s="14">
        <v>32.07</v>
      </c>
    </row>
    <row r="42" spans="1:4" x14ac:dyDescent="0.25">
      <c r="A42" s="15" t="s">
        <v>151</v>
      </c>
      <c r="B42" s="12" t="s">
        <v>150</v>
      </c>
      <c r="C42" s="13" t="s">
        <v>150</v>
      </c>
      <c r="D42" s="14">
        <v>4</v>
      </c>
    </row>
    <row r="43" spans="1:4" x14ac:dyDescent="0.25">
      <c r="A43" s="15" t="s">
        <v>153</v>
      </c>
      <c r="B43" s="12" t="s">
        <v>152</v>
      </c>
      <c r="C43" s="13" t="s">
        <v>152</v>
      </c>
      <c r="D43" s="14">
        <v>440.72</v>
      </c>
    </row>
    <row r="44" spans="1:4" x14ac:dyDescent="0.25">
      <c r="A44" s="15" t="s">
        <v>155</v>
      </c>
      <c r="B44" s="12" t="s">
        <v>154</v>
      </c>
      <c r="C44" s="13" t="s">
        <v>154</v>
      </c>
      <c r="D44" s="14">
        <v>40.799999999999997</v>
      </c>
    </row>
    <row r="45" spans="1:4" x14ac:dyDescent="0.25">
      <c r="A45" s="15" t="s">
        <v>157</v>
      </c>
      <c r="B45" s="12" t="s">
        <v>156</v>
      </c>
      <c r="C45" s="13" t="s">
        <v>156</v>
      </c>
      <c r="D45" s="14">
        <v>92.22</v>
      </c>
    </row>
    <row r="46" spans="1:4" x14ac:dyDescent="0.25">
      <c r="A46" s="15" t="s">
        <v>159</v>
      </c>
      <c r="B46" s="12" t="s">
        <v>158</v>
      </c>
      <c r="C46" s="13" t="s">
        <v>158</v>
      </c>
      <c r="D46" s="14">
        <v>65.62</v>
      </c>
    </row>
    <row r="47" spans="1:4" x14ac:dyDescent="0.25">
      <c r="A47" s="15" t="s">
        <v>161</v>
      </c>
      <c r="B47" s="12" t="s">
        <v>160</v>
      </c>
      <c r="C47" s="13" t="s">
        <v>160</v>
      </c>
      <c r="D47" s="14">
        <v>167.94</v>
      </c>
    </row>
    <row r="48" spans="1:4" x14ac:dyDescent="0.25">
      <c r="A48" s="15" t="s">
        <v>163</v>
      </c>
      <c r="B48" s="12" t="s">
        <v>162</v>
      </c>
      <c r="C48" s="13" t="s">
        <v>162</v>
      </c>
      <c r="D48" s="14">
        <v>337.09</v>
      </c>
    </row>
    <row r="49" spans="1:4" x14ac:dyDescent="0.25">
      <c r="A49" s="15" t="s">
        <v>165</v>
      </c>
      <c r="B49" s="12" t="s">
        <v>164</v>
      </c>
      <c r="C49" s="13" t="s">
        <v>164</v>
      </c>
      <c r="D49" s="14">
        <v>12.38</v>
      </c>
    </row>
    <row r="50" spans="1:4" x14ac:dyDescent="0.25">
      <c r="A50" s="15" t="s">
        <v>167</v>
      </c>
      <c r="B50" s="12" t="s">
        <v>166</v>
      </c>
      <c r="C50" s="13" t="s">
        <v>166</v>
      </c>
      <c r="D50" s="14">
        <v>54.74</v>
      </c>
    </row>
    <row r="51" spans="1:4" x14ac:dyDescent="0.25">
      <c r="A51" s="15" t="s">
        <v>169</v>
      </c>
      <c r="B51" s="12" t="s">
        <v>168</v>
      </c>
      <c r="C51" s="13" t="s">
        <v>168</v>
      </c>
      <c r="D51" s="14">
        <v>3</v>
      </c>
    </row>
    <row r="52" spans="1:4" x14ac:dyDescent="0.25">
      <c r="A52" s="15" t="s">
        <v>171</v>
      </c>
      <c r="B52" s="12" t="s">
        <v>170</v>
      </c>
      <c r="C52" s="13" t="s">
        <v>170</v>
      </c>
      <c r="D52" s="14">
        <v>409.43</v>
      </c>
    </row>
    <row r="53" spans="1:4" x14ac:dyDescent="0.25">
      <c r="A53" s="15" t="s">
        <v>173</v>
      </c>
      <c r="B53" s="12" t="s">
        <v>172</v>
      </c>
      <c r="C53" s="13" t="s">
        <v>172</v>
      </c>
      <c r="D53" s="14">
        <v>11.05</v>
      </c>
    </row>
    <row r="54" spans="1:4" x14ac:dyDescent="0.25">
      <c r="A54" s="15" t="s">
        <v>175</v>
      </c>
      <c r="B54" s="12" t="s">
        <v>174</v>
      </c>
      <c r="C54" s="13" t="s">
        <v>174</v>
      </c>
      <c r="D54" s="14">
        <v>21</v>
      </c>
    </row>
    <row r="55" spans="1:4" x14ac:dyDescent="0.25">
      <c r="A55" s="15" t="s">
        <v>176</v>
      </c>
      <c r="B55" s="12" t="s">
        <v>357</v>
      </c>
      <c r="C55" s="13" t="s">
        <v>357</v>
      </c>
      <c r="D55" s="14">
        <v>3</v>
      </c>
    </row>
    <row r="56" spans="1:4" x14ac:dyDescent="0.25">
      <c r="A56" s="15" t="s">
        <v>177</v>
      </c>
      <c r="B56" s="12" t="s">
        <v>358</v>
      </c>
      <c r="C56" s="13" t="s">
        <v>358</v>
      </c>
      <c r="D56" s="14">
        <v>18.18</v>
      </c>
    </row>
    <row r="57" spans="1:4" x14ac:dyDescent="0.25">
      <c r="A57" s="15" t="s">
        <v>178</v>
      </c>
      <c r="B57" s="12" t="s">
        <v>359</v>
      </c>
      <c r="C57" s="13" t="s">
        <v>359</v>
      </c>
      <c r="D57" s="14">
        <v>3.5</v>
      </c>
    </row>
    <row r="58" spans="1:4" x14ac:dyDescent="0.25">
      <c r="A58" s="15" t="s">
        <v>179</v>
      </c>
      <c r="B58" s="12" t="s">
        <v>360</v>
      </c>
      <c r="C58" s="13" t="s">
        <v>360</v>
      </c>
      <c r="D58" s="14">
        <v>18.7</v>
      </c>
    </row>
    <row r="59" spans="1:4" x14ac:dyDescent="0.25">
      <c r="A59" s="15" t="s">
        <v>180</v>
      </c>
      <c r="B59" s="12" t="s">
        <v>361</v>
      </c>
      <c r="C59" s="13" t="s">
        <v>361</v>
      </c>
      <c r="D59" s="14">
        <v>22.77</v>
      </c>
    </row>
    <row r="60" spans="1:4" x14ac:dyDescent="0.25">
      <c r="A60" s="15" t="s">
        <v>181</v>
      </c>
      <c r="B60" s="12" t="s">
        <v>362</v>
      </c>
      <c r="C60" s="13" t="s">
        <v>362</v>
      </c>
      <c r="D60" s="14">
        <v>1260.52</v>
      </c>
    </row>
    <row r="61" spans="1:4" x14ac:dyDescent="0.25">
      <c r="A61" s="15" t="s">
        <v>182</v>
      </c>
      <c r="B61" s="12" t="s">
        <v>363</v>
      </c>
      <c r="C61" s="13" t="s">
        <v>363</v>
      </c>
      <c r="D61" s="14">
        <v>148.04</v>
      </c>
    </row>
    <row r="62" spans="1:4" x14ac:dyDescent="0.25">
      <c r="A62" s="15" t="s">
        <v>183</v>
      </c>
      <c r="B62" s="12" t="s">
        <v>364</v>
      </c>
      <c r="C62" s="13" t="s">
        <v>364</v>
      </c>
      <c r="D62" s="14">
        <v>2</v>
      </c>
    </row>
    <row r="63" spans="1:4" x14ac:dyDescent="0.25">
      <c r="A63" s="15" t="s">
        <v>184</v>
      </c>
      <c r="B63" s="12" t="s">
        <v>365</v>
      </c>
      <c r="C63" s="13" t="s">
        <v>365</v>
      </c>
      <c r="D63" s="14">
        <v>9.84</v>
      </c>
    </row>
    <row r="64" spans="1:4" x14ac:dyDescent="0.25">
      <c r="A64" s="15" t="s">
        <v>185</v>
      </c>
      <c r="B64" s="12" t="s">
        <v>366</v>
      </c>
      <c r="C64" s="13" t="s">
        <v>366</v>
      </c>
      <c r="D64" s="14">
        <v>25.67</v>
      </c>
    </row>
    <row r="65" spans="1:4" x14ac:dyDescent="0.25">
      <c r="A65" s="15" t="s">
        <v>186</v>
      </c>
      <c r="B65" s="12" t="s">
        <v>367</v>
      </c>
      <c r="C65" s="13" t="s">
        <v>367</v>
      </c>
      <c r="D65" s="14">
        <v>182.61</v>
      </c>
    </row>
    <row r="66" spans="1:4" x14ac:dyDescent="0.25">
      <c r="A66" s="15" t="s">
        <v>187</v>
      </c>
      <c r="B66" s="12" t="s">
        <v>368</v>
      </c>
      <c r="C66" s="13" t="s">
        <v>368</v>
      </c>
      <c r="D66" s="14">
        <v>238.53</v>
      </c>
    </row>
    <row r="67" spans="1:4" x14ac:dyDescent="0.25">
      <c r="A67" s="15" t="s">
        <v>188</v>
      </c>
      <c r="B67" s="12" t="s">
        <v>369</v>
      </c>
      <c r="C67" s="13" t="s">
        <v>369</v>
      </c>
      <c r="D67" s="14">
        <v>62.13</v>
      </c>
    </row>
    <row r="68" spans="1:4" x14ac:dyDescent="0.25">
      <c r="A68" s="15" t="s">
        <v>645</v>
      </c>
      <c r="B68" s="12" t="s">
        <v>370</v>
      </c>
      <c r="C68" s="13" t="s">
        <v>370</v>
      </c>
      <c r="D68" s="14">
        <v>17.61</v>
      </c>
    </row>
    <row r="69" spans="1:4" x14ac:dyDescent="0.25">
      <c r="A69" s="15" t="s">
        <v>189</v>
      </c>
      <c r="B69" s="12" t="s">
        <v>371</v>
      </c>
      <c r="C69" s="13" t="s">
        <v>371</v>
      </c>
      <c r="D69" s="14">
        <v>37.04</v>
      </c>
    </row>
    <row r="70" spans="1:4" x14ac:dyDescent="0.25">
      <c r="A70" s="15" t="s">
        <v>190</v>
      </c>
      <c r="B70" s="12" t="s">
        <v>372</v>
      </c>
      <c r="C70" s="13" t="s">
        <v>372</v>
      </c>
      <c r="D70" s="14">
        <v>114</v>
      </c>
    </row>
    <row r="71" spans="1:4" x14ac:dyDescent="0.25">
      <c r="A71" s="15" t="s">
        <v>191</v>
      </c>
      <c r="B71" s="12" t="s">
        <v>373</v>
      </c>
      <c r="C71" s="13" t="s">
        <v>373</v>
      </c>
      <c r="D71" s="14">
        <v>558.96</v>
      </c>
    </row>
    <row r="72" spans="1:4" x14ac:dyDescent="0.25">
      <c r="A72" s="15" t="s">
        <v>192</v>
      </c>
      <c r="B72" s="12" t="s">
        <v>374</v>
      </c>
      <c r="C72" s="13" t="s">
        <v>374</v>
      </c>
      <c r="D72" s="14">
        <v>163.41999999999999</v>
      </c>
    </row>
    <row r="73" spans="1:4" x14ac:dyDescent="0.25">
      <c r="A73" s="15" t="s">
        <v>193</v>
      </c>
      <c r="B73" s="12" t="s">
        <v>375</v>
      </c>
      <c r="C73" s="13" t="s">
        <v>375</v>
      </c>
      <c r="D73" s="14">
        <v>14.25</v>
      </c>
    </row>
    <row r="74" spans="1:4" x14ac:dyDescent="0.25">
      <c r="A74" s="15" t="s">
        <v>194</v>
      </c>
      <c r="B74" s="12" t="s">
        <v>376</v>
      </c>
      <c r="C74" s="13" t="s">
        <v>376</v>
      </c>
      <c r="D74" s="14">
        <v>46.58</v>
      </c>
    </row>
    <row r="75" spans="1:4" x14ac:dyDescent="0.25">
      <c r="A75" s="15" t="s">
        <v>195</v>
      </c>
      <c r="B75" s="12" t="s">
        <v>377</v>
      </c>
      <c r="C75" s="13" t="s">
        <v>377</v>
      </c>
      <c r="D75" s="14">
        <v>229.28</v>
      </c>
    </row>
    <row r="76" spans="1:4" x14ac:dyDescent="0.25">
      <c r="A76" s="15" t="s">
        <v>196</v>
      </c>
      <c r="B76" s="12" t="s">
        <v>378</v>
      </c>
      <c r="C76" s="13" t="s">
        <v>378</v>
      </c>
      <c r="D76" s="14">
        <v>109.44</v>
      </c>
    </row>
    <row r="77" spans="1:4" x14ac:dyDescent="0.25">
      <c r="A77" s="15" t="s">
        <v>197</v>
      </c>
      <c r="B77" s="12" t="s">
        <v>379</v>
      </c>
      <c r="C77" s="13" t="s">
        <v>379</v>
      </c>
      <c r="D77" s="14">
        <v>50.82</v>
      </c>
    </row>
    <row r="78" spans="1:4" x14ac:dyDescent="0.25">
      <c r="A78" s="15" t="s">
        <v>646</v>
      </c>
      <c r="B78" s="12" t="s">
        <v>380</v>
      </c>
      <c r="C78" s="13" t="s">
        <v>380</v>
      </c>
      <c r="D78" s="14">
        <v>22.79</v>
      </c>
    </row>
    <row r="79" spans="1:4" x14ac:dyDescent="0.25">
      <c r="A79" s="15" t="s">
        <v>198</v>
      </c>
      <c r="B79" s="12" t="s">
        <v>381</v>
      </c>
      <c r="C79" s="13" t="s">
        <v>381</v>
      </c>
      <c r="D79" s="14">
        <v>93.83</v>
      </c>
    </row>
    <row r="80" spans="1:4" x14ac:dyDescent="0.25">
      <c r="A80" s="15" t="s">
        <v>199</v>
      </c>
      <c r="B80" s="12" t="s">
        <v>382</v>
      </c>
      <c r="C80" s="13" t="s">
        <v>382</v>
      </c>
      <c r="D80" s="14">
        <v>94.87</v>
      </c>
    </row>
    <row r="81" spans="1:4" x14ac:dyDescent="0.25">
      <c r="A81" s="15" t="s">
        <v>200</v>
      </c>
      <c r="B81" s="12" t="s">
        <v>383</v>
      </c>
      <c r="C81" s="13" t="s">
        <v>383</v>
      </c>
      <c r="D81" s="14">
        <v>16.760000000000002</v>
      </c>
    </row>
    <row r="82" spans="1:4" x14ac:dyDescent="0.25">
      <c r="A82" s="15" t="s">
        <v>647</v>
      </c>
      <c r="B82" s="12" t="s">
        <v>384</v>
      </c>
      <c r="C82" s="13" t="s">
        <v>384</v>
      </c>
      <c r="D82" s="14">
        <v>16.149999999999999</v>
      </c>
    </row>
    <row r="83" spans="1:4" x14ac:dyDescent="0.25">
      <c r="A83" s="15" t="s">
        <v>201</v>
      </c>
      <c r="B83" s="12" t="s">
        <v>385</v>
      </c>
      <c r="C83" s="13" t="s">
        <v>385</v>
      </c>
      <c r="D83" s="14">
        <v>15.41</v>
      </c>
    </row>
    <row r="84" spans="1:4" x14ac:dyDescent="0.25">
      <c r="A84" s="15" t="s">
        <v>202</v>
      </c>
      <c r="B84" s="12" t="s">
        <v>386</v>
      </c>
      <c r="C84" s="13" t="s">
        <v>386</v>
      </c>
      <c r="D84" s="14">
        <v>3.95</v>
      </c>
    </row>
    <row r="85" spans="1:4" x14ac:dyDescent="0.25">
      <c r="A85" s="15" t="s">
        <v>203</v>
      </c>
      <c r="B85" s="12" t="s">
        <v>387</v>
      </c>
      <c r="C85" s="13" t="s">
        <v>387</v>
      </c>
      <c r="D85" s="14">
        <v>14.91</v>
      </c>
    </row>
    <row r="86" spans="1:4" x14ac:dyDescent="0.25">
      <c r="A86" s="15" t="s">
        <v>204</v>
      </c>
      <c r="B86" s="12" t="s">
        <v>388</v>
      </c>
      <c r="C86" s="13" t="s">
        <v>388</v>
      </c>
      <c r="D86" s="14">
        <v>44.37</v>
      </c>
    </row>
    <row r="87" spans="1:4" x14ac:dyDescent="0.25">
      <c r="A87" s="15" t="s">
        <v>205</v>
      </c>
      <c r="B87" s="12" t="s">
        <v>389</v>
      </c>
      <c r="C87" s="13" t="s">
        <v>389</v>
      </c>
      <c r="D87" s="14">
        <v>27.95</v>
      </c>
    </row>
    <row r="88" spans="1:4" x14ac:dyDescent="0.25">
      <c r="A88" s="15" t="s">
        <v>206</v>
      </c>
      <c r="B88" s="12" t="s">
        <v>390</v>
      </c>
      <c r="C88" s="13" t="s">
        <v>390</v>
      </c>
      <c r="D88" s="14">
        <v>418.33</v>
      </c>
    </row>
    <row r="89" spans="1:4" x14ac:dyDescent="0.25">
      <c r="A89" s="15" t="s">
        <v>207</v>
      </c>
      <c r="B89" s="12" t="s">
        <v>391</v>
      </c>
      <c r="C89" s="13" t="s">
        <v>391</v>
      </c>
      <c r="D89" s="14">
        <v>65.430000000000007</v>
      </c>
    </row>
    <row r="90" spans="1:4" x14ac:dyDescent="0.25">
      <c r="A90" s="15" t="s">
        <v>208</v>
      </c>
      <c r="B90" s="12" t="s">
        <v>392</v>
      </c>
      <c r="C90" s="13" t="s">
        <v>392</v>
      </c>
      <c r="D90" s="14">
        <v>77.06</v>
      </c>
    </row>
    <row r="91" spans="1:4" x14ac:dyDescent="0.25">
      <c r="A91" s="15" t="s">
        <v>209</v>
      </c>
      <c r="B91" s="12" t="s">
        <v>393</v>
      </c>
      <c r="C91" s="13" t="s">
        <v>393</v>
      </c>
      <c r="D91" s="14">
        <v>3.61</v>
      </c>
    </row>
    <row r="92" spans="1:4" x14ac:dyDescent="0.25">
      <c r="A92" s="15" t="s">
        <v>210</v>
      </c>
      <c r="B92" s="12" t="s">
        <v>394</v>
      </c>
      <c r="C92" s="13" t="s">
        <v>394</v>
      </c>
      <c r="D92" s="14">
        <v>5.57</v>
      </c>
    </row>
    <row r="93" spans="1:4" x14ac:dyDescent="0.25">
      <c r="A93" s="15" t="s">
        <v>211</v>
      </c>
      <c r="B93" s="12" t="s">
        <v>395</v>
      </c>
      <c r="C93" s="13" t="s">
        <v>395</v>
      </c>
      <c r="D93" s="14">
        <v>33.32</v>
      </c>
    </row>
    <row r="94" spans="1:4" x14ac:dyDescent="0.25">
      <c r="A94" s="15" t="s">
        <v>212</v>
      </c>
      <c r="B94" s="12" t="s">
        <v>396</v>
      </c>
      <c r="C94" s="13" t="s">
        <v>396</v>
      </c>
      <c r="D94" s="14">
        <v>52.13</v>
      </c>
    </row>
    <row r="95" spans="1:4" x14ac:dyDescent="0.25">
      <c r="A95" s="15" t="s">
        <v>213</v>
      </c>
      <c r="B95" s="12" t="s">
        <v>397</v>
      </c>
      <c r="C95" s="13" t="s">
        <v>397</v>
      </c>
      <c r="D95" s="14">
        <v>86.87</v>
      </c>
    </row>
    <row r="96" spans="1:4" x14ac:dyDescent="0.25">
      <c r="A96" s="15" t="s">
        <v>214</v>
      </c>
      <c r="B96" s="12" t="s">
        <v>398</v>
      </c>
      <c r="C96" s="13" t="s">
        <v>398</v>
      </c>
      <c r="D96" s="14">
        <v>3791.34</v>
      </c>
    </row>
    <row r="97" spans="1:4" x14ac:dyDescent="0.25">
      <c r="A97" s="15" t="s">
        <v>215</v>
      </c>
      <c r="B97" s="12" t="s">
        <v>399</v>
      </c>
      <c r="C97" s="13" t="s">
        <v>399</v>
      </c>
      <c r="D97" s="14">
        <v>1424.81</v>
      </c>
    </row>
    <row r="98" spans="1:4" x14ac:dyDescent="0.25">
      <c r="A98" s="15" t="s">
        <v>216</v>
      </c>
      <c r="B98" s="12" t="s">
        <v>400</v>
      </c>
      <c r="C98" s="13" t="s">
        <v>400</v>
      </c>
      <c r="D98" s="14">
        <v>270.33999999999997</v>
      </c>
    </row>
    <row r="99" spans="1:4" x14ac:dyDescent="0.25">
      <c r="A99" s="15" t="s">
        <v>217</v>
      </c>
      <c r="B99" s="12" t="s">
        <v>401</v>
      </c>
      <c r="C99" s="13" t="s">
        <v>401</v>
      </c>
      <c r="D99" s="14">
        <v>267.07</v>
      </c>
    </row>
    <row r="100" spans="1:4" x14ac:dyDescent="0.25">
      <c r="A100" s="15" t="s">
        <v>218</v>
      </c>
      <c r="B100" s="12" t="s">
        <v>402</v>
      </c>
      <c r="C100" s="13" t="s">
        <v>402</v>
      </c>
      <c r="D100" s="14">
        <v>1332.99</v>
      </c>
    </row>
    <row r="101" spans="1:4" x14ac:dyDescent="0.25">
      <c r="A101" s="15" t="s">
        <v>219</v>
      </c>
      <c r="B101" s="12" t="s">
        <v>403</v>
      </c>
      <c r="C101" s="13" t="s">
        <v>403</v>
      </c>
      <c r="D101" s="14">
        <v>90.45</v>
      </c>
    </row>
    <row r="102" spans="1:4" x14ac:dyDescent="0.25">
      <c r="A102" s="15" t="s">
        <v>220</v>
      </c>
      <c r="B102" s="12" t="s">
        <v>404</v>
      </c>
      <c r="C102" s="13" t="s">
        <v>404</v>
      </c>
      <c r="D102" s="14">
        <v>1026.53</v>
      </c>
    </row>
    <row r="103" spans="1:4" x14ac:dyDescent="0.25">
      <c r="A103" s="15" t="s">
        <v>221</v>
      </c>
      <c r="B103" s="12" t="s">
        <v>405</v>
      </c>
      <c r="C103" s="13" t="s">
        <v>405</v>
      </c>
      <c r="D103" s="14">
        <v>11</v>
      </c>
    </row>
    <row r="104" spans="1:4" x14ac:dyDescent="0.25">
      <c r="A104" s="15" t="s">
        <v>222</v>
      </c>
      <c r="B104" s="12" t="s">
        <v>406</v>
      </c>
      <c r="C104" s="13" t="s">
        <v>406</v>
      </c>
      <c r="D104" s="14">
        <v>1373.82</v>
      </c>
    </row>
    <row r="105" spans="1:4" x14ac:dyDescent="0.25">
      <c r="A105" s="15" t="s">
        <v>52</v>
      </c>
      <c r="B105" s="12" t="s">
        <v>407</v>
      </c>
      <c r="C105" s="13" t="s">
        <v>407</v>
      </c>
      <c r="D105" s="14">
        <v>193.12</v>
      </c>
    </row>
    <row r="106" spans="1:4" x14ac:dyDescent="0.25">
      <c r="A106" s="15" t="s">
        <v>223</v>
      </c>
      <c r="B106" s="12" t="s">
        <v>408</v>
      </c>
      <c r="C106" s="13" t="s">
        <v>408</v>
      </c>
      <c r="D106" s="14">
        <v>199.17</v>
      </c>
    </row>
    <row r="107" spans="1:4" x14ac:dyDescent="0.25">
      <c r="A107" s="15" t="s">
        <v>224</v>
      </c>
      <c r="B107" s="12" t="s">
        <v>409</v>
      </c>
      <c r="C107" s="13" t="s">
        <v>409</v>
      </c>
      <c r="D107" s="14">
        <v>1208.7</v>
      </c>
    </row>
    <row r="108" spans="1:4" x14ac:dyDescent="0.25">
      <c r="A108" s="15" t="s">
        <v>225</v>
      </c>
      <c r="B108" s="12" t="s">
        <v>410</v>
      </c>
      <c r="C108" s="13" t="s">
        <v>410</v>
      </c>
      <c r="D108" s="14">
        <v>557.55999999999995</v>
      </c>
    </row>
    <row r="109" spans="1:4" x14ac:dyDescent="0.25">
      <c r="A109" s="15" t="s">
        <v>226</v>
      </c>
      <c r="B109" s="12" t="s">
        <v>411</v>
      </c>
      <c r="C109" s="13" t="s">
        <v>411</v>
      </c>
      <c r="D109" s="14">
        <v>490.49</v>
      </c>
    </row>
    <row r="110" spans="1:4" x14ac:dyDescent="0.25">
      <c r="A110" s="15" t="s">
        <v>227</v>
      </c>
      <c r="B110" s="12" t="s">
        <v>412</v>
      </c>
      <c r="C110" s="13" t="s">
        <v>412</v>
      </c>
      <c r="D110" s="14">
        <v>1207.1300000000001</v>
      </c>
    </row>
    <row r="111" spans="1:4" x14ac:dyDescent="0.25">
      <c r="A111" s="15" t="s">
        <v>228</v>
      </c>
      <c r="B111" s="12" t="s">
        <v>413</v>
      </c>
      <c r="C111" s="13" t="s">
        <v>413</v>
      </c>
      <c r="D111" s="14">
        <v>577.55999999999995</v>
      </c>
    </row>
    <row r="112" spans="1:4" x14ac:dyDescent="0.25">
      <c r="A112" s="15" t="s">
        <v>229</v>
      </c>
      <c r="B112" s="12" t="s">
        <v>414</v>
      </c>
      <c r="C112" s="13" t="s">
        <v>414</v>
      </c>
      <c r="D112" s="14">
        <v>2018.8</v>
      </c>
    </row>
    <row r="113" spans="1:4" x14ac:dyDescent="0.25">
      <c r="A113" s="15" t="s">
        <v>230</v>
      </c>
      <c r="B113" s="12" t="s">
        <v>415</v>
      </c>
      <c r="C113" s="13" t="s">
        <v>415</v>
      </c>
      <c r="D113" s="14">
        <v>1860.47</v>
      </c>
    </row>
    <row r="114" spans="1:4" x14ac:dyDescent="0.25">
      <c r="A114" s="15" t="s">
        <v>231</v>
      </c>
      <c r="B114" s="12" t="s">
        <v>416</v>
      </c>
      <c r="C114" s="13" t="s">
        <v>416</v>
      </c>
      <c r="D114" s="14">
        <v>1491.81</v>
      </c>
    </row>
    <row r="115" spans="1:4" x14ac:dyDescent="0.25">
      <c r="A115" s="15" t="s">
        <v>675</v>
      </c>
      <c r="B115" s="12" t="s">
        <v>615</v>
      </c>
      <c r="C115" s="13" t="s">
        <v>615</v>
      </c>
      <c r="D115" s="14">
        <v>17</v>
      </c>
    </row>
    <row r="116" spans="1:4" x14ac:dyDescent="0.25">
      <c r="A116" s="15" t="s">
        <v>608</v>
      </c>
      <c r="B116" s="12" t="s">
        <v>607</v>
      </c>
      <c r="C116" s="13" t="s">
        <v>607</v>
      </c>
      <c r="D116" s="14">
        <v>64.2</v>
      </c>
    </row>
    <row r="117" spans="1:4" x14ac:dyDescent="0.25">
      <c r="A117" s="15" t="s">
        <v>676</v>
      </c>
      <c r="B117" s="12" t="s">
        <v>664</v>
      </c>
      <c r="C117" s="13" t="s">
        <v>664</v>
      </c>
      <c r="D117" s="14">
        <v>30</v>
      </c>
    </row>
    <row r="118" spans="1:4" x14ac:dyDescent="0.25">
      <c r="A118" s="15" t="s">
        <v>677</v>
      </c>
      <c r="B118" s="12" t="s">
        <v>616</v>
      </c>
      <c r="C118" s="13" t="s">
        <v>616</v>
      </c>
      <c r="D118" s="14">
        <v>25.9</v>
      </c>
    </row>
    <row r="119" spans="1:4" x14ac:dyDescent="0.25">
      <c r="A119" s="15" t="s">
        <v>678</v>
      </c>
      <c r="B119" s="12" t="s">
        <v>665</v>
      </c>
      <c r="C119" s="13" t="s">
        <v>665</v>
      </c>
      <c r="D119" s="14">
        <v>12.89</v>
      </c>
    </row>
    <row r="120" spans="1:4" x14ac:dyDescent="0.25">
      <c r="A120" s="15" t="s">
        <v>679</v>
      </c>
      <c r="B120" s="12" t="s">
        <v>672</v>
      </c>
      <c r="C120" s="13" t="s">
        <v>672</v>
      </c>
      <c r="D120" s="14">
        <v>41.5</v>
      </c>
    </row>
    <row r="121" spans="1:4" x14ac:dyDescent="0.25">
      <c r="A121" s="15" t="s">
        <v>689</v>
      </c>
      <c r="B121" s="12" t="s">
        <v>688</v>
      </c>
      <c r="C121" s="13" t="s">
        <v>688</v>
      </c>
      <c r="D121" s="14">
        <v>27.9</v>
      </c>
    </row>
    <row r="122" spans="1:4" x14ac:dyDescent="0.25">
      <c r="A122" s="15" t="s">
        <v>703</v>
      </c>
      <c r="B122" s="12" t="s">
        <v>708</v>
      </c>
      <c r="C122" s="13" t="s">
        <v>708</v>
      </c>
      <c r="D122" s="14">
        <v>13.7</v>
      </c>
    </row>
    <row r="123" spans="1:4" x14ac:dyDescent="0.25">
      <c r="A123" s="15" t="s">
        <v>232</v>
      </c>
      <c r="B123" s="12" t="s">
        <v>417</v>
      </c>
      <c r="C123" s="13" t="s">
        <v>417</v>
      </c>
      <c r="D123" s="14">
        <v>351.63</v>
      </c>
    </row>
    <row r="124" spans="1:4" x14ac:dyDescent="0.25">
      <c r="A124" s="15" t="s">
        <v>609</v>
      </c>
      <c r="B124" s="12" t="s">
        <v>418</v>
      </c>
      <c r="C124" s="13" t="s">
        <v>418</v>
      </c>
      <c r="D124" s="14">
        <v>236.86</v>
      </c>
    </row>
    <row r="125" spans="1:4" x14ac:dyDescent="0.25">
      <c r="A125" s="15" t="s">
        <v>233</v>
      </c>
      <c r="B125" s="12" t="s">
        <v>419</v>
      </c>
      <c r="C125" s="13" t="s">
        <v>419</v>
      </c>
      <c r="D125" s="14">
        <v>359.5</v>
      </c>
    </row>
    <row r="126" spans="1:4" x14ac:dyDescent="0.25">
      <c r="A126" s="15" t="s">
        <v>234</v>
      </c>
      <c r="B126" s="12" t="s">
        <v>420</v>
      </c>
      <c r="C126" s="13" t="s">
        <v>420</v>
      </c>
      <c r="D126" s="14">
        <v>744.82</v>
      </c>
    </row>
    <row r="127" spans="1:4" x14ac:dyDescent="0.25">
      <c r="A127" s="15" t="s">
        <v>235</v>
      </c>
      <c r="B127" s="12" t="s">
        <v>421</v>
      </c>
      <c r="C127" s="13" t="s">
        <v>421</v>
      </c>
      <c r="D127" s="14">
        <v>653.94000000000005</v>
      </c>
    </row>
    <row r="128" spans="1:4" x14ac:dyDescent="0.25">
      <c r="A128" s="15" t="s">
        <v>691</v>
      </c>
      <c r="B128" s="12" t="s">
        <v>690</v>
      </c>
      <c r="C128" s="13" t="s">
        <v>690</v>
      </c>
      <c r="D128" s="14">
        <v>30.51</v>
      </c>
    </row>
    <row r="129" spans="1:4" x14ac:dyDescent="0.25">
      <c r="A129" s="15" t="s">
        <v>610</v>
      </c>
      <c r="B129" s="12" t="s">
        <v>617</v>
      </c>
      <c r="C129" s="13" t="s">
        <v>617</v>
      </c>
      <c r="D129" s="14">
        <v>15.25</v>
      </c>
    </row>
    <row r="130" spans="1:4" x14ac:dyDescent="0.25">
      <c r="A130" s="15" t="s">
        <v>236</v>
      </c>
      <c r="B130" s="12" t="s">
        <v>422</v>
      </c>
      <c r="C130" s="13" t="s">
        <v>422</v>
      </c>
      <c r="D130" s="14">
        <v>2.31</v>
      </c>
    </row>
    <row r="131" spans="1:4" x14ac:dyDescent="0.25">
      <c r="A131" s="15" t="s">
        <v>237</v>
      </c>
      <c r="B131" s="12" t="s">
        <v>423</v>
      </c>
      <c r="C131" s="13" t="s">
        <v>423</v>
      </c>
      <c r="D131" s="14">
        <v>10</v>
      </c>
    </row>
    <row r="132" spans="1:4" x14ac:dyDescent="0.25">
      <c r="A132" s="15" t="s">
        <v>238</v>
      </c>
      <c r="B132" s="12" t="s">
        <v>424</v>
      </c>
      <c r="C132" s="13" t="s">
        <v>424</v>
      </c>
      <c r="D132" s="14">
        <v>21.21</v>
      </c>
    </row>
    <row r="133" spans="1:4" x14ac:dyDescent="0.25">
      <c r="A133" s="15" t="s">
        <v>239</v>
      </c>
      <c r="B133" s="12" t="s">
        <v>425</v>
      </c>
      <c r="C133" s="13" t="s">
        <v>425</v>
      </c>
      <c r="D133" s="14">
        <v>208.03</v>
      </c>
    </row>
    <row r="134" spans="1:4" x14ac:dyDescent="0.25">
      <c r="A134" s="15" t="s">
        <v>240</v>
      </c>
      <c r="B134" s="12" t="s">
        <v>426</v>
      </c>
      <c r="C134" s="13" t="s">
        <v>426</v>
      </c>
      <c r="D134" s="14">
        <v>37.24</v>
      </c>
    </row>
    <row r="135" spans="1:4" x14ac:dyDescent="0.25">
      <c r="A135" s="15" t="s">
        <v>241</v>
      </c>
      <c r="B135" s="12" t="s">
        <v>427</v>
      </c>
      <c r="C135" s="13" t="s">
        <v>427</v>
      </c>
      <c r="D135" s="14">
        <v>59.33</v>
      </c>
    </row>
    <row r="136" spans="1:4" x14ac:dyDescent="0.25">
      <c r="A136" s="15" t="s">
        <v>242</v>
      </c>
      <c r="B136" s="12" t="s">
        <v>428</v>
      </c>
      <c r="C136" s="13" t="s">
        <v>428</v>
      </c>
      <c r="D136" s="14">
        <v>10</v>
      </c>
    </row>
    <row r="137" spans="1:4" x14ac:dyDescent="0.25">
      <c r="A137" s="15" t="s">
        <v>243</v>
      </c>
      <c r="B137" s="12" t="s">
        <v>429</v>
      </c>
      <c r="C137" s="13" t="s">
        <v>429</v>
      </c>
      <c r="D137" s="14">
        <v>12</v>
      </c>
    </row>
    <row r="138" spans="1:4" x14ac:dyDescent="0.25">
      <c r="A138" s="15" t="s">
        <v>244</v>
      </c>
      <c r="B138" s="12" t="s">
        <v>430</v>
      </c>
      <c r="C138" s="13" t="s">
        <v>430</v>
      </c>
      <c r="D138" s="14">
        <v>5</v>
      </c>
    </row>
    <row r="139" spans="1:4" x14ac:dyDescent="0.25">
      <c r="A139" s="15" t="s">
        <v>245</v>
      </c>
      <c r="B139" s="12" t="s">
        <v>431</v>
      </c>
      <c r="C139" s="13" t="s">
        <v>431</v>
      </c>
      <c r="D139" s="14">
        <v>16.649999999999999</v>
      </c>
    </row>
    <row r="140" spans="1:4" x14ac:dyDescent="0.25">
      <c r="A140" s="15" t="s">
        <v>246</v>
      </c>
      <c r="B140" s="12" t="s">
        <v>432</v>
      </c>
      <c r="C140" s="13" t="s">
        <v>432</v>
      </c>
      <c r="D140" s="14">
        <v>9.83</v>
      </c>
    </row>
    <row r="141" spans="1:4" x14ac:dyDescent="0.25">
      <c r="A141" s="15" t="s">
        <v>247</v>
      </c>
      <c r="B141" s="12" t="s">
        <v>433</v>
      </c>
      <c r="C141" s="13" t="s">
        <v>433</v>
      </c>
      <c r="D141" s="14">
        <v>8</v>
      </c>
    </row>
    <row r="142" spans="1:4" x14ac:dyDescent="0.25">
      <c r="A142" s="15" t="s">
        <v>248</v>
      </c>
      <c r="B142" s="12" t="s">
        <v>434</v>
      </c>
      <c r="C142" s="13" t="s">
        <v>434</v>
      </c>
      <c r="D142" s="14">
        <v>3</v>
      </c>
    </row>
    <row r="143" spans="1:4" x14ac:dyDescent="0.25">
      <c r="A143" s="15" t="s">
        <v>249</v>
      </c>
      <c r="B143" s="12" t="s">
        <v>435</v>
      </c>
      <c r="C143" s="13" t="s">
        <v>435</v>
      </c>
      <c r="D143" s="14">
        <v>134.87</v>
      </c>
    </row>
    <row r="144" spans="1:4" x14ac:dyDescent="0.25">
      <c r="A144" s="15" t="s">
        <v>250</v>
      </c>
      <c r="B144" s="12" t="s">
        <v>436</v>
      </c>
      <c r="C144" s="13" t="s">
        <v>436</v>
      </c>
      <c r="D144" s="14">
        <v>72.930000000000007</v>
      </c>
    </row>
    <row r="145" spans="1:4" x14ac:dyDescent="0.25">
      <c r="A145" s="15" t="s">
        <v>251</v>
      </c>
      <c r="B145" s="12" t="s">
        <v>437</v>
      </c>
      <c r="C145" s="13" t="s">
        <v>437</v>
      </c>
      <c r="D145" s="14">
        <v>17</v>
      </c>
    </row>
    <row r="146" spans="1:4" x14ac:dyDescent="0.25">
      <c r="A146" s="15" t="s">
        <v>252</v>
      </c>
      <c r="B146" s="12" t="s">
        <v>438</v>
      </c>
      <c r="C146" s="13" t="s">
        <v>438</v>
      </c>
      <c r="D146" s="14">
        <v>50.8</v>
      </c>
    </row>
    <row r="147" spans="1:4" x14ac:dyDescent="0.25">
      <c r="A147" s="15" t="s">
        <v>253</v>
      </c>
      <c r="B147" s="12" t="s">
        <v>439</v>
      </c>
      <c r="C147" s="13" t="s">
        <v>439</v>
      </c>
      <c r="D147" s="14">
        <v>5.97</v>
      </c>
    </row>
    <row r="148" spans="1:4" x14ac:dyDescent="0.25">
      <c r="A148" s="15" t="s">
        <v>254</v>
      </c>
      <c r="B148" s="12" t="s">
        <v>440</v>
      </c>
      <c r="C148" s="13" t="s">
        <v>440</v>
      </c>
      <c r="D148" s="14">
        <v>35.19</v>
      </c>
    </row>
    <row r="149" spans="1:4" x14ac:dyDescent="0.25">
      <c r="A149" s="15" t="s">
        <v>255</v>
      </c>
      <c r="B149" s="12" t="s">
        <v>441</v>
      </c>
      <c r="C149" s="13" t="s">
        <v>441</v>
      </c>
      <c r="D149" s="14">
        <v>30.21</v>
      </c>
    </row>
    <row r="150" spans="1:4" x14ac:dyDescent="0.25">
      <c r="A150" s="15" t="s">
        <v>256</v>
      </c>
      <c r="B150" s="12" t="s">
        <v>442</v>
      </c>
      <c r="C150" s="13" t="s">
        <v>442</v>
      </c>
      <c r="D150" s="14">
        <v>37.840000000000003</v>
      </c>
    </row>
    <row r="151" spans="1:4" x14ac:dyDescent="0.25">
      <c r="A151" s="15" t="s">
        <v>257</v>
      </c>
      <c r="B151" s="12" t="s">
        <v>443</v>
      </c>
      <c r="C151" s="13" t="s">
        <v>443</v>
      </c>
      <c r="D151" s="14">
        <v>53.82</v>
      </c>
    </row>
    <row r="152" spans="1:4" x14ac:dyDescent="0.25">
      <c r="A152" s="15" t="s">
        <v>258</v>
      </c>
      <c r="B152" s="12" t="s">
        <v>444</v>
      </c>
      <c r="C152" s="13" t="s">
        <v>444</v>
      </c>
      <c r="D152" s="14">
        <v>4.05</v>
      </c>
    </row>
    <row r="153" spans="1:4" x14ac:dyDescent="0.25">
      <c r="A153" s="15" t="s">
        <v>259</v>
      </c>
      <c r="B153" s="12" t="s">
        <v>445</v>
      </c>
      <c r="C153" s="13" t="s">
        <v>445</v>
      </c>
      <c r="D153" s="14">
        <v>51.64</v>
      </c>
    </row>
    <row r="154" spans="1:4" x14ac:dyDescent="0.25">
      <c r="A154" s="15" t="s">
        <v>260</v>
      </c>
      <c r="B154" s="12" t="s">
        <v>446</v>
      </c>
      <c r="C154" s="13" t="s">
        <v>446</v>
      </c>
      <c r="D154" s="14">
        <v>53.01</v>
      </c>
    </row>
    <row r="155" spans="1:4" x14ac:dyDescent="0.25">
      <c r="A155" s="15" t="s">
        <v>261</v>
      </c>
      <c r="B155" s="12" t="s">
        <v>447</v>
      </c>
      <c r="C155" s="13" t="s">
        <v>447</v>
      </c>
      <c r="D155" s="14">
        <v>21.16</v>
      </c>
    </row>
    <row r="156" spans="1:4" x14ac:dyDescent="0.25">
      <c r="A156" s="15" t="s">
        <v>262</v>
      </c>
      <c r="B156" s="12" t="s">
        <v>448</v>
      </c>
      <c r="C156" s="13" t="s">
        <v>448</v>
      </c>
      <c r="D156" s="14">
        <v>193.59</v>
      </c>
    </row>
    <row r="157" spans="1:4" x14ac:dyDescent="0.25">
      <c r="A157" s="15" t="s">
        <v>263</v>
      </c>
      <c r="B157" s="12" t="s">
        <v>449</v>
      </c>
      <c r="C157" s="13" t="s">
        <v>449</v>
      </c>
      <c r="D157" s="14">
        <v>23.43</v>
      </c>
    </row>
    <row r="158" spans="1:4" x14ac:dyDescent="0.25">
      <c r="A158" s="15" t="s">
        <v>264</v>
      </c>
      <c r="B158" s="12" t="s">
        <v>450</v>
      </c>
      <c r="C158" s="13" t="s">
        <v>450</v>
      </c>
      <c r="D158" s="14">
        <v>222.05</v>
      </c>
    </row>
    <row r="159" spans="1:4" x14ac:dyDescent="0.25">
      <c r="A159" s="15" t="s">
        <v>265</v>
      </c>
      <c r="B159" s="12" t="s">
        <v>451</v>
      </c>
      <c r="C159" s="13" t="s">
        <v>451</v>
      </c>
      <c r="D159" s="14">
        <v>12</v>
      </c>
    </row>
    <row r="160" spans="1:4" x14ac:dyDescent="0.25">
      <c r="A160" s="15" t="s">
        <v>611</v>
      </c>
      <c r="B160" s="12" t="s">
        <v>452</v>
      </c>
      <c r="C160" s="13" t="s">
        <v>452</v>
      </c>
      <c r="D160" s="14">
        <v>45.82</v>
      </c>
    </row>
    <row r="161" spans="1:4" x14ac:dyDescent="0.25">
      <c r="A161" s="15" t="s">
        <v>266</v>
      </c>
      <c r="B161" s="12" t="s">
        <v>453</v>
      </c>
      <c r="C161" s="13" t="s">
        <v>453</v>
      </c>
      <c r="D161" s="14">
        <v>10.27</v>
      </c>
    </row>
    <row r="162" spans="1:4" x14ac:dyDescent="0.25">
      <c r="A162" s="15" t="s">
        <v>267</v>
      </c>
      <c r="B162" s="12" t="s">
        <v>454</v>
      </c>
      <c r="C162" s="13" t="s">
        <v>454</v>
      </c>
      <c r="D162" s="14">
        <v>10</v>
      </c>
    </row>
    <row r="163" spans="1:4" x14ac:dyDescent="0.25">
      <c r="A163" s="15" t="s">
        <v>268</v>
      </c>
      <c r="B163" s="12" t="s">
        <v>455</v>
      </c>
      <c r="C163" s="13" t="s">
        <v>455</v>
      </c>
      <c r="D163" s="14">
        <v>18.25</v>
      </c>
    </row>
    <row r="164" spans="1:4" x14ac:dyDescent="0.25">
      <c r="A164" s="15" t="s">
        <v>269</v>
      </c>
      <c r="B164" s="12" t="s">
        <v>456</v>
      </c>
      <c r="C164" s="13" t="s">
        <v>456</v>
      </c>
      <c r="D164" s="14">
        <v>20.61</v>
      </c>
    </row>
    <row r="165" spans="1:4" x14ac:dyDescent="0.25">
      <c r="A165" s="15" t="s">
        <v>270</v>
      </c>
      <c r="B165" s="12" t="s">
        <v>457</v>
      </c>
      <c r="C165" s="13" t="s">
        <v>457</v>
      </c>
      <c r="D165" s="14">
        <v>15.8</v>
      </c>
    </row>
    <row r="166" spans="1:4" x14ac:dyDescent="0.25">
      <c r="A166" s="15" t="s">
        <v>271</v>
      </c>
      <c r="B166" s="12" t="s">
        <v>458</v>
      </c>
      <c r="C166" s="13" t="s">
        <v>458</v>
      </c>
      <c r="D166" s="14">
        <v>43.54</v>
      </c>
    </row>
    <row r="167" spans="1:4" x14ac:dyDescent="0.25">
      <c r="A167" s="15" t="s">
        <v>272</v>
      </c>
      <c r="B167" s="12" t="s">
        <v>459</v>
      </c>
      <c r="C167" s="13" t="s">
        <v>459</v>
      </c>
      <c r="D167" s="14">
        <v>14.37</v>
      </c>
    </row>
    <row r="168" spans="1:4" x14ac:dyDescent="0.25">
      <c r="A168" s="15" t="s">
        <v>273</v>
      </c>
      <c r="B168" s="12" t="s">
        <v>460</v>
      </c>
      <c r="C168" s="13" t="s">
        <v>460</v>
      </c>
      <c r="D168" s="14">
        <v>17.95</v>
      </c>
    </row>
    <row r="169" spans="1:4" x14ac:dyDescent="0.25">
      <c r="A169" s="15" t="s">
        <v>274</v>
      </c>
      <c r="B169" s="12" t="s">
        <v>461</v>
      </c>
      <c r="C169" s="13" t="s">
        <v>461</v>
      </c>
      <c r="D169" s="14">
        <v>312.69</v>
      </c>
    </row>
    <row r="170" spans="1:4" x14ac:dyDescent="0.25">
      <c r="A170" s="15" t="s">
        <v>648</v>
      </c>
      <c r="B170" s="12" t="s">
        <v>462</v>
      </c>
      <c r="C170" s="13" t="s">
        <v>462</v>
      </c>
      <c r="D170" s="14">
        <v>55</v>
      </c>
    </row>
    <row r="171" spans="1:4" x14ac:dyDescent="0.25">
      <c r="A171" s="15" t="s">
        <v>275</v>
      </c>
      <c r="B171" s="12" t="s">
        <v>463</v>
      </c>
      <c r="C171" s="13" t="s">
        <v>463</v>
      </c>
      <c r="D171" s="14">
        <v>59</v>
      </c>
    </row>
    <row r="172" spans="1:4" x14ac:dyDescent="0.25">
      <c r="A172" s="15" t="s">
        <v>276</v>
      </c>
      <c r="B172" s="12" t="s">
        <v>464</v>
      </c>
      <c r="C172" s="13" t="s">
        <v>464</v>
      </c>
      <c r="D172" s="14">
        <v>153.06</v>
      </c>
    </row>
    <row r="173" spans="1:4" x14ac:dyDescent="0.25">
      <c r="A173" s="15" t="s">
        <v>277</v>
      </c>
      <c r="B173" s="12" t="s">
        <v>465</v>
      </c>
      <c r="C173" s="13" t="s">
        <v>465</v>
      </c>
      <c r="D173" s="14">
        <v>27.65</v>
      </c>
    </row>
    <row r="174" spans="1:4" x14ac:dyDescent="0.25">
      <c r="A174" s="15" t="s">
        <v>278</v>
      </c>
      <c r="B174" s="12" t="s">
        <v>466</v>
      </c>
      <c r="C174" s="13" t="s">
        <v>466</v>
      </c>
      <c r="D174" s="14">
        <v>13</v>
      </c>
    </row>
    <row r="175" spans="1:4" x14ac:dyDescent="0.25">
      <c r="A175" s="15" t="s">
        <v>279</v>
      </c>
      <c r="B175" s="12" t="s">
        <v>467</v>
      </c>
      <c r="C175" s="13" t="s">
        <v>467</v>
      </c>
      <c r="D175" s="14">
        <v>313.56</v>
      </c>
    </row>
    <row r="176" spans="1:4" x14ac:dyDescent="0.25">
      <c r="A176" s="15" t="s">
        <v>280</v>
      </c>
      <c r="B176" s="12" t="s">
        <v>468</v>
      </c>
      <c r="C176" s="13" t="s">
        <v>468</v>
      </c>
      <c r="D176" s="14">
        <v>69.290000000000006</v>
      </c>
    </row>
    <row r="177" spans="1:4" x14ac:dyDescent="0.25">
      <c r="A177" s="15" t="s">
        <v>281</v>
      </c>
      <c r="B177" s="12" t="s">
        <v>469</v>
      </c>
      <c r="C177" s="13" t="s">
        <v>469</v>
      </c>
      <c r="D177" s="14">
        <v>65.08</v>
      </c>
    </row>
    <row r="178" spans="1:4" x14ac:dyDescent="0.25">
      <c r="A178" s="15" t="s">
        <v>282</v>
      </c>
      <c r="B178" s="12" t="s">
        <v>470</v>
      </c>
      <c r="C178" s="13" t="s">
        <v>470</v>
      </c>
      <c r="D178" s="14">
        <v>23</v>
      </c>
    </row>
    <row r="179" spans="1:4" x14ac:dyDescent="0.25">
      <c r="A179" s="15" t="s">
        <v>283</v>
      </c>
      <c r="B179" s="12" t="s">
        <v>471</v>
      </c>
      <c r="C179" s="13" t="s">
        <v>471</v>
      </c>
      <c r="D179" s="14">
        <v>58.52</v>
      </c>
    </row>
    <row r="180" spans="1:4" x14ac:dyDescent="0.25">
      <c r="A180" s="15" t="s">
        <v>284</v>
      </c>
      <c r="B180" s="12" t="s">
        <v>472</v>
      </c>
      <c r="C180" s="13" t="s">
        <v>472</v>
      </c>
      <c r="D180" s="14">
        <v>75.959999999999994</v>
      </c>
    </row>
    <row r="181" spans="1:4" x14ac:dyDescent="0.25">
      <c r="A181" s="15" t="s">
        <v>285</v>
      </c>
      <c r="B181" s="12" t="s">
        <v>473</v>
      </c>
      <c r="C181" s="13" t="s">
        <v>473</v>
      </c>
      <c r="D181" s="14">
        <v>40.14</v>
      </c>
    </row>
    <row r="182" spans="1:4" x14ac:dyDescent="0.25">
      <c r="A182" s="15" t="s">
        <v>286</v>
      </c>
      <c r="B182" s="12" t="s">
        <v>474</v>
      </c>
      <c r="C182" s="13" t="s">
        <v>474</v>
      </c>
      <c r="D182" s="14">
        <v>65.09</v>
      </c>
    </row>
    <row r="183" spans="1:4" x14ac:dyDescent="0.25">
      <c r="A183" s="15" t="s">
        <v>287</v>
      </c>
      <c r="B183" s="12" t="s">
        <v>475</v>
      </c>
      <c r="C183" s="13" t="s">
        <v>475</v>
      </c>
      <c r="D183" s="14">
        <v>36.57</v>
      </c>
    </row>
    <row r="184" spans="1:4" x14ac:dyDescent="0.25">
      <c r="A184" s="15" t="s">
        <v>288</v>
      </c>
      <c r="B184" s="12" t="s">
        <v>476</v>
      </c>
      <c r="C184" s="13" t="s">
        <v>476</v>
      </c>
      <c r="D184" s="14">
        <v>40.08</v>
      </c>
    </row>
    <row r="185" spans="1:4" x14ac:dyDescent="0.25">
      <c r="A185" s="15" t="s">
        <v>649</v>
      </c>
      <c r="B185" s="12" t="s">
        <v>477</v>
      </c>
      <c r="C185" s="13" t="s">
        <v>477</v>
      </c>
      <c r="D185" s="14">
        <v>22.44</v>
      </c>
    </row>
    <row r="186" spans="1:4" x14ac:dyDescent="0.25">
      <c r="A186" s="15" t="s">
        <v>289</v>
      </c>
      <c r="B186" s="12" t="s">
        <v>478</v>
      </c>
      <c r="C186" s="13" t="s">
        <v>478</v>
      </c>
      <c r="D186" s="14">
        <v>25.02</v>
      </c>
    </row>
    <row r="187" spans="1:4" x14ac:dyDescent="0.25">
      <c r="A187" s="15" t="s">
        <v>290</v>
      </c>
      <c r="B187" s="12" t="s">
        <v>479</v>
      </c>
      <c r="C187" s="13" t="s">
        <v>479</v>
      </c>
      <c r="D187" s="14">
        <v>8.4499999999999993</v>
      </c>
    </row>
    <row r="188" spans="1:4" x14ac:dyDescent="0.25">
      <c r="A188" s="15" t="s">
        <v>291</v>
      </c>
      <c r="B188" s="12" t="s">
        <v>480</v>
      </c>
      <c r="C188" s="13" t="s">
        <v>480</v>
      </c>
      <c r="D188" s="14">
        <v>79.489999999999995</v>
      </c>
    </row>
    <row r="189" spans="1:4" x14ac:dyDescent="0.25">
      <c r="A189" s="15" t="s">
        <v>292</v>
      </c>
      <c r="B189" s="12" t="s">
        <v>481</v>
      </c>
      <c r="C189" s="13" t="s">
        <v>481</v>
      </c>
      <c r="D189" s="14">
        <v>24.32</v>
      </c>
    </row>
    <row r="190" spans="1:4" x14ac:dyDescent="0.25">
      <c r="A190" s="15" t="s">
        <v>293</v>
      </c>
      <c r="B190" s="12" t="s">
        <v>482</v>
      </c>
      <c r="C190" s="13" t="s">
        <v>482</v>
      </c>
      <c r="D190" s="14">
        <v>23.89</v>
      </c>
    </row>
    <row r="191" spans="1:4" x14ac:dyDescent="0.25">
      <c r="A191" s="15" t="s">
        <v>294</v>
      </c>
      <c r="B191" s="12" t="s">
        <v>483</v>
      </c>
      <c r="C191" s="13" t="s">
        <v>483</v>
      </c>
      <c r="D191" s="14">
        <v>206.82</v>
      </c>
    </row>
    <row r="192" spans="1:4" x14ac:dyDescent="0.25">
      <c r="A192" s="15" t="s">
        <v>295</v>
      </c>
      <c r="B192" s="12" t="s">
        <v>484</v>
      </c>
      <c r="C192" s="13" t="s">
        <v>484</v>
      </c>
      <c r="D192" s="14">
        <v>1465.89</v>
      </c>
    </row>
    <row r="193" spans="1:4" x14ac:dyDescent="0.25">
      <c r="A193" s="15" t="s">
        <v>296</v>
      </c>
      <c r="B193" s="12" t="s">
        <v>485</v>
      </c>
      <c r="C193" s="13" t="s">
        <v>485</v>
      </c>
      <c r="D193" s="14">
        <v>2030.51</v>
      </c>
    </row>
    <row r="194" spans="1:4" x14ac:dyDescent="0.25">
      <c r="A194" s="15" t="s">
        <v>297</v>
      </c>
      <c r="B194" s="12" t="s">
        <v>486</v>
      </c>
      <c r="C194" s="13" t="s">
        <v>486</v>
      </c>
      <c r="D194" s="14">
        <v>12.5</v>
      </c>
    </row>
    <row r="195" spans="1:4" x14ac:dyDescent="0.25">
      <c r="A195" s="15" t="s">
        <v>298</v>
      </c>
      <c r="B195" s="12" t="s">
        <v>487</v>
      </c>
      <c r="C195" s="13" t="s">
        <v>487</v>
      </c>
      <c r="D195" s="14">
        <v>346.91</v>
      </c>
    </row>
    <row r="196" spans="1:4" x14ac:dyDescent="0.25">
      <c r="A196" s="15" t="s">
        <v>299</v>
      </c>
      <c r="B196" s="12" t="s">
        <v>488</v>
      </c>
      <c r="C196" s="13" t="s">
        <v>488</v>
      </c>
      <c r="D196" s="14">
        <v>650.44000000000005</v>
      </c>
    </row>
    <row r="197" spans="1:4" x14ac:dyDescent="0.25">
      <c r="A197" s="15" t="s">
        <v>300</v>
      </c>
      <c r="B197" s="12" t="s">
        <v>489</v>
      </c>
      <c r="C197" s="13" t="s">
        <v>489</v>
      </c>
      <c r="D197" s="14">
        <v>97.2</v>
      </c>
    </row>
    <row r="198" spans="1:4" x14ac:dyDescent="0.25">
      <c r="A198" s="15" t="s">
        <v>301</v>
      </c>
      <c r="B198" s="12" t="s">
        <v>490</v>
      </c>
      <c r="C198" s="13" t="s">
        <v>490</v>
      </c>
      <c r="D198" s="14">
        <v>161.35</v>
      </c>
    </row>
    <row r="199" spans="1:4" x14ac:dyDescent="0.25">
      <c r="A199" s="15" t="s">
        <v>302</v>
      </c>
      <c r="B199" s="12" t="s">
        <v>491</v>
      </c>
      <c r="C199" s="13" t="s">
        <v>491</v>
      </c>
      <c r="D199" s="14">
        <v>861.5</v>
      </c>
    </row>
    <row r="200" spans="1:4" x14ac:dyDescent="0.25">
      <c r="A200" s="15" t="s">
        <v>303</v>
      </c>
      <c r="B200" s="12" t="s">
        <v>492</v>
      </c>
      <c r="C200" s="13" t="s">
        <v>492</v>
      </c>
      <c r="D200" s="14">
        <v>595.08000000000004</v>
      </c>
    </row>
    <row r="201" spans="1:4" x14ac:dyDescent="0.25">
      <c r="A201" s="15" t="s">
        <v>304</v>
      </c>
      <c r="B201" s="12" t="s">
        <v>493</v>
      </c>
      <c r="C201" s="13" t="s">
        <v>493</v>
      </c>
      <c r="D201" s="14">
        <v>568.34</v>
      </c>
    </row>
    <row r="202" spans="1:4" x14ac:dyDescent="0.25">
      <c r="A202" s="15" t="s">
        <v>305</v>
      </c>
      <c r="B202" s="12" t="s">
        <v>494</v>
      </c>
      <c r="C202" s="13" t="s">
        <v>494</v>
      </c>
      <c r="D202" s="14">
        <v>1318.34</v>
      </c>
    </row>
    <row r="203" spans="1:4" x14ac:dyDescent="0.25">
      <c r="A203" s="15" t="s">
        <v>306</v>
      </c>
      <c r="B203" s="12" t="s">
        <v>495</v>
      </c>
      <c r="C203" s="13" t="s">
        <v>495</v>
      </c>
      <c r="D203" s="14">
        <v>126.64</v>
      </c>
    </row>
    <row r="204" spans="1:4" x14ac:dyDescent="0.25">
      <c r="A204" s="15" t="s">
        <v>307</v>
      </c>
      <c r="B204" s="12" t="s">
        <v>496</v>
      </c>
      <c r="C204" s="13" t="s">
        <v>496</v>
      </c>
      <c r="D204" s="14">
        <v>255.74</v>
      </c>
    </row>
    <row r="205" spans="1:4" x14ac:dyDescent="0.25">
      <c r="A205" s="15" t="s">
        <v>308</v>
      </c>
      <c r="B205" s="12" t="s">
        <v>497</v>
      </c>
      <c r="C205" s="13" t="s">
        <v>497</v>
      </c>
      <c r="D205" s="14">
        <v>247.24</v>
      </c>
    </row>
    <row r="206" spans="1:4" x14ac:dyDescent="0.25">
      <c r="A206" s="15" t="s">
        <v>674</v>
      </c>
      <c r="B206" s="12" t="s">
        <v>673</v>
      </c>
      <c r="C206" s="13" t="s">
        <v>673</v>
      </c>
      <c r="D206" s="14">
        <v>78.069999999999993</v>
      </c>
    </row>
    <row r="207" spans="1:4" x14ac:dyDescent="0.25">
      <c r="A207" s="15" t="s">
        <v>704</v>
      </c>
      <c r="B207" s="12" t="s">
        <v>714</v>
      </c>
      <c r="C207" s="13" t="s">
        <v>714</v>
      </c>
      <c r="D207" s="14">
        <v>29.1</v>
      </c>
    </row>
    <row r="208" spans="1:4" x14ac:dyDescent="0.25">
      <c r="A208" s="15" t="s">
        <v>680</v>
      </c>
      <c r="B208" s="12" t="s">
        <v>618</v>
      </c>
      <c r="C208" s="13" t="s">
        <v>618</v>
      </c>
      <c r="D208" s="14">
        <v>12</v>
      </c>
    </row>
    <row r="209" spans="1:4" x14ac:dyDescent="0.25">
      <c r="A209" s="15" t="s">
        <v>650</v>
      </c>
      <c r="B209" s="12" t="s">
        <v>498</v>
      </c>
      <c r="C209" s="13" t="s">
        <v>498</v>
      </c>
      <c r="D209" s="14">
        <v>2</v>
      </c>
    </row>
    <row r="210" spans="1:4" x14ac:dyDescent="0.25">
      <c r="A210" s="15" t="s">
        <v>651</v>
      </c>
      <c r="B210" s="12" t="s">
        <v>499</v>
      </c>
      <c r="C210" s="13" t="s">
        <v>499</v>
      </c>
      <c r="D210" s="14">
        <v>42.75</v>
      </c>
    </row>
    <row r="211" spans="1:4" x14ac:dyDescent="0.25">
      <c r="A211" s="15" t="s">
        <v>652</v>
      </c>
      <c r="B211" s="12" t="s">
        <v>500</v>
      </c>
      <c r="C211" s="13" t="s">
        <v>500</v>
      </c>
      <c r="D211" s="14">
        <v>23.92</v>
      </c>
    </row>
    <row r="212" spans="1:4" x14ac:dyDescent="0.25">
      <c r="A212" s="15" t="s">
        <v>653</v>
      </c>
      <c r="B212" s="12" t="s">
        <v>501</v>
      </c>
      <c r="C212" s="13" t="s">
        <v>501</v>
      </c>
      <c r="D212" s="14">
        <v>56.06</v>
      </c>
    </row>
    <row r="213" spans="1:4" x14ac:dyDescent="0.25">
      <c r="A213" s="15" t="s">
        <v>309</v>
      </c>
      <c r="B213" s="12" t="s">
        <v>502</v>
      </c>
      <c r="C213" s="13" t="s">
        <v>502</v>
      </c>
      <c r="D213" s="14">
        <v>37</v>
      </c>
    </row>
    <row r="214" spans="1:4" x14ac:dyDescent="0.25">
      <c r="A214" s="15" t="s">
        <v>654</v>
      </c>
      <c r="B214" s="12" t="s">
        <v>503</v>
      </c>
      <c r="C214" s="13" t="s">
        <v>503</v>
      </c>
      <c r="D214" s="14">
        <v>260.11</v>
      </c>
    </row>
    <row r="215" spans="1:4" x14ac:dyDescent="0.25">
      <c r="A215" s="15" t="s">
        <v>655</v>
      </c>
      <c r="B215" s="12" t="s">
        <v>504</v>
      </c>
      <c r="C215" s="13" t="s">
        <v>504</v>
      </c>
      <c r="D215" s="14">
        <v>282.44</v>
      </c>
    </row>
    <row r="216" spans="1:4" x14ac:dyDescent="0.25">
      <c r="A216" s="15" t="s">
        <v>310</v>
      </c>
      <c r="B216" s="12" t="s">
        <v>505</v>
      </c>
      <c r="C216" s="13" t="s">
        <v>505</v>
      </c>
      <c r="D216" s="14">
        <v>164.94</v>
      </c>
    </row>
    <row r="217" spans="1:4" x14ac:dyDescent="0.25">
      <c r="A217" s="15" t="s">
        <v>311</v>
      </c>
      <c r="B217" s="12" t="s">
        <v>506</v>
      </c>
      <c r="C217" s="13" t="s">
        <v>506</v>
      </c>
      <c r="D217" s="14">
        <v>46.27</v>
      </c>
    </row>
    <row r="218" spans="1:4" x14ac:dyDescent="0.25">
      <c r="A218" s="15" t="s">
        <v>312</v>
      </c>
      <c r="B218" s="12" t="s">
        <v>507</v>
      </c>
      <c r="C218" s="13" t="s">
        <v>507</v>
      </c>
      <c r="D218" s="14">
        <v>27.32</v>
      </c>
    </row>
    <row r="219" spans="1:4" x14ac:dyDescent="0.25">
      <c r="A219" s="15" t="s">
        <v>612</v>
      </c>
      <c r="B219" s="12" t="s">
        <v>508</v>
      </c>
      <c r="C219" s="13" t="s">
        <v>508</v>
      </c>
      <c r="D219" s="14">
        <v>476.71</v>
      </c>
    </row>
    <row r="220" spans="1:4" x14ac:dyDescent="0.25">
      <c r="A220" s="15" t="s">
        <v>313</v>
      </c>
      <c r="B220" s="12" t="s">
        <v>509</v>
      </c>
      <c r="C220" s="13" t="s">
        <v>509</v>
      </c>
      <c r="D220" s="14">
        <v>6.96</v>
      </c>
    </row>
    <row r="221" spans="1:4" x14ac:dyDescent="0.25">
      <c r="A221" s="15" t="s">
        <v>314</v>
      </c>
      <c r="B221" s="12" t="s">
        <v>510</v>
      </c>
      <c r="C221" s="13" t="s">
        <v>510</v>
      </c>
      <c r="D221" s="14">
        <v>5</v>
      </c>
    </row>
    <row r="222" spans="1:4" x14ac:dyDescent="0.25">
      <c r="A222" s="15" t="s">
        <v>315</v>
      </c>
      <c r="B222" s="12" t="s">
        <v>511</v>
      </c>
      <c r="C222" s="13" t="s">
        <v>511</v>
      </c>
      <c r="D222" s="14">
        <v>10.4</v>
      </c>
    </row>
    <row r="223" spans="1:4" x14ac:dyDescent="0.25">
      <c r="A223" s="15" t="s">
        <v>316</v>
      </c>
      <c r="B223" s="12" t="s">
        <v>512</v>
      </c>
      <c r="C223" s="13" t="s">
        <v>512</v>
      </c>
      <c r="D223" s="14">
        <v>51.34</v>
      </c>
    </row>
    <row r="224" spans="1:4" x14ac:dyDescent="0.25">
      <c r="A224" s="15" t="s">
        <v>317</v>
      </c>
      <c r="B224" s="12" t="s">
        <v>513</v>
      </c>
      <c r="C224" s="13" t="s">
        <v>513</v>
      </c>
      <c r="D224" s="14">
        <v>1295.02</v>
      </c>
    </row>
    <row r="225" spans="1:4" x14ac:dyDescent="0.25">
      <c r="A225" s="15" t="s">
        <v>318</v>
      </c>
      <c r="B225" s="12" t="s">
        <v>514</v>
      </c>
      <c r="C225" s="13" t="s">
        <v>514</v>
      </c>
      <c r="D225" s="14">
        <v>586.05999999999995</v>
      </c>
    </row>
    <row r="226" spans="1:4" x14ac:dyDescent="0.25">
      <c r="A226" s="15" t="s">
        <v>319</v>
      </c>
      <c r="B226" s="12" t="s">
        <v>515</v>
      </c>
      <c r="C226" s="13" t="s">
        <v>515</v>
      </c>
      <c r="D226" s="14">
        <v>1089.6400000000001</v>
      </c>
    </row>
    <row r="227" spans="1:4" x14ac:dyDescent="0.25">
      <c r="A227" s="15" t="s">
        <v>320</v>
      </c>
      <c r="B227" s="12" t="s">
        <v>516</v>
      </c>
      <c r="C227" s="13" t="s">
        <v>516</v>
      </c>
      <c r="D227" s="14">
        <v>1381.6</v>
      </c>
    </row>
    <row r="228" spans="1:4" x14ac:dyDescent="0.25">
      <c r="A228" s="15" t="s">
        <v>321</v>
      </c>
      <c r="B228" s="12" t="s">
        <v>517</v>
      </c>
      <c r="C228" s="13" t="s">
        <v>517</v>
      </c>
      <c r="D228" s="14">
        <v>349.11</v>
      </c>
    </row>
    <row r="229" spans="1:4" x14ac:dyDescent="0.25">
      <c r="A229" s="15" t="s">
        <v>322</v>
      </c>
      <c r="B229" s="12" t="s">
        <v>518</v>
      </c>
      <c r="C229" s="13" t="s">
        <v>518</v>
      </c>
      <c r="D229" s="14">
        <v>654.51</v>
      </c>
    </row>
    <row r="230" spans="1:4" x14ac:dyDescent="0.25">
      <c r="A230" s="15" t="s">
        <v>323</v>
      </c>
      <c r="B230" s="12" t="s">
        <v>519</v>
      </c>
      <c r="C230" s="13" t="s">
        <v>519</v>
      </c>
      <c r="D230" s="14">
        <v>2.2599999999999998</v>
      </c>
    </row>
    <row r="231" spans="1:4" x14ac:dyDescent="0.25">
      <c r="A231" s="15" t="s">
        <v>324</v>
      </c>
      <c r="B231" s="12" t="s">
        <v>520</v>
      </c>
      <c r="C231" s="13" t="s">
        <v>520</v>
      </c>
      <c r="D231" s="14">
        <v>349.49</v>
      </c>
    </row>
    <row r="232" spans="1:4" x14ac:dyDescent="0.25">
      <c r="A232" s="15" t="s">
        <v>325</v>
      </c>
      <c r="B232" s="12" t="s">
        <v>521</v>
      </c>
      <c r="C232" s="13" t="s">
        <v>521</v>
      </c>
      <c r="D232" s="14">
        <v>571.88</v>
      </c>
    </row>
    <row r="233" spans="1:4" x14ac:dyDescent="0.25">
      <c r="A233" s="15" t="s">
        <v>326</v>
      </c>
      <c r="B233" s="12" t="s">
        <v>522</v>
      </c>
      <c r="C233" s="13" t="s">
        <v>522</v>
      </c>
      <c r="D233" s="14">
        <v>155.31</v>
      </c>
    </row>
    <row r="234" spans="1:4" x14ac:dyDescent="0.25">
      <c r="A234" s="15" t="s">
        <v>327</v>
      </c>
      <c r="B234" s="12" t="s">
        <v>523</v>
      </c>
      <c r="C234" s="13" t="s">
        <v>523</v>
      </c>
      <c r="D234" s="14">
        <v>125.6</v>
      </c>
    </row>
    <row r="235" spans="1:4" x14ac:dyDescent="0.25">
      <c r="A235" s="15" t="s">
        <v>328</v>
      </c>
      <c r="B235" s="12" t="s">
        <v>524</v>
      </c>
      <c r="C235" s="13" t="s">
        <v>524</v>
      </c>
      <c r="D235" s="14">
        <v>30</v>
      </c>
    </row>
    <row r="236" spans="1:4" x14ac:dyDescent="0.25">
      <c r="A236" s="15" t="s">
        <v>329</v>
      </c>
      <c r="B236" s="12" t="s">
        <v>525</v>
      </c>
      <c r="C236" s="13" t="s">
        <v>525</v>
      </c>
      <c r="D236" s="14">
        <v>141.26</v>
      </c>
    </row>
    <row r="237" spans="1:4" x14ac:dyDescent="0.25">
      <c r="A237" s="15" t="s">
        <v>656</v>
      </c>
      <c r="B237" s="12" t="s">
        <v>526</v>
      </c>
      <c r="C237" s="13" t="s">
        <v>526</v>
      </c>
      <c r="D237" s="14">
        <v>298.44</v>
      </c>
    </row>
    <row r="238" spans="1:4" x14ac:dyDescent="0.25">
      <c r="A238" s="15" t="s">
        <v>330</v>
      </c>
      <c r="B238" s="12" t="s">
        <v>527</v>
      </c>
      <c r="C238" s="13" t="s">
        <v>527</v>
      </c>
      <c r="D238" s="14">
        <v>2406.2199999999998</v>
      </c>
    </row>
    <row r="239" spans="1:4" x14ac:dyDescent="0.25">
      <c r="A239" s="15" t="s">
        <v>331</v>
      </c>
      <c r="B239" s="12" t="s">
        <v>528</v>
      </c>
      <c r="C239" s="13" t="s">
        <v>528</v>
      </c>
      <c r="D239" s="14">
        <v>6.8</v>
      </c>
    </row>
    <row r="240" spans="1:4" x14ac:dyDescent="0.25">
      <c r="A240" s="15" t="s">
        <v>332</v>
      </c>
      <c r="B240" s="12" t="s">
        <v>529</v>
      </c>
      <c r="C240" s="13" t="s">
        <v>529</v>
      </c>
      <c r="D240" s="14">
        <v>3.87</v>
      </c>
    </row>
    <row r="241" spans="1:4" x14ac:dyDescent="0.25">
      <c r="A241" s="15" t="s">
        <v>333</v>
      </c>
      <c r="B241" s="12" t="s">
        <v>530</v>
      </c>
      <c r="C241" s="13" t="s">
        <v>530</v>
      </c>
      <c r="D241" s="14">
        <v>98.24</v>
      </c>
    </row>
    <row r="242" spans="1:4" x14ac:dyDescent="0.25">
      <c r="A242" s="15" t="s">
        <v>334</v>
      </c>
      <c r="B242" s="12" t="s">
        <v>531</v>
      </c>
      <c r="C242" s="13" t="s">
        <v>531</v>
      </c>
      <c r="D242" s="14">
        <v>130.75</v>
      </c>
    </row>
    <row r="243" spans="1:4" x14ac:dyDescent="0.25">
      <c r="A243" s="15" t="s">
        <v>335</v>
      </c>
      <c r="B243" s="12" t="s">
        <v>532</v>
      </c>
      <c r="C243" s="13" t="s">
        <v>532</v>
      </c>
      <c r="D243" s="14">
        <v>645.84</v>
      </c>
    </row>
    <row r="244" spans="1:4" x14ac:dyDescent="0.25">
      <c r="A244" s="15" t="s">
        <v>336</v>
      </c>
      <c r="B244" s="12" t="s">
        <v>533</v>
      </c>
      <c r="C244" s="13" t="s">
        <v>533</v>
      </c>
      <c r="D244" s="14">
        <v>1075.1600000000001</v>
      </c>
    </row>
    <row r="245" spans="1:4" x14ac:dyDescent="0.25">
      <c r="A245" s="15" t="s">
        <v>337</v>
      </c>
      <c r="B245" s="12" t="s">
        <v>534</v>
      </c>
      <c r="C245" s="13" t="s">
        <v>534</v>
      </c>
      <c r="D245" s="14">
        <v>59.76</v>
      </c>
    </row>
    <row r="246" spans="1:4" x14ac:dyDescent="0.25">
      <c r="A246" s="15" t="s">
        <v>338</v>
      </c>
      <c r="B246" s="12" t="s">
        <v>535</v>
      </c>
      <c r="C246" s="13" t="s">
        <v>535</v>
      </c>
      <c r="D246" s="14">
        <v>378.95</v>
      </c>
    </row>
    <row r="247" spans="1:4" x14ac:dyDescent="0.25">
      <c r="A247" s="15" t="s">
        <v>657</v>
      </c>
      <c r="B247" s="12" t="s">
        <v>536</v>
      </c>
      <c r="C247" s="13" t="s">
        <v>536</v>
      </c>
      <c r="D247" s="14">
        <v>254.69</v>
      </c>
    </row>
    <row r="248" spans="1:4" x14ac:dyDescent="0.25">
      <c r="A248" s="15" t="s">
        <v>339</v>
      </c>
      <c r="B248" s="12" t="s">
        <v>537</v>
      </c>
      <c r="C248" s="13" t="s">
        <v>537</v>
      </c>
      <c r="D248" s="14">
        <v>38.26</v>
      </c>
    </row>
    <row r="249" spans="1:4" x14ac:dyDescent="0.25">
      <c r="A249" s="15" t="s">
        <v>658</v>
      </c>
      <c r="B249" s="12" t="s">
        <v>538</v>
      </c>
      <c r="C249" s="13" t="s">
        <v>538</v>
      </c>
      <c r="D249" s="14">
        <v>222.29</v>
      </c>
    </row>
    <row r="250" spans="1:4" x14ac:dyDescent="0.25">
      <c r="A250" s="15" t="s">
        <v>340</v>
      </c>
      <c r="B250" s="12" t="s">
        <v>539</v>
      </c>
      <c r="C250" s="13" t="s">
        <v>539</v>
      </c>
      <c r="D250" s="14">
        <v>161.68</v>
      </c>
    </row>
    <row r="251" spans="1:4" x14ac:dyDescent="0.25">
      <c r="A251" s="15" t="s">
        <v>341</v>
      </c>
      <c r="B251" s="12" t="s">
        <v>540</v>
      </c>
      <c r="C251" s="13" t="s">
        <v>540</v>
      </c>
      <c r="D251" s="14">
        <v>100.1</v>
      </c>
    </row>
    <row r="252" spans="1:4" x14ac:dyDescent="0.25">
      <c r="A252" s="15" t="s">
        <v>681</v>
      </c>
      <c r="B252" s="12" t="s">
        <v>619</v>
      </c>
      <c r="C252" s="13" t="s">
        <v>619</v>
      </c>
      <c r="D252" s="14">
        <v>55</v>
      </c>
    </row>
    <row r="253" spans="1:4" x14ac:dyDescent="0.25">
      <c r="A253" s="15" t="s">
        <v>693</v>
      </c>
      <c r="B253" s="12" t="s">
        <v>692</v>
      </c>
      <c r="C253" s="13" t="s">
        <v>692</v>
      </c>
      <c r="D253" s="14">
        <v>5.6</v>
      </c>
    </row>
    <row r="254" spans="1:4" x14ac:dyDescent="0.25">
      <c r="A254" s="15" t="s">
        <v>682</v>
      </c>
      <c r="B254" s="12" t="s">
        <v>620</v>
      </c>
      <c r="C254" s="13" t="s">
        <v>620</v>
      </c>
      <c r="D254" s="14">
        <v>32.9</v>
      </c>
    </row>
    <row r="255" spans="1:4" x14ac:dyDescent="0.25">
      <c r="A255" s="15" t="s">
        <v>342</v>
      </c>
      <c r="B255" s="12" t="s">
        <v>541</v>
      </c>
      <c r="C255" s="13" t="s">
        <v>541</v>
      </c>
      <c r="D255" s="14">
        <v>4</v>
      </c>
    </row>
    <row r="256" spans="1:4" x14ac:dyDescent="0.25">
      <c r="A256" s="15" t="s">
        <v>343</v>
      </c>
      <c r="B256" s="12" t="s">
        <v>542</v>
      </c>
      <c r="C256" s="13" t="s">
        <v>542</v>
      </c>
      <c r="D256" s="14">
        <v>53.85</v>
      </c>
    </row>
    <row r="257" spans="1:4" x14ac:dyDescent="0.25">
      <c r="A257" s="15" t="s">
        <v>344</v>
      </c>
      <c r="B257" s="12" t="s">
        <v>543</v>
      </c>
      <c r="C257" s="13" t="s">
        <v>543</v>
      </c>
      <c r="D257" s="14">
        <v>39.29</v>
      </c>
    </row>
    <row r="258" spans="1:4" x14ac:dyDescent="0.25">
      <c r="A258" s="15" t="s">
        <v>345</v>
      </c>
      <c r="B258" s="12" t="s">
        <v>544</v>
      </c>
      <c r="C258" s="13" t="s">
        <v>544</v>
      </c>
      <c r="D258" s="14">
        <v>53.97</v>
      </c>
    </row>
    <row r="259" spans="1:4" x14ac:dyDescent="0.25">
      <c r="A259" s="15" t="s">
        <v>346</v>
      </c>
      <c r="B259" s="12" t="s">
        <v>545</v>
      </c>
      <c r="C259" s="13" t="s">
        <v>545</v>
      </c>
      <c r="D259" s="14">
        <v>117.75</v>
      </c>
    </row>
    <row r="260" spans="1:4" x14ac:dyDescent="0.25">
      <c r="A260" s="15" t="s">
        <v>347</v>
      </c>
      <c r="B260" s="12" t="s">
        <v>546</v>
      </c>
      <c r="C260" s="13" t="s">
        <v>546</v>
      </c>
      <c r="D260" s="14">
        <v>12.1</v>
      </c>
    </row>
    <row r="261" spans="1:4" x14ac:dyDescent="0.25">
      <c r="A261" s="15" t="s">
        <v>348</v>
      </c>
      <c r="B261" s="12" t="s">
        <v>547</v>
      </c>
      <c r="C261" s="13" t="s">
        <v>547</v>
      </c>
      <c r="D261" s="14">
        <v>5.6</v>
      </c>
    </row>
    <row r="262" spans="1:4" x14ac:dyDescent="0.25">
      <c r="A262" s="15" t="s">
        <v>659</v>
      </c>
      <c r="B262" s="12" t="s">
        <v>548</v>
      </c>
      <c r="C262" s="13" t="s">
        <v>548</v>
      </c>
      <c r="D262" s="14">
        <v>2.9</v>
      </c>
    </row>
    <row r="263" spans="1:4" x14ac:dyDescent="0.25">
      <c r="A263" s="15" t="s">
        <v>660</v>
      </c>
      <c r="B263" s="12" t="s">
        <v>549</v>
      </c>
      <c r="C263" s="13" t="s">
        <v>549</v>
      </c>
      <c r="D263" s="14">
        <v>12.4</v>
      </c>
    </row>
    <row r="264" spans="1:4" x14ac:dyDescent="0.25">
      <c r="A264" s="15" t="s">
        <v>0</v>
      </c>
      <c r="B264" s="12" t="s">
        <v>550</v>
      </c>
      <c r="C264" s="13" t="s">
        <v>550</v>
      </c>
      <c r="D264" s="14">
        <v>31.05</v>
      </c>
    </row>
    <row r="265" spans="1:4" x14ac:dyDescent="0.25">
      <c r="A265" s="15" t="s">
        <v>1</v>
      </c>
      <c r="B265" s="12" t="s">
        <v>551</v>
      </c>
      <c r="C265" s="13" t="s">
        <v>551</v>
      </c>
      <c r="D265" s="14">
        <v>20.079999999999998</v>
      </c>
    </row>
    <row r="266" spans="1:4" x14ac:dyDescent="0.25">
      <c r="A266" s="15" t="s">
        <v>2</v>
      </c>
      <c r="B266" s="12" t="s">
        <v>552</v>
      </c>
      <c r="C266" s="13" t="s">
        <v>552</v>
      </c>
      <c r="D266" s="14">
        <v>62.2</v>
      </c>
    </row>
    <row r="267" spans="1:4" x14ac:dyDescent="0.25">
      <c r="A267" s="15" t="s">
        <v>3</v>
      </c>
      <c r="B267" s="12" t="s">
        <v>553</v>
      </c>
      <c r="C267" s="13" t="s">
        <v>553</v>
      </c>
      <c r="D267" s="14">
        <v>377.37</v>
      </c>
    </row>
    <row r="268" spans="1:4" x14ac:dyDescent="0.25">
      <c r="A268" s="15" t="s">
        <v>4</v>
      </c>
      <c r="B268" s="12" t="s">
        <v>554</v>
      </c>
      <c r="C268" s="13" t="s">
        <v>554</v>
      </c>
      <c r="D268" s="14">
        <v>1056.06</v>
      </c>
    </row>
    <row r="269" spans="1:4" x14ac:dyDescent="0.25">
      <c r="A269" s="15" t="s">
        <v>5</v>
      </c>
      <c r="B269" s="12" t="s">
        <v>555</v>
      </c>
      <c r="C269" s="13" t="s">
        <v>555</v>
      </c>
      <c r="D269" s="14">
        <v>395.7</v>
      </c>
    </row>
    <row r="270" spans="1:4" x14ac:dyDescent="0.25">
      <c r="A270" s="15" t="s">
        <v>6</v>
      </c>
      <c r="B270" s="12" t="s">
        <v>556</v>
      </c>
      <c r="C270" s="13" t="s">
        <v>556</v>
      </c>
      <c r="D270" s="14">
        <v>655.26</v>
      </c>
    </row>
    <row r="271" spans="1:4" x14ac:dyDescent="0.25">
      <c r="A271" s="15" t="s">
        <v>7</v>
      </c>
      <c r="B271" s="12" t="s">
        <v>557</v>
      </c>
      <c r="C271" s="13" t="s">
        <v>557</v>
      </c>
      <c r="D271" s="14">
        <v>62.4</v>
      </c>
    </row>
    <row r="272" spans="1:4" x14ac:dyDescent="0.25">
      <c r="A272" s="15" t="s">
        <v>8</v>
      </c>
      <c r="B272" s="12" t="s">
        <v>558</v>
      </c>
      <c r="C272" s="13" t="s">
        <v>558</v>
      </c>
      <c r="D272" s="14">
        <v>36.43</v>
      </c>
    </row>
    <row r="273" spans="1:4" x14ac:dyDescent="0.25">
      <c r="A273" s="15" t="s">
        <v>9</v>
      </c>
      <c r="B273" s="12" t="s">
        <v>559</v>
      </c>
      <c r="C273" s="13" t="s">
        <v>559</v>
      </c>
      <c r="D273" s="14">
        <v>145.74</v>
      </c>
    </row>
    <row r="274" spans="1:4" x14ac:dyDescent="0.25">
      <c r="A274" s="15" t="s">
        <v>10</v>
      </c>
      <c r="B274" s="12" t="s">
        <v>560</v>
      </c>
      <c r="C274" s="13" t="s">
        <v>560</v>
      </c>
      <c r="D274" s="14">
        <v>78.22</v>
      </c>
    </row>
    <row r="275" spans="1:4" x14ac:dyDescent="0.25">
      <c r="A275" s="15" t="s">
        <v>667</v>
      </c>
      <c r="B275" s="12" t="s">
        <v>666</v>
      </c>
      <c r="C275" s="13" t="s">
        <v>666</v>
      </c>
      <c r="D275" s="14">
        <v>12.67</v>
      </c>
    </row>
    <row r="276" spans="1:4" x14ac:dyDescent="0.25">
      <c r="A276" s="15" t="s">
        <v>11</v>
      </c>
      <c r="B276" s="12" t="s">
        <v>561</v>
      </c>
      <c r="C276" s="13" t="s">
        <v>561</v>
      </c>
      <c r="D276" s="14">
        <v>27.62</v>
      </c>
    </row>
    <row r="277" spans="1:4" x14ac:dyDescent="0.25">
      <c r="A277" s="15" t="s">
        <v>12</v>
      </c>
      <c r="B277" s="12" t="s">
        <v>562</v>
      </c>
      <c r="C277" s="13" t="s">
        <v>562</v>
      </c>
      <c r="D277" s="14">
        <v>1</v>
      </c>
    </row>
    <row r="278" spans="1:4" x14ac:dyDescent="0.25">
      <c r="A278" s="15" t="s">
        <v>13</v>
      </c>
      <c r="B278" s="12" t="s">
        <v>563</v>
      </c>
      <c r="C278" s="13" t="s">
        <v>563</v>
      </c>
      <c r="D278" s="14">
        <v>381.6</v>
      </c>
    </row>
    <row r="279" spans="1:4" x14ac:dyDescent="0.25">
      <c r="A279" s="15" t="s">
        <v>14</v>
      </c>
      <c r="B279" s="12" t="s">
        <v>564</v>
      </c>
      <c r="C279" s="13" t="s">
        <v>564</v>
      </c>
      <c r="D279" s="14">
        <v>108.73</v>
      </c>
    </row>
    <row r="280" spans="1:4" x14ac:dyDescent="0.25">
      <c r="A280" s="15" t="s">
        <v>15</v>
      </c>
      <c r="B280" s="12" t="s">
        <v>565</v>
      </c>
      <c r="C280" s="13" t="s">
        <v>565</v>
      </c>
      <c r="D280" s="14">
        <v>20</v>
      </c>
    </row>
    <row r="281" spans="1:4" x14ac:dyDescent="0.25">
      <c r="A281" s="15" t="s">
        <v>661</v>
      </c>
      <c r="B281" s="12" t="s">
        <v>566</v>
      </c>
      <c r="C281" s="13" t="s">
        <v>566</v>
      </c>
      <c r="D281" s="14">
        <v>51.8</v>
      </c>
    </row>
    <row r="282" spans="1:4" x14ac:dyDescent="0.25">
      <c r="A282" s="15" t="s">
        <v>16</v>
      </c>
      <c r="B282" s="12" t="s">
        <v>567</v>
      </c>
      <c r="C282" s="13" t="s">
        <v>567</v>
      </c>
      <c r="D282" s="14">
        <v>19</v>
      </c>
    </row>
    <row r="283" spans="1:4" x14ac:dyDescent="0.25">
      <c r="A283" s="15" t="s">
        <v>17</v>
      </c>
      <c r="B283" s="12" t="s">
        <v>568</v>
      </c>
      <c r="C283" s="13" t="s">
        <v>568</v>
      </c>
      <c r="D283" s="14">
        <v>24.61</v>
      </c>
    </row>
    <row r="284" spans="1:4" x14ac:dyDescent="0.25">
      <c r="A284" s="15" t="s">
        <v>18</v>
      </c>
      <c r="B284" s="12" t="s">
        <v>569</v>
      </c>
      <c r="C284" s="13" t="s">
        <v>569</v>
      </c>
      <c r="D284" s="14">
        <v>837.88</v>
      </c>
    </row>
    <row r="285" spans="1:4" x14ac:dyDescent="0.25">
      <c r="A285" s="15" t="s">
        <v>19</v>
      </c>
      <c r="B285" s="12" t="s">
        <v>570</v>
      </c>
      <c r="C285" s="13" t="s">
        <v>570</v>
      </c>
      <c r="D285" s="14">
        <v>326.82</v>
      </c>
    </row>
    <row r="286" spans="1:4" x14ac:dyDescent="0.25">
      <c r="A286" s="15" t="s">
        <v>20</v>
      </c>
      <c r="B286" s="12" t="s">
        <v>571</v>
      </c>
      <c r="C286" s="13" t="s">
        <v>571</v>
      </c>
      <c r="D286" s="14">
        <v>149.43</v>
      </c>
    </row>
    <row r="287" spans="1:4" x14ac:dyDescent="0.25">
      <c r="A287" s="15" t="s">
        <v>21</v>
      </c>
      <c r="B287" s="12" t="s">
        <v>572</v>
      </c>
      <c r="C287" s="13" t="s">
        <v>572</v>
      </c>
      <c r="D287" s="14">
        <v>218.68</v>
      </c>
    </row>
    <row r="288" spans="1:4" x14ac:dyDescent="0.25">
      <c r="A288" s="15" t="s">
        <v>22</v>
      </c>
      <c r="B288" s="12" t="s">
        <v>573</v>
      </c>
      <c r="C288" s="13" t="s">
        <v>573</v>
      </c>
      <c r="D288" s="14">
        <v>118.09</v>
      </c>
    </row>
    <row r="289" spans="1:4" x14ac:dyDescent="0.25">
      <c r="A289" s="15" t="s">
        <v>23</v>
      </c>
      <c r="B289" s="12" t="s">
        <v>574</v>
      </c>
      <c r="C289" s="13" t="s">
        <v>574</v>
      </c>
      <c r="D289" s="14">
        <v>140.06</v>
      </c>
    </row>
    <row r="290" spans="1:4" x14ac:dyDescent="0.25">
      <c r="A290" s="15" t="s">
        <v>24</v>
      </c>
      <c r="B290" s="12" t="s">
        <v>575</v>
      </c>
      <c r="C290" s="13" t="s">
        <v>575</v>
      </c>
      <c r="D290" s="14">
        <v>123.75</v>
      </c>
    </row>
    <row r="291" spans="1:4" x14ac:dyDescent="0.25">
      <c r="A291" s="15" t="s">
        <v>705</v>
      </c>
      <c r="B291" s="12" t="s">
        <v>712</v>
      </c>
      <c r="C291" s="13" t="s">
        <v>712</v>
      </c>
      <c r="D291" s="14">
        <v>7.1</v>
      </c>
    </row>
    <row r="292" spans="1:4" x14ac:dyDescent="0.25">
      <c r="A292" s="15" t="s">
        <v>613</v>
      </c>
      <c r="B292" s="12" t="s">
        <v>621</v>
      </c>
      <c r="C292" s="13" t="s">
        <v>621</v>
      </c>
      <c r="D292" s="14">
        <v>59</v>
      </c>
    </row>
    <row r="293" spans="1:4" x14ac:dyDescent="0.25">
      <c r="A293" s="15" t="s">
        <v>662</v>
      </c>
      <c r="B293" s="12" t="s">
        <v>576</v>
      </c>
      <c r="C293" s="13" t="s">
        <v>576</v>
      </c>
      <c r="D293" s="14">
        <v>11.69</v>
      </c>
    </row>
    <row r="294" spans="1:4" x14ac:dyDescent="0.25">
      <c r="A294" s="15" t="s">
        <v>51</v>
      </c>
      <c r="B294" s="12" t="s">
        <v>577</v>
      </c>
      <c r="C294" s="13" t="s">
        <v>577</v>
      </c>
      <c r="D294" s="14">
        <v>4</v>
      </c>
    </row>
    <row r="295" spans="1:4" x14ac:dyDescent="0.25">
      <c r="A295" s="15" t="s">
        <v>25</v>
      </c>
      <c r="B295" s="12" t="s">
        <v>578</v>
      </c>
      <c r="C295" s="13" t="s">
        <v>578</v>
      </c>
      <c r="D295" s="14">
        <v>15.32</v>
      </c>
    </row>
    <row r="296" spans="1:4" x14ac:dyDescent="0.25">
      <c r="A296" s="15" t="s">
        <v>26</v>
      </c>
      <c r="B296" s="12" t="s">
        <v>579</v>
      </c>
      <c r="C296" s="13" t="s">
        <v>579</v>
      </c>
      <c r="D296" s="14">
        <v>199.42</v>
      </c>
    </row>
    <row r="297" spans="1:4" x14ac:dyDescent="0.25">
      <c r="A297" s="15" t="s">
        <v>27</v>
      </c>
      <c r="B297" s="12" t="s">
        <v>580</v>
      </c>
      <c r="C297" s="13" t="s">
        <v>580</v>
      </c>
      <c r="D297" s="14">
        <v>37.17</v>
      </c>
    </row>
    <row r="298" spans="1:4" x14ac:dyDescent="0.25">
      <c r="A298" s="15" t="s">
        <v>28</v>
      </c>
      <c r="B298" s="12" t="s">
        <v>581</v>
      </c>
      <c r="C298" s="13" t="s">
        <v>581</v>
      </c>
      <c r="D298" s="14">
        <v>18.420000000000002</v>
      </c>
    </row>
    <row r="299" spans="1:4" x14ac:dyDescent="0.25">
      <c r="A299" s="15" t="s">
        <v>29</v>
      </c>
      <c r="B299" s="12" t="s">
        <v>582</v>
      </c>
      <c r="C299" s="13" t="s">
        <v>582</v>
      </c>
      <c r="D299" s="14">
        <v>12.77</v>
      </c>
    </row>
    <row r="300" spans="1:4" x14ac:dyDescent="0.25">
      <c r="A300" s="15" t="s">
        <v>30</v>
      </c>
      <c r="B300" s="12" t="s">
        <v>583</v>
      </c>
      <c r="C300" s="13" t="s">
        <v>583</v>
      </c>
      <c r="D300" s="14">
        <v>4</v>
      </c>
    </row>
    <row r="301" spans="1:4" x14ac:dyDescent="0.25">
      <c r="A301" s="15" t="s">
        <v>31</v>
      </c>
      <c r="B301" s="12" t="s">
        <v>584</v>
      </c>
      <c r="C301" s="13" t="s">
        <v>584</v>
      </c>
      <c r="D301" s="14">
        <v>16.739999999999998</v>
      </c>
    </row>
    <row r="302" spans="1:4" x14ac:dyDescent="0.25">
      <c r="A302" s="15" t="s">
        <v>32</v>
      </c>
      <c r="B302" s="12" t="s">
        <v>585</v>
      </c>
      <c r="C302" s="13" t="s">
        <v>585</v>
      </c>
      <c r="D302" s="14">
        <v>12.97</v>
      </c>
    </row>
    <row r="303" spans="1:4" x14ac:dyDescent="0.25">
      <c r="A303" s="15" t="s">
        <v>33</v>
      </c>
      <c r="B303" s="12" t="s">
        <v>586</v>
      </c>
      <c r="C303" s="13" t="s">
        <v>586</v>
      </c>
      <c r="D303" s="14">
        <v>18</v>
      </c>
    </row>
    <row r="304" spans="1:4" x14ac:dyDescent="0.25">
      <c r="A304" s="15" t="s">
        <v>663</v>
      </c>
      <c r="B304" s="12" t="s">
        <v>587</v>
      </c>
      <c r="C304" s="13" t="s">
        <v>587</v>
      </c>
      <c r="D304" s="14">
        <v>15.69</v>
      </c>
    </row>
    <row r="305" spans="1:4" x14ac:dyDescent="0.25">
      <c r="A305" s="15" t="s">
        <v>34</v>
      </c>
      <c r="B305" s="12" t="s">
        <v>588</v>
      </c>
      <c r="C305" s="13" t="s">
        <v>588</v>
      </c>
      <c r="D305" s="14">
        <v>13.03</v>
      </c>
    </row>
    <row r="306" spans="1:4" x14ac:dyDescent="0.25">
      <c r="A306" s="15" t="s">
        <v>706</v>
      </c>
      <c r="B306" s="12" t="s">
        <v>711</v>
      </c>
      <c r="C306" s="13" t="s">
        <v>711</v>
      </c>
      <c r="D306" s="14">
        <v>6.4</v>
      </c>
    </row>
    <row r="307" spans="1:4" x14ac:dyDescent="0.25">
      <c r="A307" s="15" t="s">
        <v>35</v>
      </c>
      <c r="B307" s="12" t="s">
        <v>589</v>
      </c>
      <c r="C307" s="16" t="s">
        <v>589</v>
      </c>
      <c r="D307" s="14">
        <v>39.799999999999997</v>
      </c>
    </row>
    <row r="308" spans="1:4" x14ac:dyDescent="0.25">
      <c r="A308" s="15" t="s">
        <v>36</v>
      </c>
      <c r="B308" s="12" t="s">
        <v>590</v>
      </c>
      <c r="C308" s="16" t="s">
        <v>590</v>
      </c>
      <c r="D308" s="14">
        <v>91.18</v>
      </c>
    </row>
    <row r="309" spans="1:4" x14ac:dyDescent="0.25">
      <c r="A309" s="15" t="s">
        <v>37</v>
      </c>
      <c r="B309" s="12" t="s">
        <v>591</v>
      </c>
      <c r="C309" s="16" t="s">
        <v>591</v>
      </c>
      <c r="D309" s="14">
        <v>1045.92</v>
      </c>
    </row>
    <row r="310" spans="1:4" x14ac:dyDescent="0.25">
      <c r="A310" s="15" t="s">
        <v>57</v>
      </c>
      <c r="B310" s="12" t="s">
        <v>592</v>
      </c>
      <c r="C310" s="16" t="s">
        <v>592</v>
      </c>
      <c r="D310" s="14">
        <v>204.92</v>
      </c>
    </row>
    <row r="311" spans="1:4" x14ac:dyDescent="0.25">
      <c r="A311" s="15" t="s">
        <v>38</v>
      </c>
      <c r="B311" s="12" t="s">
        <v>593</v>
      </c>
      <c r="C311" s="16" t="s">
        <v>593</v>
      </c>
      <c r="D311" s="14">
        <v>242.36</v>
      </c>
    </row>
    <row r="312" spans="1:4" x14ac:dyDescent="0.25">
      <c r="A312" s="15" t="s">
        <v>39</v>
      </c>
      <c r="B312" s="12" t="s">
        <v>594</v>
      </c>
      <c r="C312" s="16" t="s">
        <v>594</v>
      </c>
      <c r="D312" s="14">
        <v>54.75</v>
      </c>
    </row>
    <row r="313" spans="1:4" x14ac:dyDescent="0.25">
      <c r="A313" s="15" t="s">
        <v>40</v>
      </c>
      <c r="B313" s="12" t="s">
        <v>595</v>
      </c>
      <c r="C313" s="16" t="s">
        <v>595</v>
      </c>
      <c r="D313" s="14">
        <v>235.27</v>
      </c>
    </row>
    <row r="314" spans="1:4" x14ac:dyDescent="0.25">
      <c r="A314" s="15" t="s">
        <v>41</v>
      </c>
      <c r="B314" s="12" t="s">
        <v>596</v>
      </c>
      <c r="C314" s="16" t="s">
        <v>596</v>
      </c>
      <c r="D314" s="14">
        <v>413.17</v>
      </c>
    </row>
    <row r="315" spans="1:4" x14ac:dyDescent="0.25">
      <c r="A315" s="15" t="s">
        <v>42</v>
      </c>
      <c r="B315" s="12" t="s">
        <v>597</v>
      </c>
      <c r="C315" s="16" t="s">
        <v>597</v>
      </c>
      <c r="D315" s="14">
        <v>226.08</v>
      </c>
    </row>
    <row r="316" spans="1:4" x14ac:dyDescent="0.25">
      <c r="A316" s="15" t="s">
        <v>43</v>
      </c>
      <c r="B316" s="12" t="s">
        <v>598</v>
      </c>
      <c r="C316" s="16" t="s">
        <v>598</v>
      </c>
      <c r="D316" s="14">
        <v>68.19</v>
      </c>
    </row>
    <row r="317" spans="1:4" x14ac:dyDescent="0.25">
      <c r="A317" s="15" t="s">
        <v>44</v>
      </c>
      <c r="B317" s="12" t="s">
        <v>599</v>
      </c>
      <c r="C317" s="16" t="s">
        <v>599</v>
      </c>
      <c r="D317" s="14">
        <v>96.88</v>
      </c>
    </row>
    <row r="318" spans="1:4" x14ac:dyDescent="0.25">
      <c r="A318" s="15" t="s">
        <v>45</v>
      </c>
      <c r="B318" s="12" t="s">
        <v>600</v>
      </c>
      <c r="C318" s="16" t="s">
        <v>600</v>
      </c>
      <c r="D318" s="14">
        <v>82.33</v>
      </c>
    </row>
    <row r="319" spans="1:4" x14ac:dyDescent="0.25">
      <c r="A319" s="15" t="s">
        <v>46</v>
      </c>
      <c r="B319" s="12" t="s">
        <v>601</v>
      </c>
      <c r="C319" s="16" t="s">
        <v>601</v>
      </c>
      <c r="D319" s="14">
        <v>221.28</v>
      </c>
    </row>
    <row r="320" spans="1:4" x14ac:dyDescent="0.25">
      <c r="A320" s="15" t="s">
        <v>58</v>
      </c>
      <c r="B320" s="12" t="s">
        <v>602</v>
      </c>
      <c r="C320" s="16" t="s">
        <v>602</v>
      </c>
      <c r="D320" s="14">
        <v>313.73</v>
      </c>
    </row>
    <row r="321" spans="1:4" x14ac:dyDescent="0.25">
      <c r="A321" s="15" t="s">
        <v>47</v>
      </c>
      <c r="B321" s="12" t="s">
        <v>603</v>
      </c>
      <c r="C321" s="16" t="s">
        <v>603</v>
      </c>
      <c r="D321" s="14">
        <v>68.069999999999993</v>
      </c>
    </row>
    <row r="322" spans="1:4" x14ac:dyDescent="0.25">
      <c r="A322" s="15" t="s">
        <v>684</v>
      </c>
      <c r="B322" s="12" t="s">
        <v>683</v>
      </c>
      <c r="C322" s="16" t="s">
        <v>683</v>
      </c>
      <c r="D322" s="14">
        <v>15</v>
      </c>
    </row>
    <row r="323" spans="1:4" x14ac:dyDescent="0.25">
      <c r="A323" s="15"/>
      <c r="B323" s="12"/>
      <c r="C323" s="16"/>
      <c r="D323" s="14">
        <v>73965.63</v>
      </c>
    </row>
  </sheetData>
  <autoFilter ref="A4:D4" xr:uid="{00000000-0001-0000-0300-000000000000}"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3"/>
  <sheetViews>
    <sheetView showZeros="0" workbookViewId="0">
      <pane ySplit="4" topLeftCell="A5" activePane="bottomLeft" state="frozen"/>
      <selection pane="bottomLeft" activeCell="D5" sqref="D5:D322"/>
    </sheetView>
  </sheetViews>
  <sheetFormatPr defaultColWidth="9.140625" defaultRowHeight="14.25" x14ac:dyDescent="0.25"/>
  <cols>
    <col min="1" max="1" width="22.85546875" style="12" bestFit="1" customWidth="1"/>
    <col min="2" max="2" width="10.42578125" style="18" bestFit="1" customWidth="1"/>
    <col min="3" max="3" width="8.7109375" style="1" customWidth="1"/>
    <col min="4" max="4" width="8.140625" style="1" customWidth="1"/>
    <col min="5" max="16384" width="9.140625" style="1"/>
  </cols>
  <sheetData>
    <row r="1" spans="1:4" x14ac:dyDescent="0.25">
      <c r="A1" s="7"/>
      <c r="B1" s="8" t="s">
        <v>725</v>
      </c>
      <c r="D1" s="6"/>
    </row>
    <row r="2" spans="1:4" x14ac:dyDescent="0.25">
      <c r="A2" s="1"/>
      <c r="B2" s="7" t="s">
        <v>61</v>
      </c>
      <c r="D2" s="6"/>
    </row>
    <row r="3" spans="1:4" ht="15" thickBot="1" x14ac:dyDescent="0.3">
      <c r="A3" s="1"/>
      <c r="B3" s="7" t="s">
        <v>62</v>
      </c>
      <c r="D3" s="6" t="s">
        <v>76</v>
      </c>
    </row>
    <row r="4" spans="1:4" ht="15" thickBot="1" x14ac:dyDescent="0.3">
      <c r="A4" s="9" t="s">
        <v>77</v>
      </c>
      <c r="B4" s="7" t="s">
        <v>63</v>
      </c>
      <c r="D4" s="10">
        <f>SUM(D5:D322)</f>
        <v>4601.829999999999</v>
      </c>
    </row>
    <row r="5" spans="1:4" x14ac:dyDescent="0.25">
      <c r="A5" s="11" t="s">
        <v>83</v>
      </c>
      <c r="B5" s="12" t="s">
        <v>82</v>
      </c>
      <c r="C5" s="19" t="s">
        <v>82</v>
      </c>
      <c r="D5" s="14">
        <v>1.9</v>
      </c>
    </row>
    <row r="6" spans="1:4" x14ac:dyDescent="0.25">
      <c r="A6" s="11" t="s">
        <v>85</v>
      </c>
      <c r="B6" s="12" t="s">
        <v>84</v>
      </c>
      <c r="C6" s="19"/>
      <c r="D6" s="14"/>
    </row>
    <row r="7" spans="1:4" x14ac:dyDescent="0.25">
      <c r="A7" s="11" t="s">
        <v>87</v>
      </c>
      <c r="B7" s="12" t="s">
        <v>86</v>
      </c>
      <c r="C7" s="19" t="s">
        <v>86</v>
      </c>
      <c r="D7" s="14">
        <v>18.5</v>
      </c>
    </row>
    <row r="8" spans="1:4" x14ac:dyDescent="0.25">
      <c r="A8" s="11" t="s">
        <v>89</v>
      </c>
      <c r="B8" s="12" t="s">
        <v>88</v>
      </c>
      <c r="C8" s="19" t="s">
        <v>88</v>
      </c>
      <c r="D8" s="14">
        <v>1.63</v>
      </c>
    </row>
    <row r="9" spans="1:4" x14ac:dyDescent="0.25">
      <c r="A9" s="11" t="s">
        <v>91</v>
      </c>
      <c r="B9" s="12" t="s">
        <v>90</v>
      </c>
      <c r="C9" s="19" t="s">
        <v>90</v>
      </c>
      <c r="D9" s="14">
        <v>3</v>
      </c>
    </row>
    <row r="10" spans="1:4" x14ac:dyDescent="0.25">
      <c r="A10" s="11" t="s">
        <v>93</v>
      </c>
      <c r="B10" s="12" t="s">
        <v>92</v>
      </c>
      <c r="C10" s="19" t="s">
        <v>92</v>
      </c>
      <c r="D10" s="14">
        <v>12</v>
      </c>
    </row>
    <row r="11" spans="1:4" x14ac:dyDescent="0.25">
      <c r="A11" s="11" t="s">
        <v>95</v>
      </c>
      <c r="B11" s="12" t="s">
        <v>94</v>
      </c>
      <c r="C11" s="19" t="s">
        <v>94</v>
      </c>
      <c r="D11" s="14">
        <v>3.47</v>
      </c>
    </row>
    <row r="12" spans="1:4" x14ac:dyDescent="0.25">
      <c r="A12" s="11" t="s">
        <v>97</v>
      </c>
      <c r="B12" s="12" t="s">
        <v>96</v>
      </c>
      <c r="C12" s="19" t="s">
        <v>96</v>
      </c>
      <c r="D12" s="14">
        <v>74.78</v>
      </c>
    </row>
    <row r="13" spans="1:4" x14ac:dyDescent="0.25">
      <c r="A13" s="11" t="s">
        <v>99</v>
      </c>
      <c r="B13" s="12" t="s">
        <v>98</v>
      </c>
      <c r="C13" s="19" t="s">
        <v>98</v>
      </c>
      <c r="D13" s="14">
        <v>0.35</v>
      </c>
    </row>
    <row r="14" spans="1:4" x14ac:dyDescent="0.25">
      <c r="A14" s="11" t="s">
        <v>643</v>
      </c>
      <c r="B14" s="12" t="s">
        <v>100</v>
      </c>
      <c r="C14" s="19" t="s">
        <v>100</v>
      </c>
      <c r="D14" s="14">
        <v>4.58</v>
      </c>
    </row>
    <row r="15" spans="1:4" x14ac:dyDescent="0.25">
      <c r="A15" s="11" t="s">
        <v>102</v>
      </c>
      <c r="B15" s="12" t="s">
        <v>101</v>
      </c>
      <c r="C15" s="19" t="s">
        <v>101</v>
      </c>
      <c r="D15" s="14">
        <v>5.05</v>
      </c>
    </row>
    <row r="16" spans="1:4" x14ac:dyDescent="0.25">
      <c r="A16" s="11" t="s">
        <v>104</v>
      </c>
      <c r="B16" s="12" t="s">
        <v>103</v>
      </c>
      <c r="C16" s="19" t="s">
        <v>103</v>
      </c>
      <c r="D16" s="14">
        <v>10</v>
      </c>
    </row>
    <row r="17" spans="1:4" x14ac:dyDescent="0.25">
      <c r="A17" s="11" t="s">
        <v>106</v>
      </c>
      <c r="B17" s="12" t="s">
        <v>105</v>
      </c>
      <c r="C17" s="19" t="s">
        <v>105</v>
      </c>
      <c r="D17" s="14">
        <v>59.68</v>
      </c>
    </row>
    <row r="18" spans="1:4" x14ac:dyDescent="0.25">
      <c r="A18" s="11" t="s">
        <v>108</v>
      </c>
      <c r="B18" s="12" t="s">
        <v>107</v>
      </c>
      <c r="C18" s="19" t="s">
        <v>107</v>
      </c>
      <c r="D18" s="14">
        <v>3.75</v>
      </c>
    </row>
    <row r="19" spans="1:4" x14ac:dyDescent="0.25">
      <c r="A19" s="11" t="s">
        <v>110</v>
      </c>
      <c r="B19" s="12" t="s">
        <v>109</v>
      </c>
      <c r="C19" s="19"/>
      <c r="D19" s="14"/>
    </row>
    <row r="20" spans="1:4" x14ac:dyDescent="0.25">
      <c r="A20" s="11" t="s">
        <v>112</v>
      </c>
      <c r="B20" s="12" t="s">
        <v>111</v>
      </c>
      <c r="C20" s="19" t="s">
        <v>111</v>
      </c>
      <c r="D20" s="14">
        <v>2.85</v>
      </c>
    </row>
    <row r="21" spans="1:4" x14ac:dyDescent="0.25">
      <c r="A21" s="11" t="s">
        <v>114</v>
      </c>
      <c r="B21" s="12" t="s">
        <v>113</v>
      </c>
      <c r="C21" s="19" t="s">
        <v>113</v>
      </c>
      <c r="D21" s="1">
        <v>6.25</v>
      </c>
    </row>
    <row r="22" spans="1:4" x14ac:dyDescent="0.25">
      <c r="A22" s="11" t="s">
        <v>116</v>
      </c>
      <c r="B22" s="12" t="s">
        <v>115</v>
      </c>
      <c r="C22" s="19" t="s">
        <v>115</v>
      </c>
      <c r="D22" s="14">
        <v>7.25</v>
      </c>
    </row>
    <row r="23" spans="1:4" x14ac:dyDescent="0.25">
      <c r="A23" s="11" t="s">
        <v>118</v>
      </c>
      <c r="B23" s="12" t="s">
        <v>117</v>
      </c>
      <c r="C23" s="19" t="s">
        <v>117</v>
      </c>
      <c r="D23" s="14">
        <v>8</v>
      </c>
    </row>
    <row r="24" spans="1:4" x14ac:dyDescent="0.25">
      <c r="A24" s="11" t="s">
        <v>120</v>
      </c>
      <c r="B24" s="12" t="s">
        <v>119</v>
      </c>
      <c r="C24" s="19" t="s">
        <v>119</v>
      </c>
      <c r="D24" s="14">
        <v>28.68</v>
      </c>
    </row>
    <row r="25" spans="1:4" x14ac:dyDescent="0.25">
      <c r="A25" s="11" t="s">
        <v>702</v>
      </c>
      <c r="B25" s="12" t="s">
        <v>707</v>
      </c>
      <c r="C25" s="19" t="s">
        <v>707</v>
      </c>
      <c r="D25" s="14">
        <v>1.82</v>
      </c>
    </row>
    <row r="26" spans="1:4" x14ac:dyDescent="0.25">
      <c r="A26" s="11" t="s">
        <v>122</v>
      </c>
      <c r="B26" s="12" t="s">
        <v>121</v>
      </c>
      <c r="C26" s="19" t="s">
        <v>121</v>
      </c>
      <c r="D26" s="14">
        <v>13</v>
      </c>
    </row>
    <row r="27" spans="1:4" x14ac:dyDescent="0.25">
      <c r="A27" s="11" t="s">
        <v>124</v>
      </c>
      <c r="B27" s="12" t="s">
        <v>123</v>
      </c>
      <c r="C27" s="13" t="s">
        <v>123</v>
      </c>
      <c r="D27" s="14">
        <v>2.8</v>
      </c>
    </row>
    <row r="28" spans="1:4" x14ac:dyDescent="0.25">
      <c r="A28" s="11" t="s">
        <v>126</v>
      </c>
      <c r="B28" s="12" t="s">
        <v>125</v>
      </c>
      <c r="C28" s="19" t="s">
        <v>125</v>
      </c>
      <c r="D28" s="14">
        <v>8.4700000000000006</v>
      </c>
    </row>
    <row r="29" spans="1:4" x14ac:dyDescent="0.25">
      <c r="A29" s="15" t="s">
        <v>128</v>
      </c>
      <c r="B29" s="12" t="s">
        <v>127</v>
      </c>
      <c r="C29" s="19" t="s">
        <v>127</v>
      </c>
      <c r="D29" s="14">
        <v>5.24</v>
      </c>
    </row>
    <row r="30" spans="1:4" x14ac:dyDescent="0.25">
      <c r="A30" s="15" t="s">
        <v>130</v>
      </c>
      <c r="B30" s="12" t="s">
        <v>129</v>
      </c>
      <c r="C30" s="19" t="s">
        <v>129</v>
      </c>
      <c r="D30" s="14">
        <v>4.41</v>
      </c>
    </row>
    <row r="31" spans="1:4" x14ac:dyDescent="0.25">
      <c r="A31" s="15" t="s">
        <v>644</v>
      </c>
      <c r="B31" s="12" t="s">
        <v>639</v>
      </c>
      <c r="C31" s="19" t="s">
        <v>639</v>
      </c>
      <c r="D31" s="14">
        <v>1</v>
      </c>
    </row>
    <row r="32" spans="1:4" x14ac:dyDescent="0.25">
      <c r="A32" s="15" t="s">
        <v>132</v>
      </c>
      <c r="B32" s="12" t="s">
        <v>131</v>
      </c>
      <c r="C32" s="19" t="s">
        <v>131</v>
      </c>
      <c r="D32" s="14">
        <v>90.2</v>
      </c>
    </row>
    <row r="33" spans="1:4" x14ac:dyDescent="0.25">
      <c r="A33" s="15" t="s">
        <v>134</v>
      </c>
      <c r="B33" s="12" t="s">
        <v>133</v>
      </c>
      <c r="C33" s="19" t="s">
        <v>133</v>
      </c>
      <c r="D33" s="14">
        <v>7.17</v>
      </c>
    </row>
    <row r="34" spans="1:4" x14ac:dyDescent="0.25">
      <c r="A34" s="15" t="s">
        <v>606</v>
      </c>
      <c r="B34" s="12" t="s">
        <v>135</v>
      </c>
      <c r="C34" s="19" t="s">
        <v>135</v>
      </c>
      <c r="D34" s="14">
        <v>9.1</v>
      </c>
    </row>
    <row r="35" spans="1:4" x14ac:dyDescent="0.25">
      <c r="A35" s="15" t="s">
        <v>137</v>
      </c>
      <c r="B35" s="12" t="s">
        <v>136</v>
      </c>
      <c r="C35" s="19" t="s">
        <v>136</v>
      </c>
      <c r="D35" s="14">
        <v>1.19</v>
      </c>
    </row>
    <row r="36" spans="1:4" x14ac:dyDescent="0.25">
      <c r="A36" s="15" t="s">
        <v>139</v>
      </c>
      <c r="B36" s="12" t="s">
        <v>138</v>
      </c>
      <c r="C36" s="19" t="s">
        <v>138</v>
      </c>
      <c r="D36" s="14">
        <v>14.88</v>
      </c>
    </row>
    <row r="37" spans="1:4" x14ac:dyDescent="0.25">
      <c r="A37" s="15" t="s">
        <v>141</v>
      </c>
      <c r="B37" s="12" t="s">
        <v>140</v>
      </c>
      <c r="C37" s="19" t="s">
        <v>140</v>
      </c>
      <c r="D37" s="14">
        <v>88.16</v>
      </c>
    </row>
    <row r="38" spans="1:4" x14ac:dyDescent="0.25">
      <c r="A38" s="15" t="s">
        <v>143</v>
      </c>
      <c r="B38" s="12" t="s">
        <v>142</v>
      </c>
      <c r="C38" s="19" t="s">
        <v>142</v>
      </c>
      <c r="D38" s="14">
        <v>29.25</v>
      </c>
    </row>
    <row r="39" spans="1:4" x14ac:dyDescent="0.25">
      <c r="A39" s="15" t="s">
        <v>145</v>
      </c>
      <c r="B39" s="12" t="s">
        <v>144</v>
      </c>
      <c r="C39" s="19" t="s">
        <v>144</v>
      </c>
      <c r="D39" s="14">
        <v>54.08</v>
      </c>
    </row>
    <row r="40" spans="1:4" x14ac:dyDescent="0.25">
      <c r="A40" s="15" t="s">
        <v>147</v>
      </c>
      <c r="B40" s="12" t="s">
        <v>146</v>
      </c>
      <c r="C40" s="19" t="s">
        <v>146</v>
      </c>
      <c r="D40" s="14">
        <v>15.32</v>
      </c>
    </row>
    <row r="41" spans="1:4" x14ac:dyDescent="0.25">
      <c r="A41" s="15" t="s">
        <v>149</v>
      </c>
      <c r="B41" s="12" t="s">
        <v>148</v>
      </c>
      <c r="C41" s="19" t="s">
        <v>148</v>
      </c>
      <c r="D41" s="14">
        <v>2.44</v>
      </c>
    </row>
    <row r="42" spans="1:4" x14ac:dyDescent="0.25">
      <c r="A42" s="15" t="s">
        <v>151</v>
      </c>
      <c r="B42" s="12" t="s">
        <v>150</v>
      </c>
      <c r="C42" s="19" t="s">
        <v>150</v>
      </c>
      <c r="D42" s="14">
        <v>0.86</v>
      </c>
    </row>
    <row r="43" spans="1:4" x14ac:dyDescent="0.25">
      <c r="A43" s="15" t="s">
        <v>153</v>
      </c>
      <c r="B43" s="12" t="s">
        <v>152</v>
      </c>
      <c r="C43" s="19" t="s">
        <v>152</v>
      </c>
      <c r="D43" s="14">
        <v>25.35</v>
      </c>
    </row>
    <row r="44" spans="1:4" x14ac:dyDescent="0.25">
      <c r="A44" s="15" t="s">
        <v>155</v>
      </c>
      <c r="B44" s="12" t="s">
        <v>154</v>
      </c>
      <c r="C44" s="19" t="s">
        <v>154</v>
      </c>
      <c r="D44" s="14">
        <v>3</v>
      </c>
    </row>
    <row r="45" spans="1:4" x14ac:dyDescent="0.25">
      <c r="A45" s="15" t="s">
        <v>157</v>
      </c>
      <c r="B45" s="12" t="s">
        <v>156</v>
      </c>
      <c r="C45" s="19" t="s">
        <v>156</v>
      </c>
      <c r="D45" s="14">
        <v>7.25</v>
      </c>
    </row>
    <row r="46" spans="1:4" x14ac:dyDescent="0.25">
      <c r="A46" s="15" t="s">
        <v>159</v>
      </c>
      <c r="B46" s="12" t="s">
        <v>158</v>
      </c>
      <c r="C46" s="19" t="s">
        <v>158</v>
      </c>
      <c r="D46" s="14">
        <v>5</v>
      </c>
    </row>
    <row r="47" spans="1:4" x14ac:dyDescent="0.25">
      <c r="A47" s="15" t="s">
        <v>161</v>
      </c>
      <c r="B47" s="12" t="s">
        <v>160</v>
      </c>
      <c r="C47" s="19" t="s">
        <v>160</v>
      </c>
      <c r="D47" s="14">
        <v>8.4</v>
      </c>
    </row>
    <row r="48" spans="1:4" x14ac:dyDescent="0.25">
      <c r="A48" s="15" t="s">
        <v>163</v>
      </c>
      <c r="B48" s="12" t="s">
        <v>162</v>
      </c>
      <c r="C48" s="19" t="s">
        <v>162</v>
      </c>
      <c r="D48" s="14">
        <v>24.2</v>
      </c>
    </row>
    <row r="49" spans="1:4" x14ac:dyDescent="0.25">
      <c r="A49" s="15" t="s">
        <v>165</v>
      </c>
      <c r="B49" s="12" t="s">
        <v>164</v>
      </c>
      <c r="C49" s="19" t="s">
        <v>164</v>
      </c>
      <c r="D49" s="14">
        <v>0.62</v>
      </c>
    </row>
    <row r="50" spans="1:4" x14ac:dyDescent="0.25">
      <c r="A50" s="15" t="s">
        <v>167</v>
      </c>
      <c r="B50" s="12" t="s">
        <v>166</v>
      </c>
      <c r="C50" s="19" t="s">
        <v>166</v>
      </c>
      <c r="D50" s="14">
        <v>4.25</v>
      </c>
    </row>
    <row r="51" spans="1:4" x14ac:dyDescent="0.25">
      <c r="A51" s="15" t="s">
        <v>169</v>
      </c>
      <c r="B51" s="12" t="s">
        <v>168</v>
      </c>
      <c r="C51" s="19"/>
      <c r="D51" s="14"/>
    </row>
    <row r="52" spans="1:4" x14ac:dyDescent="0.25">
      <c r="A52" s="15" t="s">
        <v>171</v>
      </c>
      <c r="B52" s="12" t="s">
        <v>170</v>
      </c>
      <c r="C52" s="19" t="s">
        <v>170</v>
      </c>
      <c r="D52" s="14">
        <v>19.8</v>
      </c>
    </row>
    <row r="53" spans="1:4" x14ac:dyDescent="0.25">
      <c r="A53" s="15" t="s">
        <v>173</v>
      </c>
      <c r="B53" s="12" t="s">
        <v>172</v>
      </c>
      <c r="C53" s="19" t="s">
        <v>172</v>
      </c>
      <c r="D53" s="14">
        <v>1.95</v>
      </c>
    </row>
    <row r="54" spans="1:4" x14ac:dyDescent="0.25">
      <c r="A54" s="15" t="s">
        <v>175</v>
      </c>
      <c r="B54" s="12" t="s">
        <v>174</v>
      </c>
      <c r="C54" s="19" t="s">
        <v>174</v>
      </c>
      <c r="D54" s="14">
        <v>2.86</v>
      </c>
    </row>
    <row r="55" spans="1:4" x14ac:dyDescent="0.25">
      <c r="A55" s="15" t="s">
        <v>176</v>
      </c>
      <c r="B55" s="12" t="s">
        <v>357</v>
      </c>
      <c r="C55" s="19" t="s">
        <v>357</v>
      </c>
      <c r="D55" s="14">
        <v>1</v>
      </c>
    </row>
    <row r="56" spans="1:4" x14ac:dyDescent="0.25">
      <c r="A56" s="15" t="s">
        <v>177</v>
      </c>
      <c r="B56" s="12" t="s">
        <v>358</v>
      </c>
      <c r="C56" s="19" t="s">
        <v>358</v>
      </c>
      <c r="D56" s="14">
        <v>1.1000000000000001</v>
      </c>
    </row>
    <row r="57" spans="1:4" x14ac:dyDescent="0.25">
      <c r="A57" s="15" t="s">
        <v>178</v>
      </c>
      <c r="B57" s="12" t="s">
        <v>359</v>
      </c>
      <c r="C57" s="19" t="s">
        <v>359</v>
      </c>
      <c r="D57" s="14">
        <v>0</v>
      </c>
    </row>
    <row r="58" spans="1:4" x14ac:dyDescent="0.25">
      <c r="A58" s="15" t="s">
        <v>179</v>
      </c>
      <c r="B58" s="12" t="s">
        <v>360</v>
      </c>
      <c r="C58" s="19" t="s">
        <v>360</v>
      </c>
      <c r="D58" s="14">
        <v>2</v>
      </c>
    </row>
    <row r="59" spans="1:4" x14ac:dyDescent="0.25">
      <c r="A59" s="15" t="s">
        <v>180</v>
      </c>
      <c r="B59" s="12" t="s">
        <v>361</v>
      </c>
      <c r="C59" s="19" t="s">
        <v>361</v>
      </c>
      <c r="D59" s="14">
        <v>2.73</v>
      </c>
    </row>
    <row r="60" spans="1:4" x14ac:dyDescent="0.25">
      <c r="A60" s="15" t="s">
        <v>181</v>
      </c>
      <c r="B60" s="12" t="s">
        <v>362</v>
      </c>
      <c r="C60" s="19" t="s">
        <v>362</v>
      </c>
      <c r="D60" s="14">
        <v>80.72</v>
      </c>
    </row>
    <row r="61" spans="1:4" x14ac:dyDescent="0.25">
      <c r="A61" s="15" t="s">
        <v>182</v>
      </c>
      <c r="B61" s="12" t="s">
        <v>363</v>
      </c>
      <c r="C61" s="19" t="s">
        <v>363</v>
      </c>
      <c r="D61" s="14">
        <v>8.11</v>
      </c>
    </row>
    <row r="62" spans="1:4" x14ac:dyDescent="0.25">
      <c r="A62" s="15" t="s">
        <v>183</v>
      </c>
      <c r="B62" s="12" t="s">
        <v>364</v>
      </c>
      <c r="C62" s="19" t="s">
        <v>364</v>
      </c>
      <c r="D62" s="14">
        <v>0.45</v>
      </c>
    </row>
    <row r="63" spans="1:4" x14ac:dyDescent="0.25">
      <c r="A63" s="15" t="s">
        <v>184</v>
      </c>
      <c r="B63" s="12" t="s">
        <v>365</v>
      </c>
      <c r="C63" s="19" t="s">
        <v>365</v>
      </c>
      <c r="D63" s="14">
        <v>1.1599999999999999</v>
      </c>
    </row>
    <row r="64" spans="1:4" x14ac:dyDescent="0.25">
      <c r="A64" s="15" t="s">
        <v>185</v>
      </c>
      <c r="B64" s="12" t="s">
        <v>366</v>
      </c>
      <c r="C64" s="19" t="s">
        <v>366</v>
      </c>
      <c r="D64" s="14">
        <v>2</v>
      </c>
    </row>
    <row r="65" spans="1:4" x14ac:dyDescent="0.25">
      <c r="A65" s="15" t="s">
        <v>186</v>
      </c>
      <c r="B65" s="12" t="s">
        <v>367</v>
      </c>
      <c r="C65" s="19" t="s">
        <v>367</v>
      </c>
      <c r="D65" s="14">
        <v>13</v>
      </c>
    </row>
    <row r="66" spans="1:4" x14ac:dyDescent="0.25">
      <c r="A66" s="15" t="s">
        <v>187</v>
      </c>
      <c r="B66" s="12" t="s">
        <v>368</v>
      </c>
      <c r="C66" s="19" t="s">
        <v>368</v>
      </c>
      <c r="D66" s="14">
        <v>14</v>
      </c>
    </row>
    <row r="67" spans="1:4" x14ac:dyDescent="0.25">
      <c r="A67" s="15" t="s">
        <v>188</v>
      </c>
      <c r="B67" s="12" t="s">
        <v>369</v>
      </c>
      <c r="C67" s="19" t="s">
        <v>369</v>
      </c>
      <c r="D67" s="14">
        <v>4.6500000000000004</v>
      </c>
    </row>
    <row r="68" spans="1:4" x14ac:dyDescent="0.25">
      <c r="A68" s="15" t="s">
        <v>645</v>
      </c>
      <c r="B68" s="12" t="s">
        <v>370</v>
      </c>
      <c r="C68" s="19" t="s">
        <v>370</v>
      </c>
      <c r="D68" s="14">
        <v>1.43</v>
      </c>
    </row>
    <row r="69" spans="1:4" x14ac:dyDescent="0.25">
      <c r="A69" s="15" t="s">
        <v>189</v>
      </c>
      <c r="B69" s="12" t="s">
        <v>371</v>
      </c>
      <c r="C69" s="19" t="s">
        <v>371</v>
      </c>
      <c r="D69" s="14">
        <v>3</v>
      </c>
    </row>
    <row r="70" spans="1:4" x14ac:dyDescent="0.25">
      <c r="A70" s="15" t="s">
        <v>190</v>
      </c>
      <c r="B70" s="12" t="s">
        <v>372</v>
      </c>
      <c r="C70" s="19" t="s">
        <v>372</v>
      </c>
      <c r="D70" s="14">
        <v>7.5</v>
      </c>
    </row>
    <row r="71" spans="1:4" x14ac:dyDescent="0.25">
      <c r="A71" s="15" t="s">
        <v>191</v>
      </c>
      <c r="B71" s="12" t="s">
        <v>373</v>
      </c>
      <c r="C71" s="19" t="s">
        <v>373</v>
      </c>
      <c r="D71" s="14">
        <v>30.12</v>
      </c>
    </row>
    <row r="72" spans="1:4" x14ac:dyDescent="0.25">
      <c r="A72" s="15" t="s">
        <v>192</v>
      </c>
      <c r="B72" s="12" t="s">
        <v>374</v>
      </c>
      <c r="C72" s="19" t="s">
        <v>374</v>
      </c>
      <c r="D72" s="14">
        <v>11.27</v>
      </c>
    </row>
    <row r="73" spans="1:4" x14ac:dyDescent="0.25">
      <c r="A73" s="15" t="s">
        <v>193</v>
      </c>
      <c r="B73" s="12" t="s">
        <v>375</v>
      </c>
      <c r="C73" s="19" t="s">
        <v>375</v>
      </c>
      <c r="D73" s="14">
        <v>0.8</v>
      </c>
    </row>
    <row r="74" spans="1:4" x14ac:dyDescent="0.25">
      <c r="A74" s="15" t="s">
        <v>194</v>
      </c>
      <c r="B74" s="12" t="s">
        <v>376</v>
      </c>
      <c r="C74" s="19" t="s">
        <v>376</v>
      </c>
      <c r="D74" s="14">
        <v>5.33</v>
      </c>
    </row>
    <row r="75" spans="1:4" x14ac:dyDescent="0.25">
      <c r="A75" s="15" t="s">
        <v>195</v>
      </c>
      <c r="B75" s="12" t="s">
        <v>377</v>
      </c>
      <c r="C75" s="19" t="s">
        <v>377</v>
      </c>
      <c r="D75" s="14">
        <v>13.5</v>
      </c>
    </row>
    <row r="76" spans="1:4" x14ac:dyDescent="0.25">
      <c r="A76" s="15" t="s">
        <v>196</v>
      </c>
      <c r="B76" s="12" t="s">
        <v>378</v>
      </c>
      <c r="C76" s="19" t="s">
        <v>378</v>
      </c>
      <c r="D76" s="14">
        <v>8.06</v>
      </c>
    </row>
    <row r="77" spans="1:4" x14ac:dyDescent="0.25">
      <c r="A77" s="15" t="s">
        <v>197</v>
      </c>
      <c r="B77" s="12" t="s">
        <v>379</v>
      </c>
      <c r="C77" s="19" t="s">
        <v>379</v>
      </c>
      <c r="D77" s="14">
        <v>6</v>
      </c>
    </row>
    <row r="78" spans="1:4" x14ac:dyDescent="0.25">
      <c r="A78" s="15" t="s">
        <v>646</v>
      </c>
      <c r="B78" s="12" t="s">
        <v>380</v>
      </c>
      <c r="C78" s="19" t="s">
        <v>380</v>
      </c>
      <c r="D78" s="14">
        <v>2</v>
      </c>
    </row>
    <row r="79" spans="1:4" x14ac:dyDescent="0.25">
      <c r="A79" s="15" t="s">
        <v>198</v>
      </c>
      <c r="B79" s="12" t="s">
        <v>381</v>
      </c>
      <c r="C79" s="19" t="s">
        <v>381</v>
      </c>
      <c r="D79" s="14">
        <v>6.45</v>
      </c>
    </row>
    <row r="80" spans="1:4" x14ac:dyDescent="0.25">
      <c r="A80" s="15" t="s">
        <v>199</v>
      </c>
      <c r="B80" s="12" t="s">
        <v>382</v>
      </c>
      <c r="C80" s="19" t="s">
        <v>382</v>
      </c>
      <c r="D80" s="14">
        <v>8.83</v>
      </c>
    </row>
    <row r="81" spans="1:4" x14ac:dyDescent="0.25">
      <c r="A81" s="15" t="s">
        <v>200</v>
      </c>
      <c r="B81" s="12" t="s">
        <v>383</v>
      </c>
      <c r="C81" s="19" t="s">
        <v>383</v>
      </c>
      <c r="D81" s="14">
        <v>1.94</v>
      </c>
    </row>
    <row r="82" spans="1:4" x14ac:dyDescent="0.25">
      <c r="A82" s="15" t="s">
        <v>647</v>
      </c>
      <c r="B82" s="12" t="s">
        <v>384</v>
      </c>
      <c r="C82" s="19" t="s">
        <v>384</v>
      </c>
      <c r="D82" s="14">
        <v>2</v>
      </c>
    </row>
    <row r="83" spans="1:4" x14ac:dyDescent="0.25">
      <c r="A83" s="15" t="s">
        <v>201</v>
      </c>
      <c r="B83" s="12" t="s">
        <v>385</v>
      </c>
      <c r="C83" s="19" t="s">
        <v>385</v>
      </c>
      <c r="D83" s="14">
        <v>1</v>
      </c>
    </row>
    <row r="84" spans="1:4" x14ac:dyDescent="0.25">
      <c r="A84" s="15" t="s">
        <v>202</v>
      </c>
      <c r="B84" s="12" t="s">
        <v>386</v>
      </c>
      <c r="C84" s="19" t="s">
        <v>386</v>
      </c>
      <c r="D84" s="14">
        <v>0.46</v>
      </c>
    </row>
    <row r="85" spans="1:4" x14ac:dyDescent="0.25">
      <c r="A85" s="15" t="s">
        <v>203</v>
      </c>
      <c r="B85" s="12" t="s">
        <v>387</v>
      </c>
      <c r="C85" s="19" t="s">
        <v>387</v>
      </c>
      <c r="D85" s="14">
        <v>1.75</v>
      </c>
    </row>
    <row r="86" spans="1:4" x14ac:dyDescent="0.25">
      <c r="A86" s="15" t="s">
        <v>204</v>
      </c>
      <c r="B86" s="12" t="s">
        <v>388</v>
      </c>
      <c r="C86" s="19" t="s">
        <v>388</v>
      </c>
      <c r="D86" s="14">
        <v>4.96</v>
      </c>
    </row>
    <row r="87" spans="1:4" x14ac:dyDescent="0.25">
      <c r="A87" s="15" t="s">
        <v>205</v>
      </c>
      <c r="B87" s="12" t="s">
        <v>389</v>
      </c>
      <c r="C87" s="19" t="s">
        <v>389</v>
      </c>
      <c r="D87" s="14">
        <v>2.4900000000000002</v>
      </c>
    </row>
    <row r="88" spans="1:4" x14ac:dyDescent="0.25">
      <c r="A88" s="15" t="s">
        <v>206</v>
      </c>
      <c r="B88" s="12" t="s">
        <v>390</v>
      </c>
      <c r="C88" s="19" t="s">
        <v>390</v>
      </c>
      <c r="D88" s="14">
        <v>17.37</v>
      </c>
    </row>
    <row r="89" spans="1:4" x14ac:dyDescent="0.25">
      <c r="A89" s="15" t="s">
        <v>207</v>
      </c>
      <c r="B89" s="12" t="s">
        <v>391</v>
      </c>
      <c r="C89" s="19" t="s">
        <v>391</v>
      </c>
      <c r="D89" s="14">
        <v>4</v>
      </c>
    </row>
    <row r="90" spans="1:4" x14ac:dyDescent="0.25">
      <c r="A90" s="15" t="s">
        <v>208</v>
      </c>
      <c r="B90" s="12" t="s">
        <v>392</v>
      </c>
      <c r="C90" s="19" t="s">
        <v>392</v>
      </c>
      <c r="D90" s="14">
        <v>6.3</v>
      </c>
    </row>
    <row r="91" spans="1:4" x14ac:dyDescent="0.25">
      <c r="A91" s="15" t="s">
        <v>209</v>
      </c>
      <c r="B91" s="12" t="s">
        <v>393</v>
      </c>
      <c r="C91" s="19" t="s">
        <v>393</v>
      </c>
      <c r="D91" s="14">
        <v>0.3</v>
      </c>
    </row>
    <row r="92" spans="1:4" x14ac:dyDescent="0.25">
      <c r="A92" s="15" t="s">
        <v>210</v>
      </c>
      <c r="B92" s="12" t="s">
        <v>394</v>
      </c>
      <c r="C92" s="19" t="s">
        <v>394</v>
      </c>
      <c r="D92" s="14">
        <v>1.25</v>
      </c>
    </row>
    <row r="93" spans="1:4" x14ac:dyDescent="0.25">
      <c r="A93" s="15" t="s">
        <v>211</v>
      </c>
      <c r="B93" s="12" t="s">
        <v>395</v>
      </c>
      <c r="C93" s="19" t="s">
        <v>395</v>
      </c>
      <c r="D93" s="14">
        <v>2.58</v>
      </c>
    </row>
    <row r="94" spans="1:4" x14ac:dyDescent="0.25">
      <c r="A94" s="15" t="s">
        <v>212</v>
      </c>
      <c r="B94" s="12" t="s">
        <v>396</v>
      </c>
      <c r="C94" s="19" t="s">
        <v>396</v>
      </c>
      <c r="D94" s="14">
        <v>3.45</v>
      </c>
    </row>
    <row r="95" spans="1:4" x14ac:dyDescent="0.25">
      <c r="A95" s="15" t="s">
        <v>213</v>
      </c>
      <c r="B95" s="12" t="s">
        <v>397</v>
      </c>
      <c r="C95" s="19" t="s">
        <v>397</v>
      </c>
      <c r="D95" s="14">
        <v>4.7</v>
      </c>
    </row>
    <row r="96" spans="1:4" x14ac:dyDescent="0.25">
      <c r="A96" s="15" t="s">
        <v>214</v>
      </c>
      <c r="B96" s="12" t="s">
        <v>398</v>
      </c>
      <c r="C96" s="19" t="s">
        <v>398</v>
      </c>
      <c r="D96" s="14">
        <v>223.28</v>
      </c>
    </row>
    <row r="97" spans="1:4" x14ac:dyDescent="0.25">
      <c r="A97" s="15" t="s">
        <v>215</v>
      </c>
      <c r="B97" s="12" t="s">
        <v>399</v>
      </c>
      <c r="C97" s="19" t="s">
        <v>399</v>
      </c>
      <c r="D97" s="14">
        <v>92.96</v>
      </c>
    </row>
    <row r="98" spans="1:4" x14ac:dyDescent="0.25">
      <c r="A98" s="15" t="s">
        <v>216</v>
      </c>
      <c r="B98" s="12" t="s">
        <v>400</v>
      </c>
      <c r="C98" s="19" t="s">
        <v>400</v>
      </c>
      <c r="D98" s="14">
        <v>19.86</v>
      </c>
    </row>
    <row r="99" spans="1:4" x14ac:dyDescent="0.25">
      <c r="A99" s="15" t="s">
        <v>217</v>
      </c>
      <c r="B99" s="12" t="s">
        <v>401</v>
      </c>
      <c r="C99" s="19" t="s">
        <v>401</v>
      </c>
      <c r="D99" s="14">
        <v>14.75</v>
      </c>
    </row>
    <row r="100" spans="1:4" x14ac:dyDescent="0.25">
      <c r="A100" s="15" t="s">
        <v>218</v>
      </c>
      <c r="B100" s="12" t="s">
        <v>402</v>
      </c>
      <c r="C100" s="19" t="s">
        <v>402</v>
      </c>
      <c r="D100" s="14">
        <v>88.66</v>
      </c>
    </row>
    <row r="101" spans="1:4" x14ac:dyDescent="0.25">
      <c r="A101" s="15" t="s">
        <v>219</v>
      </c>
      <c r="B101" s="12" t="s">
        <v>403</v>
      </c>
      <c r="C101" s="19" t="s">
        <v>403</v>
      </c>
      <c r="D101" s="14">
        <v>6.95</v>
      </c>
    </row>
    <row r="102" spans="1:4" x14ac:dyDescent="0.25">
      <c r="A102" s="15" t="s">
        <v>220</v>
      </c>
      <c r="B102" s="12" t="s">
        <v>404</v>
      </c>
      <c r="C102" s="19" t="s">
        <v>404</v>
      </c>
      <c r="D102" s="14">
        <v>53.24</v>
      </c>
    </row>
    <row r="103" spans="1:4" x14ac:dyDescent="0.25">
      <c r="A103" s="15" t="s">
        <v>221</v>
      </c>
      <c r="B103" s="12" t="s">
        <v>405</v>
      </c>
      <c r="C103" s="19" t="s">
        <v>405</v>
      </c>
      <c r="D103" s="14">
        <v>1</v>
      </c>
    </row>
    <row r="104" spans="1:4" x14ac:dyDescent="0.25">
      <c r="A104" s="15" t="s">
        <v>222</v>
      </c>
      <c r="B104" s="12" t="s">
        <v>406</v>
      </c>
      <c r="C104" s="19" t="s">
        <v>406</v>
      </c>
      <c r="D104" s="14">
        <v>86.6</v>
      </c>
    </row>
    <row r="105" spans="1:4" x14ac:dyDescent="0.25">
      <c r="A105" s="15" t="s">
        <v>52</v>
      </c>
      <c r="B105" s="12" t="s">
        <v>407</v>
      </c>
      <c r="C105" s="19" t="s">
        <v>407</v>
      </c>
      <c r="D105" s="14">
        <v>13.54</v>
      </c>
    </row>
    <row r="106" spans="1:4" x14ac:dyDescent="0.25">
      <c r="A106" s="15" t="s">
        <v>223</v>
      </c>
      <c r="B106" s="12" t="s">
        <v>408</v>
      </c>
      <c r="C106" s="19" t="s">
        <v>408</v>
      </c>
      <c r="D106" s="14">
        <v>12.63</v>
      </c>
    </row>
    <row r="107" spans="1:4" x14ac:dyDescent="0.25">
      <c r="A107" s="15" t="s">
        <v>224</v>
      </c>
      <c r="B107" s="12" t="s">
        <v>409</v>
      </c>
      <c r="C107" s="19" t="s">
        <v>409</v>
      </c>
      <c r="D107" s="14">
        <v>77.87</v>
      </c>
    </row>
    <row r="108" spans="1:4" x14ac:dyDescent="0.25">
      <c r="A108" s="15" t="s">
        <v>225</v>
      </c>
      <c r="B108" s="12" t="s">
        <v>410</v>
      </c>
      <c r="C108" s="19" t="s">
        <v>410</v>
      </c>
      <c r="D108" s="14">
        <v>26.36</v>
      </c>
    </row>
    <row r="109" spans="1:4" x14ac:dyDescent="0.25">
      <c r="A109" s="15" t="s">
        <v>226</v>
      </c>
      <c r="B109" s="12" t="s">
        <v>411</v>
      </c>
      <c r="C109" s="19" t="s">
        <v>411</v>
      </c>
      <c r="D109" s="14">
        <v>33</v>
      </c>
    </row>
    <row r="110" spans="1:4" x14ac:dyDescent="0.25">
      <c r="A110" s="15" t="s">
        <v>227</v>
      </c>
      <c r="B110" s="12" t="s">
        <v>412</v>
      </c>
      <c r="C110" s="19" t="s">
        <v>412</v>
      </c>
      <c r="D110" s="14">
        <v>70.569999999999993</v>
      </c>
    </row>
    <row r="111" spans="1:4" x14ac:dyDescent="0.25">
      <c r="A111" s="15" t="s">
        <v>228</v>
      </c>
      <c r="B111" s="12" t="s">
        <v>413</v>
      </c>
      <c r="C111" s="19" t="s">
        <v>413</v>
      </c>
      <c r="D111" s="14">
        <v>30.89</v>
      </c>
    </row>
    <row r="112" spans="1:4" x14ac:dyDescent="0.25">
      <c r="A112" s="15" t="s">
        <v>229</v>
      </c>
      <c r="B112" s="12" t="s">
        <v>414</v>
      </c>
      <c r="C112" s="19" t="s">
        <v>414</v>
      </c>
      <c r="D112" s="14">
        <v>120.34</v>
      </c>
    </row>
    <row r="113" spans="1:4" x14ac:dyDescent="0.25">
      <c r="A113" s="15" t="s">
        <v>230</v>
      </c>
      <c r="B113" s="12" t="s">
        <v>415</v>
      </c>
      <c r="C113" s="19" t="s">
        <v>415</v>
      </c>
      <c r="D113" s="14">
        <v>102.87</v>
      </c>
    </row>
    <row r="114" spans="1:4" x14ac:dyDescent="0.25">
      <c r="A114" s="15" t="s">
        <v>231</v>
      </c>
      <c r="B114" s="12" t="s">
        <v>416</v>
      </c>
      <c r="C114" s="19" t="s">
        <v>416</v>
      </c>
      <c r="D114" s="14">
        <v>87.38</v>
      </c>
    </row>
    <row r="115" spans="1:4" x14ac:dyDescent="0.25">
      <c r="A115" s="15" t="s">
        <v>675</v>
      </c>
      <c r="B115" s="12" t="s">
        <v>615</v>
      </c>
      <c r="C115" s="19"/>
      <c r="D115" s="14"/>
    </row>
    <row r="116" spans="1:4" x14ac:dyDescent="0.25">
      <c r="A116" s="15" t="s">
        <v>608</v>
      </c>
      <c r="B116" s="12" t="s">
        <v>607</v>
      </c>
      <c r="C116" s="19" t="s">
        <v>607</v>
      </c>
      <c r="D116" s="14">
        <v>6</v>
      </c>
    </row>
    <row r="117" spans="1:4" x14ac:dyDescent="0.25">
      <c r="A117" s="15" t="s">
        <v>676</v>
      </c>
      <c r="B117" s="12" t="s">
        <v>664</v>
      </c>
      <c r="C117" s="19"/>
      <c r="D117" s="14"/>
    </row>
    <row r="118" spans="1:4" x14ac:dyDescent="0.25">
      <c r="A118" s="15" t="s">
        <v>677</v>
      </c>
      <c r="B118" s="12" t="s">
        <v>616</v>
      </c>
      <c r="C118" s="19" t="s">
        <v>616</v>
      </c>
      <c r="D118" s="14">
        <v>3</v>
      </c>
    </row>
    <row r="119" spans="1:4" x14ac:dyDescent="0.25">
      <c r="A119" s="15" t="s">
        <v>678</v>
      </c>
      <c r="B119" s="12" t="s">
        <v>665</v>
      </c>
      <c r="C119" s="19" t="s">
        <v>665</v>
      </c>
      <c r="D119" s="14">
        <v>5.13</v>
      </c>
    </row>
    <row r="120" spans="1:4" x14ac:dyDescent="0.25">
      <c r="A120" s="15" t="s">
        <v>679</v>
      </c>
      <c r="B120" s="12" t="s">
        <v>672</v>
      </c>
      <c r="C120" s="19" t="s">
        <v>672</v>
      </c>
      <c r="D120" s="14">
        <v>3.25</v>
      </c>
    </row>
    <row r="121" spans="1:4" x14ac:dyDescent="0.25">
      <c r="A121" s="15" t="s">
        <v>689</v>
      </c>
      <c r="B121" s="12" t="s">
        <v>688</v>
      </c>
      <c r="C121" s="19" t="s">
        <v>688</v>
      </c>
      <c r="D121" s="14">
        <v>2</v>
      </c>
    </row>
    <row r="122" spans="1:4" x14ac:dyDescent="0.25">
      <c r="A122" s="15" t="s">
        <v>703</v>
      </c>
      <c r="B122" s="12" t="s">
        <v>708</v>
      </c>
      <c r="C122" s="19" t="s">
        <v>708</v>
      </c>
      <c r="D122" s="14">
        <v>1.87</v>
      </c>
    </row>
    <row r="123" spans="1:4" x14ac:dyDescent="0.25">
      <c r="A123" s="15" t="s">
        <v>232</v>
      </c>
      <c r="B123" s="12" t="s">
        <v>417</v>
      </c>
      <c r="C123" s="19" t="s">
        <v>417</v>
      </c>
      <c r="D123" s="14">
        <v>20.9</v>
      </c>
    </row>
    <row r="124" spans="1:4" x14ac:dyDescent="0.25">
      <c r="A124" s="15" t="s">
        <v>609</v>
      </c>
      <c r="B124" s="12" t="s">
        <v>418</v>
      </c>
      <c r="C124" s="19" t="s">
        <v>418</v>
      </c>
      <c r="D124" s="14">
        <v>14.43</v>
      </c>
    </row>
    <row r="125" spans="1:4" x14ac:dyDescent="0.25">
      <c r="A125" s="15" t="s">
        <v>233</v>
      </c>
      <c r="B125" s="12" t="s">
        <v>419</v>
      </c>
      <c r="C125" s="19" t="s">
        <v>419</v>
      </c>
      <c r="D125" s="14">
        <v>21.17</v>
      </c>
    </row>
    <row r="126" spans="1:4" x14ac:dyDescent="0.25">
      <c r="A126" s="15" t="s">
        <v>234</v>
      </c>
      <c r="B126" s="12" t="s">
        <v>420</v>
      </c>
      <c r="C126" s="19" t="s">
        <v>420</v>
      </c>
      <c r="D126" s="14">
        <v>37.729999999999997</v>
      </c>
    </row>
    <row r="127" spans="1:4" x14ac:dyDescent="0.25">
      <c r="A127" s="15" t="s">
        <v>235</v>
      </c>
      <c r="B127" s="12" t="s">
        <v>421</v>
      </c>
      <c r="C127" s="13" t="s">
        <v>421</v>
      </c>
      <c r="D127" s="14">
        <v>28.84</v>
      </c>
    </row>
    <row r="128" spans="1:4" x14ac:dyDescent="0.25">
      <c r="A128" s="15" t="s">
        <v>691</v>
      </c>
      <c r="B128" s="12" t="s">
        <v>690</v>
      </c>
      <c r="C128" s="19" t="s">
        <v>690</v>
      </c>
      <c r="D128" s="14">
        <v>2.2200000000000002</v>
      </c>
    </row>
    <row r="129" spans="1:4" x14ac:dyDescent="0.25">
      <c r="A129" s="15" t="s">
        <v>610</v>
      </c>
      <c r="B129" s="12" t="s">
        <v>617</v>
      </c>
      <c r="C129" s="19" t="s">
        <v>617</v>
      </c>
      <c r="D129" s="14">
        <v>1</v>
      </c>
    </row>
    <row r="130" spans="1:4" x14ac:dyDescent="0.25">
      <c r="A130" s="15" t="s">
        <v>236</v>
      </c>
      <c r="B130" s="12" t="s">
        <v>422</v>
      </c>
      <c r="C130" s="19" t="s">
        <v>422</v>
      </c>
      <c r="D130" s="14">
        <v>1</v>
      </c>
    </row>
    <row r="131" spans="1:4" x14ac:dyDescent="0.25">
      <c r="A131" s="15" t="s">
        <v>237</v>
      </c>
      <c r="B131" s="12" t="s">
        <v>423</v>
      </c>
      <c r="C131" s="19" t="s">
        <v>423</v>
      </c>
      <c r="D131" s="14">
        <v>1</v>
      </c>
    </row>
    <row r="132" spans="1:4" x14ac:dyDescent="0.25">
      <c r="A132" s="15" t="s">
        <v>238</v>
      </c>
      <c r="B132" s="12" t="s">
        <v>424</v>
      </c>
      <c r="C132" s="19" t="s">
        <v>424</v>
      </c>
      <c r="D132" s="14">
        <v>1.34</v>
      </c>
    </row>
    <row r="133" spans="1:4" x14ac:dyDescent="0.25">
      <c r="A133" s="15" t="s">
        <v>239</v>
      </c>
      <c r="B133" s="12" t="s">
        <v>425</v>
      </c>
      <c r="C133" s="19" t="s">
        <v>425</v>
      </c>
      <c r="D133" s="14">
        <v>15.07</v>
      </c>
    </row>
    <row r="134" spans="1:4" x14ac:dyDescent="0.25">
      <c r="A134" s="15" t="s">
        <v>240</v>
      </c>
      <c r="B134" s="12" t="s">
        <v>426</v>
      </c>
      <c r="C134" s="19" t="s">
        <v>426</v>
      </c>
      <c r="D134" s="14">
        <v>2.86</v>
      </c>
    </row>
    <row r="135" spans="1:4" x14ac:dyDescent="0.25">
      <c r="A135" s="15" t="s">
        <v>241</v>
      </c>
      <c r="B135" s="12" t="s">
        <v>427</v>
      </c>
      <c r="C135" s="19" t="s">
        <v>427</v>
      </c>
      <c r="D135" s="14">
        <v>4.7</v>
      </c>
    </row>
    <row r="136" spans="1:4" x14ac:dyDescent="0.25">
      <c r="A136" s="15" t="s">
        <v>242</v>
      </c>
      <c r="B136" s="12" t="s">
        <v>428</v>
      </c>
      <c r="C136" s="19" t="s">
        <v>428</v>
      </c>
      <c r="D136" s="14">
        <v>1</v>
      </c>
    </row>
    <row r="137" spans="1:4" x14ac:dyDescent="0.25">
      <c r="A137" s="15" t="s">
        <v>243</v>
      </c>
      <c r="B137" s="12" t="s">
        <v>429</v>
      </c>
      <c r="C137" s="19" t="s">
        <v>429</v>
      </c>
      <c r="D137" s="14">
        <v>1</v>
      </c>
    </row>
    <row r="138" spans="1:4" x14ac:dyDescent="0.25">
      <c r="A138" s="15" t="s">
        <v>244</v>
      </c>
      <c r="B138" s="12" t="s">
        <v>430</v>
      </c>
      <c r="C138" s="19" t="s">
        <v>430</v>
      </c>
      <c r="D138" s="14">
        <v>1.18</v>
      </c>
    </row>
    <row r="139" spans="1:4" x14ac:dyDescent="0.25">
      <c r="A139" s="15" t="s">
        <v>245</v>
      </c>
      <c r="B139" s="12" t="s">
        <v>431</v>
      </c>
      <c r="C139" s="19" t="s">
        <v>431</v>
      </c>
      <c r="D139" s="14">
        <v>1.4</v>
      </c>
    </row>
    <row r="140" spans="1:4" x14ac:dyDescent="0.25">
      <c r="A140" s="15" t="s">
        <v>246</v>
      </c>
      <c r="B140" s="12" t="s">
        <v>432</v>
      </c>
      <c r="C140" s="19" t="s">
        <v>432</v>
      </c>
      <c r="D140" s="14">
        <v>1</v>
      </c>
    </row>
    <row r="141" spans="1:4" x14ac:dyDescent="0.25">
      <c r="A141" s="15" t="s">
        <v>247</v>
      </c>
      <c r="B141" s="12" t="s">
        <v>433</v>
      </c>
      <c r="C141" s="19" t="s">
        <v>433</v>
      </c>
      <c r="D141" s="14">
        <v>2</v>
      </c>
    </row>
    <row r="142" spans="1:4" x14ac:dyDescent="0.25">
      <c r="A142" s="15" t="s">
        <v>248</v>
      </c>
      <c r="B142" s="12" t="s">
        <v>434</v>
      </c>
      <c r="C142" s="19" t="s">
        <v>434</v>
      </c>
      <c r="D142" s="14">
        <v>0</v>
      </c>
    </row>
    <row r="143" spans="1:4" x14ac:dyDescent="0.25">
      <c r="A143" s="15" t="s">
        <v>249</v>
      </c>
      <c r="B143" s="12" t="s">
        <v>435</v>
      </c>
      <c r="C143" s="19" t="s">
        <v>435</v>
      </c>
      <c r="D143" s="14">
        <v>4.45</v>
      </c>
    </row>
    <row r="144" spans="1:4" x14ac:dyDescent="0.25">
      <c r="A144" s="15" t="s">
        <v>250</v>
      </c>
      <c r="B144" s="12" t="s">
        <v>436</v>
      </c>
      <c r="C144" s="19" t="s">
        <v>436</v>
      </c>
      <c r="D144" s="14">
        <v>5</v>
      </c>
    </row>
    <row r="145" spans="1:4" x14ac:dyDescent="0.25">
      <c r="A145" s="15" t="s">
        <v>251</v>
      </c>
      <c r="B145" s="12" t="s">
        <v>437</v>
      </c>
      <c r="C145" s="19" t="s">
        <v>437</v>
      </c>
      <c r="D145" s="14">
        <v>2</v>
      </c>
    </row>
    <row r="146" spans="1:4" x14ac:dyDescent="0.25">
      <c r="A146" s="15" t="s">
        <v>252</v>
      </c>
      <c r="B146" s="12" t="s">
        <v>438</v>
      </c>
      <c r="C146" s="19" t="s">
        <v>438</v>
      </c>
      <c r="D146" s="14">
        <v>3</v>
      </c>
    </row>
    <row r="147" spans="1:4" x14ac:dyDescent="0.25">
      <c r="A147" s="15" t="s">
        <v>253</v>
      </c>
      <c r="B147" s="12" t="s">
        <v>439</v>
      </c>
      <c r="C147" s="19" t="s">
        <v>439</v>
      </c>
      <c r="D147" s="14">
        <v>0</v>
      </c>
    </row>
    <row r="148" spans="1:4" x14ac:dyDescent="0.25">
      <c r="A148" s="15" t="s">
        <v>254</v>
      </c>
      <c r="B148" s="12" t="s">
        <v>440</v>
      </c>
      <c r="C148" s="19" t="s">
        <v>440</v>
      </c>
      <c r="D148" s="14">
        <v>3</v>
      </c>
    </row>
    <row r="149" spans="1:4" x14ac:dyDescent="0.25">
      <c r="A149" s="15" t="s">
        <v>255</v>
      </c>
      <c r="B149" s="12" t="s">
        <v>441</v>
      </c>
      <c r="C149" s="19" t="s">
        <v>441</v>
      </c>
      <c r="D149" s="14">
        <v>2.68</v>
      </c>
    </row>
    <row r="150" spans="1:4" x14ac:dyDescent="0.25">
      <c r="A150" s="15" t="s">
        <v>256</v>
      </c>
      <c r="B150" s="12" t="s">
        <v>442</v>
      </c>
      <c r="C150" s="19" t="s">
        <v>442</v>
      </c>
      <c r="D150" s="14">
        <v>3</v>
      </c>
    </row>
    <row r="151" spans="1:4" x14ac:dyDescent="0.25">
      <c r="A151" s="15" t="s">
        <v>257</v>
      </c>
      <c r="B151" s="12" t="s">
        <v>443</v>
      </c>
      <c r="C151" s="19" t="s">
        <v>443</v>
      </c>
      <c r="D151" s="14">
        <v>4.55</v>
      </c>
    </row>
    <row r="152" spans="1:4" x14ac:dyDescent="0.25">
      <c r="A152" s="15" t="s">
        <v>258</v>
      </c>
      <c r="B152" s="12" t="s">
        <v>444</v>
      </c>
      <c r="C152" s="19" t="s">
        <v>444</v>
      </c>
      <c r="D152" s="14">
        <v>1</v>
      </c>
    </row>
    <row r="153" spans="1:4" x14ac:dyDescent="0.25">
      <c r="A153" s="15" t="s">
        <v>259</v>
      </c>
      <c r="B153" s="12" t="s">
        <v>445</v>
      </c>
      <c r="C153" s="19" t="s">
        <v>445</v>
      </c>
      <c r="D153" s="14">
        <v>4.28</v>
      </c>
    </row>
    <row r="154" spans="1:4" x14ac:dyDescent="0.25">
      <c r="A154" s="15" t="s">
        <v>260</v>
      </c>
      <c r="B154" s="12" t="s">
        <v>446</v>
      </c>
      <c r="C154" s="19" t="s">
        <v>446</v>
      </c>
      <c r="D154" s="14">
        <v>3.75</v>
      </c>
    </row>
    <row r="155" spans="1:4" x14ac:dyDescent="0.25">
      <c r="A155" s="15" t="s">
        <v>261</v>
      </c>
      <c r="B155" s="12" t="s">
        <v>447</v>
      </c>
      <c r="C155" s="19" t="s">
        <v>447</v>
      </c>
      <c r="D155" s="14">
        <v>2.68</v>
      </c>
    </row>
    <row r="156" spans="1:4" x14ac:dyDescent="0.25">
      <c r="A156" s="15" t="s">
        <v>262</v>
      </c>
      <c r="B156" s="12" t="s">
        <v>448</v>
      </c>
      <c r="C156" s="19" t="s">
        <v>448</v>
      </c>
      <c r="D156" s="14">
        <v>11</v>
      </c>
    </row>
    <row r="157" spans="1:4" x14ac:dyDescent="0.25">
      <c r="A157" s="15" t="s">
        <v>263</v>
      </c>
      <c r="B157" s="12" t="s">
        <v>449</v>
      </c>
      <c r="C157" s="19" t="s">
        <v>449</v>
      </c>
      <c r="D157" s="14">
        <v>3</v>
      </c>
    </row>
    <row r="158" spans="1:4" x14ac:dyDescent="0.25">
      <c r="A158" s="15" t="s">
        <v>264</v>
      </c>
      <c r="B158" s="12" t="s">
        <v>450</v>
      </c>
      <c r="C158" s="19" t="s">
        <v>450</v>
      </c>
      <c r="D158" s="14">
        <v>12.34</v>
      </c>
    </row>
    <row r="159" spans="1:4" x14ac:dyDescent="0.25">
      <c r="A159" s="15" t="s">
        <v>265</v>
      </c>
      <c r="B159" s="12" t="s">
        <v>451</v>
      </c>
      <c r="C159" s="19" t="s">
        <v>451</v>
      </c>
      <c r="D159" s="14">
        <v>1</v>
      </c>
    </row>
    <row r="160" spans="1:4" x14ac:dyDescent="0.25">
      <c r="A160" s="15" t="s">
        <v>611</v>
      </c>
      <c r="B160" s="12" t="s">
        <v>452</v>
      </c>
      <c r="C160" s="19" t="s">
        <v>452</v>
      </c>
      <c r="D160" s="14">
        <v>3.27</v>
      </c>
    </row>
    <row r="161" spans="1:4" x14ac:dyDescent="0.25">
      <c r="A161" s="15" t="s">
        <v>266</v>
      </c>
      <c r="B161" s="12" t="s">
        <v>453</v>
      </c>
      <c r="C161" s="19" t="s">
        <v>453</v>
      </c>
      <c r="D161" s="14">
        <v>2.7</v>
      </c>
    </row>
    <row r="162" spans="1:4" x14ac:dyDescent="0.25">
      <c r="A162" s="15" t="s">
        <v>267</v>
      </c>
      <c r="B162" s="12" t="s">
        <v>454</v>
      </c>
      <c r="C162" s="19" t="s">
        <v>454</v>
      </c>
      <c r="D162" s="14">
        <v>2</v>
      </c>
    </row>
    <row r="163" spans="1:4" x14ac:dyDescent="0.25">
      <c r="A163" s="15" t="s">
        <v>268</v>
      </c>
      <c r="B163" s="12" t="s">
        <v>455</v>
      </c>
      <c r="C163" s="19" t="s">
        <v>455</v>
      </c>
      <c r="D163" s="14">
        <v>2</v>
      </c>
    </row>
    <row r="164" spans="1:4" x14ac:dyDescent="0.25">
      <c r="A164" s="15" t="s">
        <v>269</v>
      </c>
      <c r="B164" s="12" t="s">
        <v>456</v>
      </c>
      <c r="C164" s="19" t="s">
        <v>456</v>
      </c>
      <c r="D164" s="14">
        <v>1.21</v>
      </c>
    </row>
    <row r="165" spans="1:4" x14ac:dyDescent="0.25">
      <c r="A165" s="15" t="s">
        <v>270</v>
      </c>
      <c r="B165" s="12" t="s">
        <v>457</v>
      </c>
      <c r="C165" s="19" t="s">
        <v>457</v>
      </c>
      <c r="D165" s="14">
        <v>2</v>
      </c>
    </row>
    <row r="166" spans="1:4" x14ac:dyDescent="0.25">
      <c r="A166" s="15" t="s">
        <v>271</v>
      </c>
      <c r="B166" s="12" t="s">
        <v>458</v>
      </c>
      <c r="C166" s="19" t="s">
        <v>458</v>
      </c>
      <c r="D166" s="14">
        <v>3</v>
      </c>
    </row>
    <row r="167" spans="1:4" x14ac:dyDescent="0.25">
      <c r="A167" s="15" t="s">
        <v>272</v>
      </c>
      <c r="B167" s="12" t="s">
        <v>459</v>
      </c>
      <c r="C167" s="19" t="s">
        <v>459</v>
      </c>
      <c r="D167" s="14">
        <v>2</v>
      </c>
    </row>
    <row r="168" spans="1:4" x14ac:dyDescent="0.25">
      <c r="A168" s="15" t="s">
        <v>273</v>
      </c>
      <c r="B168" s="12" t="s">
        <v>460</v>
      </c>
      <c r="C168" s="19" t="s">
        <v>460</v>
      </c>
      <c r="D168" s="14">
        <v>1.4</v>
      </c>
    </row>
    <row r="169" spans="1:4" x14ac:dyDescent="0.25">
      <c r="A169" s="15" t="s">
        <v>274</v>
      </c>
      <c r="B169" s="12" t="s">
        <v>461</v>
      </c>
      <c r="C169" s="19" t="s">
        <v>461</v>
      </c>
      <c r="D169" s="14">
        <v>18.100000000000001</v>
      </c>
    </row>
    <row r="170" spans="1:4" x14ac:dyDescent="0.25">
      <c r="A170" s="15" t="s">
        <v>648</v>
      </c>
      <c r="B170" s="12" t="s">
        <v>462</v>
      </c>
      <c r="C170" s="19" t="s">
        <v>462</v>
      </c>
      <c r="D170" s="14">
        <v>5.5</v>
      </c>
    </row>
    <row r="171" spans="1:4" x14ac:dyDescent="0.25">
      <c r="A171" s="15" t="s">
        <v>275</v>
      </c>
      <c r="B171" s="12" t="s">
        <v>463</v>
      </c>
      <c r="C171" s="19" t="s">
        <v>463</v>
      </c>
      <c r="D171" s="14">
        <v>5</v>
      </c>
    </row>
    <row r="172" spans="1:4" x14ac:dyDescent="0.25">
      <c r="A172" s="15" t="s">
        <v>276</v>
      </c>
      <c r="B172" s="12" t="s">
        <v>464</v>
      </c>
      <c r="C172" s="19" t="s">
        <v>464</v>
      </c>
      <c r="D172" s="14">
        <v>11.7</v>
      </c>
    </row>
    <row r="173" spans="1:4" x14ac:dyDescent="0.25">
      <c r="A173" s="15" t="s">
        <v>277</v>
      </c>
      <c r="B173" s="12" t="s">
        <v>465</v>
      </c>
      <c r="C173" s="19" t="s">
        <v>465</v>
      </c>
      <c r="D173" s="14">
        <v>3</v>
      </c>
    </row>
    <row r="174" spans="1:4" x14ac:dyDescent="0.25">
      <c r="A174" s="15" t="s">
        <v>278</v>
      </c>
      <c r="B174" s="12" t="s">
        <v>466</v>
      </c>
      <c r="C174" s="19" t="s">
        <v>466</v>
      </c>
      <c r="D174" s="14">
        <v>0.85</v>
      </c>
    </row>
    <row r="175" spans="1:4" x14ac:dyDescent="0.25">
      <c r="A175" s="15" t="s">
        <v>279</v>
      </c>
      <c r="B175" s="12" t="s">
        <v>467</v>
      </c>
      <c r="C175" s="19" t="s">
        <v>467</v>
      </c>
      <c r="D175" s="14">
        <v>6.8</v>
      </c>
    </row>
    <row r="176" spans="1:4" x14ac:dyDescent="0.25">
      <c r="A176" s="15" t="s">
        <v>280</v>
      </c>
      <c r="B176" s="12" t="s">
        <v>468</v>
      </c>
      <c r="C176" s="19" t="s">
        <v>468</v>
      </c>
      <c r="D176" s="14">
        <v>4.8499999999999996</v>
      </c>
    </row>
    <row r="177" spans="1:4" x14ac:dyDescent="0.25">
      <c r="A177" s="15" t="s">
        <v>281</v>
      </c>
      <c r="B177" s="12" t="s">
        <v>469</v>
      </c>
      <c r="C177" s="19" t="s">
        <v>469</v>
      </c>
      <c r="D177" s="14">
        <v>4.75</v>
      </c>
    </row>
    <row r="178" spans="1:4" x14ac:dyDescent="0.25">
      <c r="A178" s="15" t="s">
        <v>282</v>
      </c>
      <c r="B178" s="12" t="s">
        <v>470</v>
      </c>
      <c r="C178" s="19" t="s">
        <v>470</v>
      </c>
      <c r="D178" s="14">
        <v>1.78</v>
      </c>
    </row>
    <row r="179" spans="1:4" x14ac:dyDescent="0.25">
      <c r="A179" s="15" t="s">
        <v>283</v>
      </c>
      <c r="B179" s="12" t="s">
        <v>471</v>
      </c>
      <c r="C179" s="19" t="s">
        <v>471</v>
      </c>
      <c r="D179" s="14">
        <v>3.74</v>
      </c>
    </row>
    <row r="180" spans="1:4" x14ac:dyDescent="0.25">
      <c r="A180" s="15" t="s">
        <v>284</v>
      </c>
      <c r="B180" s="12" t="s">
        <v>472</v>
      </c>
      <c r="C180" s="19" t="s">
        <v>472</v>
      </c>
      <c r="D180" s="14">
        <v>5.28</v>
      </c>
    </row>
    <row r="181" spans="1:4" x14ac:dyDescent="0.25">
      <c r="A181" s="15" t="s">
        <v>285</v>
      </c>
      <c r="B181" s="12" t="s">
        <v>473</v>
      </c>
      <c r="C181" s="19" t="s">
        <v>473</v>
      </c>
      <c r="D181" s="14">
        <v>4.72</v>
      </c>
    </row>
    <row r="182" spans="1:4" x14ac:dyDescent="0.25">
      <c r="A182" s="15" t="s">
        <v>286</v>
      </c>
      <c r="B182" s="12" t="s">
        <v>474</v>
      </c>
      <c r="C182" s="19" t="s">
        <v>474</v>
      </c>
      <c r="D182" s="14">
        <v>6</v>
      </c>
    </row>
    <row r="183" spans="1:4" x14ac:dyDescent="0.25">
      <c r="A183" s="15" t="s">
        <v>287</v>
      </c>
      <c r="B183" s="12" t="s">
        <v>475</v>
      </c>
      <c r="C183" s="19" t="s">
        <v>475</v>
      </c>
      <c r="D183" s="14">
        <v>2.33</v>
      </c>
    </row>
    <row r="184" spans="1:4" x14ac:dyDescent="0.25">
      <c r="A184" s="15" t="s">
        <v>288</v>
      </c>
      <c r="B184" s="12" t="s">
        <v>476</v>
      </c>
      <c r="C184" s="19" t="s">
        <v>476</v>
      </c>
      <c r="D184" s="14">
        <v>3.03</v>
      </c>
    </row>
    <row r="185" spans="1:4" x14ac:dyDescent="0.25">
      <c r="A185" s="15" t="s">
        <v>649</v>
      </c>
      <c r="B185" s="12" t="s">
        <v>477</v>
      </c>
      <c r="C185" s="19" t="s">
        <v>477</v>
      </c>
      <c r="D185" s="14">
        <v>2.57</v>
      </c>
    </row>
    <row r="186" spans="1:4" x14ac:dyDescent="0.25">
      <c r="A186" s="15" t="s">
        <v>289</v>
      </c>
      <c r="B186" s="12" t="s">
        <v>478</v>
      </c>
      <c r="C186" s="19" t="s">
        <v>478</v>
      </c>
      <c r="D186" s="14">
        <v>2</v>
      </c>
    </row>
    <row r="187" spans="1:4" x14ac:dyDescent="0.25">
      <c r="A187" s="15" t="s">
        <v>290</v>
      </c>
      <c r="B187" s="12" t="s">
        <v>479</v>
      </c>
      <c r="C187" s="19" t="s">
        <v>479</v>
      </c>
      <c r="D187" s="14">
        <v>1.0900000000000001</v>
      </c>
    </row>
    <row r="188" spans="1:4" x14ac:dyDescent="0.25">
      <c r="A188" s="15" t="s">
        <v>291</v>
      </c>
      <c r="B188" s="12" t="s">
        <v>480</v>
      </c>
      <c r="C188" s="19" t="s">
        <v>480</v>
      </c>
      <c r="D188" s="14">
        <v>5.0999999999999996</v>
      </c>
    </row>
    <row r="189" spans="1:4" x14ac:dyDescent="0.25">
      <c r="A189" s="15" t="s">
        <v>292</v>
      </c>
      <c r="B189" s="12" t="s">
        <v>481</v>
      </c>
      <c r="C189" s="19" t="s">
        <v>481</v>
      </c>
      <c r="D189" s="14">
        <v>2.2999999999999998</v>
      </c>
    </row>
    <row r="190" spans="1:4" x14ac:dyDescent="0.25">
      <c r="A190" s="15" t="s">
        <v>293</v>
      </c>
      <c r="B190" s="12" t="s">
        <v>482</v>
      </c>
      <c r="C190" s="19" t="s">
        <v>482</v>
      </c>
      <c r="D190" s="14">
        <v>1.6</v>
      </c>
    </row>
    <row r="191" spans="1:4" x14ac:dyDescent="0.25">
      <c r="A191" s="15" t="s">
        <v>294</v>
      </c>
      <c r="B191" s="12" t="s">
        <v>483</v>
      </c>
      <c r="C191" s="19" t="s">
        <v>483</v>
      </c>
      <c r="D191" s="14">
        <v>16.3</v>
      </c>
    </row>
    <row r="192" spans="1:4" x14ac:dyDescent="0.25">
      <c r="A192" s="15" t="s">
        <v>295</v>
      </c>
      <c r="B192" s="12" t="s">
        <v>484</v>
      </c>
      <c r="C192" s="19" t="s">
        <v>484</v>
      </c>
      <c r="D192" s="14">
        <v>83.72</v>
      </c>
    </row>
    <row r="193" spans="1:4" x14ac:dyDescent="0.25">
      <c r="A193" s="15" t="s">
        <v>296</v>
      </c>
      <c r="B193" s="12" t="s">
        <v>485</v>
      </c>
      <c r="C193" s="19" t="s">
        <v>485</v>
      </c>
      <c r="D193" s="14">
        <v>115.2</v>
      </c>
    </row>
    <row r="194" spans="1:4" x14ac:dyDescent="0.25">
      <c r="A194" s="15" t="s">
        <v>297</v>
      </c>
      <c r="B194" s="12" t="s">
        <v>486</v>
      </c>
      <c r="C194" s="19" t="s">
        <v>486</v>
      </c>
      <c r="D194" s="14">
        <v>1</v>
      </c>
    </row>
    <row r="195" spans="1:4" x14ac:dyDescent="0.25">
      <c r="A195" s="15" t="s">
        <v>298</v>
      </c>
      <c r="B195" s="12" t="s">
        <v>487</v>
      </c>
      <c r="C195" s="19" t="s">
        <v>487</v>
      </c>
      <c r="D195" s="14">
        <v>23.95</v>
      </c>
    </row>
    <row r="196" spans="1:4" x14ac:dyDescent="0.25">
      <c r="A196" s="15" t="s">
        <v>299</v>
      </c>
      <c r="B196" s="12" t="s">
        <v>488</v>
      </c>
      <c r="C196" s="19" t="s">
        <v>488</v>
      </c>
      <c r="D196" s="14">
        <v>48.31</v>
      </c>
    </row>
    <row r="197" spans="1:4" x14ac:dyDescent="0.25">
      <c r="A197" s="15" t="s">
        <v>300</v>
      </c>
      <c r="B197" s="12" t="s">
        <v>489</v>
      </c>
      <c r="C197" s="19" t="s">
        <v>489</v>
      </c>
      <c r="D197" s="14">
        <v>6</v>
      </c>
    </row>
    <row r="198" spans="1:4" x14ac:dyDescent="0.25">
      <c r="A198" s="15" t="s">
        <v>301</v>
      </c>
      <c r="B198" s="12" t="s">
        <v>490</v>
      </c>
      <c r="C198" s="19" t="s">
        <v>490</v>
      </c>
      <c r="D198" s="14">
        <v>11</v>
      </c>
    </row>
    <row r="199" spans="1:4" x14ac:dyDescent="0.25">
      <c r="A199" s="15" t="s">
        <v>302</v>
      </c>
      <c r="B199" s="12" t="s">
        <v>491</v>
      </c>
      <c r="C199" s="19" t="s">
        <v>491</v>
      </c>
      <c r="D199" s="14">
        <v>51.6</v>
      </c>
    </row>
    <row r="200" spans="1:4" x14ac:dyDescent="0.25">
      <c r="A200" s="15" t="s">
        <v>303</v>
      </c>
      <c r="B200" s="12" t="s">
        <v>492</v>
      </c>
      <c r="C200" s="19" t="s">
        <v>492</v>
      </c>
      <c r="D200" s="14">
        <v>32.950000000000003</v>
      </c>
    </row>
    <row r="201" spans="1:4" x14ac:dyDescent="0.25">
      <c r="A201" s="15" t="s">
        <v>304</v>
      </c>
      <c r="B201" s="12" t="s">
        <v>493</v>
      </c>
      <c r="C201" s="19" t="s">
        <v>493</v>
      </c>
      <c r="D201" s="14">
        <v>36.79</v>
      </c>
    </row>
    <row r="202" spans="1:4" x14ac:dyDescent="0.25">
      <c r="A202" s="15" t="s">
        <v>305</v>
      </c>
      <c r="B202" s="12" t="s">
        <v>494</v>
      </c>
      <c r="C202" s="19" t="s">
        <v>494</v>
      </c>
      <c r="D202" s="14">
        <v>94.94</v>
      </c>
    </row>
    <row r="203" spans="1:4" x14ac:dyDescent="0.25">
      <c r="A203" s="15" t="s">
        <v>306</v>
      </c>
      <c r="B203" s="12" t="s">
        <v>495</v>
      </c>
      <c r="C203" s="19" t="s">
        <v>495</v>
      </c>
      <c r="D203" s="14">
        <v>9.1999999999999993</v>
      </c>
    </row>
    <row r="204" spans="1:4" x14ac:dyDescent="0.25">
      <c r="A204" s="15" t="s">
        <v>307</v>
      </c>
      <c r="B204" s="12" t="s">
        <v>496</v>
      </c>
      <c r="C204" s="19" t="s">
        <v>496</v>
      </c>
      <c r="D204" s="14">
        <v>24</v>
      </c>
    </row>
    <row r="205" spans="1:4" x14ac:dyDescent="0.25">
      <c r="A205" s="15" t="s">
        <v>308</v>
      </c>
      <c r="B205" s="12" t="s">
        <v>497</v>
      </c>
      <c r="C205" s="19" t="s">
        <v>497</v>
      </c>
      <c r="D205" s="14">
        <v>21.05</v>
      </c>
    </row>
    <row r="206" spans="1:4" x14ac:dyDescent="0.25">
      <c r="A206" s="15" t="s">
        <v>674</v>
      </c>
      <c r="B206" s="12" t="s">
        <v>673</v>
      </c>
      <c r="C206" s="19" t="s">
        <v>673</v>
      </c>
      <c r="D206" s="14">
        <v>4.5</v>
      </c>
    </row>
    <row r="207" spans="1:4" x14ac:dyDescent="0.25">
      <c r="A207" s="15" t="s">
        <v>720</v>
      </c>
      <c r="B207" s="12" t="s">
        <v>714</v>
      </c>
      <c r="C207" s="19" t="s">
        <v>714</v>
      </c>
      <c r="D207" s="14">
        <v>0.6</v>
      </c>
    </row>
    <row r="208" spans="1:4" x14ac:dyDescent="0.25">
      <c r="A208" s="15" t="s">
        <v>680</v>
      </c>
      <c r="B208" s="12" t="s">
        <v>618</v>
      </c>
      <c r="C208" s="19"/>
      <c r="D208" s="14"/>
    </row>
    <row r="209" spans="1:4" x14ac:dyDescent="0.25">
      <c r="A209" s="15" t="s">
        <v>650</v>
      </c>
      <c r="B209" s="12" t="s">
        <v>498</v>
      </c>
      <c r="C209" s="19" t="s">
        <v>498</v>
      </c>
      <c r="D209" s="14">
        <v>0.22</v>
      </c>
    </row>
    <row r="210" spans="1:4" x14ac:dyDescent="0.25">
      <c r="A210" s="15" t="s">
        <v>651</v>
      </c>
      <c r="B210" s="12" t="s">
        <v>499</v>
      </c>
      <c r="C210" s="19" t="s">
        <v>499</v>
      </c>
      <c r="D210" s="14">
        <v>3</v>
      </c>
    </row>
    <row r="211" spans="1:4" x14ac:dyDescent="0.25">
      <c r="A211" s="15" t="s">
        <v>652</v>
      </c>
      <c r="B211" s="12" t="s">
        <v>500</v>
      </c>
      <c r="C211" s="19" t="s">
        <v>500</v>
      </c>
      <c r="D211" s="14">
        <v>2.2999999999999998</v>
      </c>
    </row>
    <row r="212" spans="1:4" x14ac:dyDescent="0.25">
      <c r="A212" s="15" t="s">
        <v>653</v>
      </c>
      <c r="B212" s="12" t="s">
        <v>501</v>
      </c>
      <c r="C212" s="19" t="s">
        <v>501</v>
      </c>
      <c r="D212" s="14">
        <v>4</v>
      </c>
    </row>
    <row r="213" spans="1:4" x14ac:dyDescent="0.25">
      <c r="A213" s="15" t="s">
        <v>309</v>
      </c>
      <c r="B213" s="12" t="s">
        <v>502</v>
      </c>
      <c r="C213" s="19" t="s">
        <v>502</v>
      </c>
      <c r="D213" s="14">
        <v>3</v>
      </c>
    </row>
    <row r="214" spans="1:4" x14ac:dyDescent="0.25">
      <c r="A214" s="15" t="s">
        <v>654</v>
      </c>
      <c r="B214" s="12" t="s">
        <v>503</v>
      </c>
      <c r="C214" s="19" t="s">
        <v>503</v>
      </c>
      <c r="D214" s="14">
        <v>12.16</v>
      </c>
    </row>
    <row r="215" spans="1:4" x14ac:dyDescent="0.25">
      <c r="A215" s="15" t="s">
        <v>655</v>
      </c>
      <c r="B215" s="12" t="s">
        <v>504</v>
      </c>
      <c r="C215" s="19" t="s">
        <v>504</v>
      </c>
      <c r="D215" s="14">
        <v>20.65</v>
      </c>
    </row>
    <row r="216" spans="1:4" x14ac:dyDescent="0.25">
      <c r="A216" s="15" t="s">
        <v>310</v>
      </c>
      <c r="B216" s="12" t="s">
        <v>505</v>
      </c>
      <c r="C216" s="19" t="s">
        <v>505</v>
      </c>
      <c r="D216" s="14">
        <v>11.83</v>
      </c>
    </row>
    <row r="217" spans="1:4" x14ac:dyDescent="0.25">
      <c r="A217" s="15" t="s">
        <v>311</v>
      </c>
      <c r="B217" s="12" t="s">
        <v>506</v>
      </c>
      <c r="C217" s="19" t="s">
        <v>506</v>
      </c>
      <c r="D217" s="14">
        <v>5.5</v>
      </c>
    </row>
    <row r="218" spans="1:4" x14ac:dyDescent="0.25">
      <c r="A218" s="15" t="s">
        <v>312</v>
      </c>
      <c r="B218" s="12" t="s">
        <v>507</v>
      </c>
      <c r="C218" s="19" t="s">
        <v>507</v>
      </c>
      <c r="D218" s="14">
        <v>1.83</v>
      </c>
    </row>
    <row r="219" spans="1:4" x14ac:dyDescent="0.25">
      <c r="A219" s="15" t="s">
        <v>612</v>
      </c>
      <c r="B219" s="12" t="s">
        <v>508</v>
      </c>
      <c r="C219" s="19" t="s">
        <v>508</v>
      </c>
      <c r="D219" s="14">
        <v>28.62</v>
      </c>
    </row>
    <row r="220" spans="1:4" x14ac:dyDescent="0.25">
      <c r="A220" s="15" t="s">
        <v>313</v>
      </c>
      <c r="B220" s="12" t="s">
        <v>509</v>
      </c>
      <c r="C220" s="19" t="s">
        <v>509</v>
      </c>
      <c r="D220" s="14">
        <v>1.05</v>
      </c>
    </row>
    <row r="221" spans="1:4" x14ac:dyDescent="0.25">
      <c r="A221" s="15" t="s">
        <v>314</v>
      </c>
      <c r="B221" s="12" t="s">
        <v>510</v>
      </c>
      <c r="C221" s="19" t="s">
        <v>510</v>
      </c>
      <c r="D221" s="14">
        <v>0.37</v>
      </c>
    </row>
    <row r="222" spans="1:4" x14ac:dyDescent="0.25">
      <c r="A222" s="15" t="s">
        <v>315</v>
      </c>
      <c r="B222" s="12" t="s">
        <v>511</v>
      </c>
      <c r="C222" s="19" t="s">
        <v>511</v>
      </c>
      <c r="D222" s="14">
        <v>1</v>
      </c>
    </row>
    <row r="223" spans="1:4" x14ac:dyDescent="0.25">
      <c r="A223" s="15" t="s">
        <v>316</v>
      </c>
      <c r="B223" s="12" t="s">
        <v>512</v>
      </c>
      <c r="C223" s="19" t="s">
        <v>512</v>
      </c>
      <c r="D223" s="14">
        <v>3.8</v>
      </c>
    </row>
    <row r="224" spans="1:4" x14ac:dyDescent="0.25">
      <c r="A224" s="15" t="s">
        <v>317</v>
      </c>
      <c r="B224" s="12" t="s">
        <v>513</v>
      </c>
      <c r="C224" s="19" t="s">
        <v>513</v>
      </c>
      <c r="D224" s="14">
        <v>84.73</v>
      </c>
    </row>
    <row r="225" spans="1:4" x14ac:dyDescent="0.25">
      <c r="A225" s="15" t="s">
        <v>318</v>
      </c>
      <c r="B225" s="12" t="s">
        <v>514</v>
      </c>
      <c r="C225" s="19" t="s">
        <v>514</v>
      </c>
      <c r="D225" s="14">
        <v>29.84</v>
      </c>
    </row>
    <row r="226" spans="1:4" x14ac:dyDescent="0.25">
      <c r="A226" s="15" t="s">
        <v>319</v>
      </c>
      <c r="B226" s="12" t="s">
        <v>515</v>
      </c>
      <c r="C226" s="19" t="s">
        <v>515</v>
      </c>
      <c r="D226" s="14">
        <v>51.5</v>
      </c>
    </row>
    <row r="227" spans="1:4" x14ac:dyDescent="0.25">
      <c r="A227" s="15" t="s">
        <v>320</v>
      </c>
      <c r="B227" s="12" t="s">
        <v>516</v>
      </c>
      <c r="C227" s="19" t="s">
        <v>516</v>
      </c>
      <c r="D227" s="14">
        <v>59.2</v>
      </c>
    </row>
    <row r="228" spans="1:4" x14ac:dyDescent="0.25">
      <c r="A228" s="15" t="s">
        <v>321</v>
      </c>
      <c r="B228" s="12" t="s">
        <v>517</v>
      </c>
      <c r="C228" s="19" t="s">
        <v>517</v>
      </c>
      <c r="D228" s="14">
        <v>26.94</v>
      </c>
    </row>
    <row r="229" spans="1:4" x14ac:dyDescent="0.25">
      <c r="A229" s="15" t="s">
        <v>322</v>
      </c>
      <c r="B229" s="12" t="s">
        <v>518</v>
      </c>
      <c r="C229" s="19" t="s">
        <v>518</v>
      </c>
      <c r="D229" s="14">
        <v>42.3</v>
      </c>
    </row>
    <row r="230" spans="1:4" x14ac:dyDescent="0.25">
      <c r="A230" s="15" t="s">
        <v>323</v>
      </c>
      <c r="B230" s="12" t="s">
        <v>519</v>
      </c>
      <c r="C230" s="19" t="s">
        <v>519</v>
      </c>
      <c r="D230" s="14">
        <v>0.9</v>
      </c>
    </row>
    <row r="231" spans="1:4" x14ac:dyDescent="0.25">
      <c r="A231" s="15" t="s">
        <v>324</v>
      </c>
      <c r="B231" s="12" t="s">
        <v>520</v>
      </c>
      <c r="C231" s="19" t="s">
        <v>520</v>
      </c>
      <c r="D231" s="14">
        <v>23.93</v>
      </c>
    </row>
    <row r="232" spans="1:4" x14ac:dyDescent="0.25">
      <c r="A232" s="15" t="s">
        <v>325</v>
      </c>
      <c r="B232" s="12" t="s">
        <v>521</v>
      </c>
      <c r="C232" s="19" t="s">
        <v>521</v>
      </c>
      <c r="D232" s="14">
        <v>37.9</v>
      </c>
    </row>
    <row r="233" spans="1:4" x14ac:dyDescent="0.25">
      <c r="A233" s="15" t="s">
        <v>326</v>
      </c>
      <c r="B233" s="12" t="s">
        <v>522</v>
      </c>
      <c r="C233" s="19" t="s">
        <v>522</v>
      </c>
      <c r="D233" s="14">
        <v>16.25</v>
      </c>
    </row>
    <row r="234" spans="1:4" x14ac:dyDescent="0.25">
      <c r="A234" s="15" t="s">
        <v>327</v>
      </c>
      <c r="B234" s="12" t="s">
        <v>523</v>
      </c>
      <c r="C234" s="19" t="s">
        <v>523</v>
      </c>
      <c r="D234" s="14">
        <v>8.1</v>
      </c>
    </row>
    <row r="235" spans="1:4" x14ac:dyDescent="0.25">
      <c r="A235" s="15" t="s">
        <v>328</v>
      </c>
      <c r="B235" s="12" t="s">
        <v>524</v>
      </c>
      <c r="C235" s="19" t="s">
        <v>524</v>
      </c>
      <c r="D235" s="14">
        <v>1.45</v>
      </c>
    </row>
    <row r="236" spans="1:4" x14ac:dyDescent="0.25">
      <c r="A236" s="15" t="s">
        <v>329</v>
      </c>
      <c r="B236" s="12" t="s">
        <v>525</v>
      </c>
      <c r="C236" s="19" t="s">
        <v>525</v>
      </c>
      <c r="D236" s="14">
        <v>11.05</v>
      </c>
    </row>
    <row r="237" spans="1:4" x14ac:dyDescent="0.25">
      <c r="A237" s="15" t="s">
        <v>656</v>
      </c>
      <c r="B237" s="12" t="s">
        <v>526</v>
      </c>
      <c r="C237" s="19" t="s">
        <v>526</v>
      </c>
      <c r="D237" s="14">
        <v>20.57</v>
      </c>
    </row>
    <row r="238" spans="1:4" x14ac:dyDescent="0.25">
      <c r="A238" s="15" t="s">
        <v>330</v>
      </c>
      <c r="B238" s="12" t="s">
        <v>527</v>
      </c>
      <c r="C238" s="19" t="s">
        <v>527</v>
      </c>
      <c r="D238" s="14">
        <v>110.13</v>
      </c>
    </row>
    <row r="239" spans="1:4" x14ac:dyDescent="0.25">
      <c r="A239" s="15" t="s">
        <v>331</v>
      </c>
      <c r="B239" s="12" t="s">
        <v>528</v>
      </c>
      <c r="C239" s="19" t="s">
        <v>528</v>
      </c>
      <c r="D239" s="14">
        <v>0.51</v>
      </c>
    </row>
    <row r="240" spans="1:4" x14ac:dyDescent="0.25">
      <c r="A240" s="15" t="s">
        <v>332</v>
      </c>
      <c r="B240" s="12" t="s">
        <v>529</v>
      </c>
      <c r="C240" s="19" t="s">
        <v>529</v>
      </c>
      <c r="D240" s="14">
        <v>1</v>
      </c>
    </row>
    <row r="241" spans="1:4" x14ac:dyDescent="0.25">
      <c r="A241" s="15" t="s">
        <v>333</v>
      </c>
      <c r="B241" s="12" t="s">
        <v>530</v>
      </c>
      <c r="C241" s="19" t="s">
        <v>530</v>
      </c>
      <c r="D241" s="14">
        <v>7.95</v>
      </c>
    </row>
    <row r="242" spans="1:4" x14ac:dyDescent="0.25">
      <c r="A242" s="15" t="s">
        <v>334</v>
      </c>
      <c r="B242" s="12" t="s">
        <v>531</v>
      </c>
      <c r="C242" s="19" t="s">
        <v>531</v>
      </c>
      <c r="D242" s="14">
        <v>10.92</v>
      </c>
    </row>
    <row r="243" spans="1:4" x14ac:dyDescent="0.25">
      <c r="A243" s="15" t="s">
        <v>335</v>
      </c>
      <c r="B243" s="12" t="s">
        <v>532</v>
      </c>
      <c r="C243" s="19" t="s">
        <v>532</v>
      </c>
      <c r="D243" s="14">
        <v>38</v>
      </c>
    </row>
    <row r="244" spans="1:4" x14ac:dyDescent="0.25">
      <c r="A244" s="15" t="s">
        <v>336</v>
      </c>
      <c r="B244" s="12" t="s">
        <v>533</v>
      </c>
      <c r="C244" s="19" t="s">
        <v>533</v>
      </c>
      <c r="D244" s="14">
        <v>62.7</v>
      </c>
    </row>
    <row r="245" spans="1:4" x14ac:dyDescent="0.25">
      <c r="A245" s="15" t="s">
        <v>337</v>
      </c>
      <c r="B245" s="12" t="s">
        <v>534</v>
      </c>
      <c r="C245" s="19" t="s">
        <v>534</v>
      </c>
      <c r="D245" s="14">
        <v>4.5</v>
      </c>
    </row>
    <row r="246" spans="1:4" x14ac:dyDescent="0.25">
      <c r="A246" s="15" t="s">
        <v>338</v>
      </c>
      <c r="B246" s="12" t="s">
        <v>535</v>
      </c>
      <c r="C246" s="19" t="s">
        <v>535</v>
      </c>
      <c r="D246" s="14">
        <v>22.44</v>
      </c>
    </row>
    <row r="247" spans="1:4" x14ac:dyDescent="0.25">
      <c r="A247" s="15" t="s">
        <v>657</v>
      </c>
      <c r="B247" s="12" t="s">
        <v>536</v>
      </c>
      <c r="C247" s="19" t="s">
        <v>536</v>
      </c>
      <c r="D247" s="14">
        <v>16.04</v>
      </c>
    </row>
    <row r="248" spans="1:4" x14ac:dyDescent="0.25">
      <c r="A248" s="15" t="s">
        <v>339</v>
      </c>
      <c r="B248" s="12" t="s">
        <v>537</v>
      </c>
      <c r="C248" s="19" t="s">
        <v>537</v>
      </c>
      <c r="D248" s="14">
        <v>3.15</v>
      </c>
    </row>
    <row r="249" spans="1:4" x14ac:dyDescent="0.25">
      <c r="A249" s="15" t="s">
        <v>658</v>
      </c>
      <c r="B249" s="12" t="s">
        <v>538</v>
      </c>
      <c r="C249" s="19" t="s">
        <v>538</v>
      </c>
      <c r="D249" s="14">
        <v>14.23</v>
      </c>
    </row>
    <row r="250" spans="1:4" x14ac:dyDescent="0.25">
      <c r="A250" s="15" t="s">
        <v>340</v>
      </c>
      <c r="B250" s="12" t="s">
        <v>539</v>
      </c>
      <c r="C250" s="19" t="s">
        <v>539</v>
      </c>
      <c r="D250" s="14">
        <v>10.83</v>
      </c>
    </row>
    <row r="251" spans="1:4" x14ac:dyDescent="0.25">
      <c r="A251" s="15" t="s">
        <v>341</v>
      </c>
      <c r="B251" s="12" t="s">
        <v>540</v>
      </c>
      <c r="C251" s="19" t="s">
        <v>540</v>
      </c>
      <c r="D251" s="14">
        <v>5.81</v>
      </c>
    </row>
    <row r="252" spans="1:4" x14ac:dyDescent="0.25">
      <c r="A252" s="15" t="s">
        <v>681</v>
      </c>
      <c r="B252" s="12" t="s">
        <v>619</v>
      </c>
      <c r="C252" s="19" t="s">
        <v>619</v>
      </c>
      <c r="D252" s="14">
        <v>3.04</v>
      </c>
    </row>
    <row r="253" spans="1:4" x14ac:dyDescent="0.25">
      <c r="A253" s="15" t="s">
        <v>693</v>
      </c>
      <c r="B253" s="12" t="s">
        <v>692</v>
      </c>
      <c r="C253" s="19" t="s">
        <v>692</v>
      </c>
      <c r="D253" s="14">
        <v>1.95</v>
      </c>
    </row>
    <row r="254" spans="1:4" x14ac:dyDescent="0.25">
      <c r="A254" s="15" t="s">
        <v>682</v>
      </c>
      <c r="B254" s="12" t="s">
        <v>620</v>
      </c>
      <c r="C254" s="19" t="s">
        <v>620</v>
      </c>
      <c r="D254" s="14">
        <v>1</v>
      </c>
    </row>
    <row r="255" spans="1:4" x14ac:dyDescent="0.25">
      <c r="A255" s="15" t="s">
        <v>342</v>
      </c>
      <c r="B255" s="12" t="s">
        <v>541</v>
      </c>
      <c r="C255" s="19" t="s">
        <v>541</v>
      </c>
      <c r="D255" s="14">
        <v>0.23</v>
      </c>
    </row>
    <row r="256" spans="1:4" x14ac:dyDescent="0.25">
      <c r="A256" s="15" t="s">
        <v>343</v>
      </c>
      <c r="B256" s="12" t="s">
        <v>542</v>
      </c>
      <c r="C256" s="19" t="s">
        <v>542</v>
      </c>
      <c r="D256" s="14">
        <v>3.9</v>
      </c>
    </row>
    <row r="257" spans="1:4" x14ac:dyDescent="0.25">
      <c r="A257" s="15" t="s">
        <v>344</v>
      </c>
      <c r="B257" s="12" t="s">
        <v>543</v>
      </c>
      <c r="C257" s="19" t="s">
        <v>543</v>
      </c>
      <c r="D257" s="14">
        <v>4</v>
      </c>
    </row>
    <row r="258" spans="1:4" x14ac:dyDescent="0.25">
      <c r="A258" s="15" t="s">
        <v>345</v>
      </c>
      <c r="B258" s="12" t="s">
        <v>544</v>
      </c>
      <c r="C258" s="19" t="s">
        <v>544</v>
      </c>
      <c r="D258" s="14">
        <v>5</v>
      </c>
    </row>
    <row r="259" spans="1:4" x14ac:dyDescent="0.25">
      <c r="A259" s="15" t="s">
        <v>346</v>
      </c>
      <c r="B259" s="12" t="s">
        <v>545</v>
      </c>
      <c r="C259" s="19" t="s">
        <v>545</v>
      </c>
      <c r="D259" s="14">
        <v>7.53</v>
      </c>
    </row>
    <row r="260" spans="1:4" x14ac:dyDescent="0.25">
      <c r="A260" s="15" t="s">
        <v>347</v>
      </c>
      <c r="B260" s="12" t="s">
        <v>546</v>
      </c>
      <c r="C260" s="19" t="s">
        <v>546</v>
      </c>
      <c r="D260" s="14">
        <v>1</v>
      </c>
    </row>
    <row r="261" spans="1:4" x14ac:dyDescent="0.25">
      <c r="A261" s="15" t="s">
        <v>348</v>
      </c>
      <c r="B261" s="12" t="s">
        <v>547</v>
      </c>
      <c r="C261" s="19" t="s">
        <v>547</v>
      </c>
      <c r="D261" s="14">
        <v>0.15</v>
      </c>
    </row>
    <row r="262" spans="1:4" x14ac:dyDescent="0.25">
      <c r="A262" s="15" t="s">
        <v>659</v>
      </c>
      <c r="B262" s="12" t="s">
        <v>548</v>
      </c>
      <c r="C262" s="19" t="s">
        <v>548</v>
      </c>
      <c r="D262" s="14">
        <v>0.22</v>
      </c>
    </row>
    <row r="263" spans="1:4" x14ac:dyDescent="0.25">
      <c r="A263" s="15" t="s">
        <v>660</v>
      </c>
      <c r="B263" s="12" t="s">
        <v>549</v>
      </c>
      <c r="C263" s="19" t="s">
        <v>549</v>
      </c>
      <c r="D263" s="14">
        <v>1.4</v>
      </c>
    </row>
    <row r="264" spans="1:4" x14ac:dyDescent="0.25">
      <c r="A264" s="15" t="s">
        <v>0</v>
      </c>
      <c r="B264" s="12" t="s">
        <v>550</v>
      </c>
      <c r="C264" s="19" t="s">
        <v>550</v>
      </c>
      <c r="D264" s="14">
        <v>4</v>
      </c>
    </row>
    <row r="265" spans="1:4" x14ac:dyDescent="0.25">
      <c r="A265" s="15" t="s">
        <v>1</v>
      </c>
      <c r="B265" s="12" t="s">
        <v>551</v>
      </c>
      <c r="C265" s="19" t="s">
        <v>551</v>
      </c>
      <c r="D265" s="14">
        <v>2</v>
      </c>
    </row>
    <row r="266" spans="1:4" x14ac:dyDescent="0.25">
      <c r="A266" s="15" t="s">
        <v>2</v>
      </c>
      <c r="B266" s="12" t="s">
        <v>552</v>
      </c>
      <c r="C266" s="19" t="s">
        <v>552</v>
      </c>
      <c r="D266" s="14">
        <v>4.5</v>
      </c>
    </row>
    <row r="267" spans="1:4" x14ac:dyDescent="0.25">
      <c r="A267" s="15" t="s">
        <v>3</v>
      </c>
      <c r="B267" s="12" t="s">
        <v>553</v>
      </c>
      <c r="C267" s="19" t="s">
        <v>553</v>
      </c>
      <c r="D267" s="14">
        <v>20.22</v>
      </c>
    </row>
    <row r="268" spans="1:4" x14ac:dyDescent="0.25">
      <c r="A268" s="15" t="s">
        <v>4</v>
      </c>
      <c r="B268" s="12" t="s">
        <v>554</v>
      </c>
      <c r="C268" s="19" t="s">
        <v>554</v>
      </c>
      <c r="D268" s="14">
        <v>60.32</v>
      </c>
    </row>
    <row r="269" spans="1:4" x14ac:dyDescent="0.25">
      <c r="A269" s="15" t="s">
        <v>5</v>
      </c>
      <c r="B269" s="12" t="s">
        <v>555</v>
      </c>
      <c r="C269" s="19" t="s">
        <v>555</v>
      </c>
      <c r="D269" s="14">
        <v>24.49</v>
      </c>
    </row>
    <row r="270" spans="1:4" x14ac:dyDescent="0.25">
      <c r="A270" s="15" t="s">
        <v>6</v>
      </c>
      <c r="B270" s="12" t="s">
        <v>556</v>
      </c>
      <c r="C270" s="19" t="s">
        <v>556</v>
      </c>
      <c r="D270" s="14">
        <v>40.42</v>
      </c>
    </row>
    <row r="271" spans="1:4" x14ac:dyDescent="0.25">
      <c r="A271" s="15" t="s">
        <v>7</v>
      </c>
      <c r="B271" s="12" t="s">
        <v>557</v>
      </c>
      <c r="C271" s="19" t="s">
        <v>557</v>
      </c>
      <c r="D271" s="14">
        <v>4</v>
      </c>
    </row>
    <row r="272" spans="1:4" x14ac:dyDescent="0.25">
      <c r="A272" s="15" t="s">
        <v>8</v>
      </c>
      <c r="B272" s="12" t="s">
        <v>558</v>
      </c>
      <c r="C272" s="19" t="s">
        <v>558</v>
      </c>
      <c r="D272" s="14">
        <v>2.88</v>
      </c>
    </row>
    <row r="273" spans="1:4" x14ac:dyDescent="0.25">
      <c r="A273" s="15" t="s">
        <v>9</v>
      </c>
      <c r="B273" s="12" t="s">
        <v>559</v>
      </c>
      <c r="C273" s="19" t="s">
        <v>559</v>
      </c>
      <c r="D273" s="14">
        <v>10.94</v>
      </c>
    </row>
    <row r="274" spans="1:4" x14ac:dyDescent="0.25">
      <c r="A274" s="15" t="s">
        <v>10</v>
      </c>
      <c r="B274" s="12" t="s">
        <v>560</v>
      </c>
      <c r="C274" s="19" t="s">
        <v>560</v>
      </c>
      <c r="D274" s="14">
        <v>7.15</v>
      </c>
    </row>
    <row r="275" spans="1:4" x14ac:dyDescent="0.25">
      <c r="A275" s="15" t="s">
        <v>667</v>
      </c>
      <c r="B275" s="12" t="s">
        <v>666</v>
      </c>
      <c r="C275" s="19"/>
      <c r="D275" s="14"/>
    </row>
    <row r="276" spans="1:4" x14ac:dyDescent="0.25">
      <c r="A276" s="15" t="s">
        <v>11</v>
      </c>
      <c r="B276" s="12" t="s">
        <v>561</v>
      </c>
      <c r="C276" s="19" t="s">
        <v>561</v>
      </c>
      <c r="D276" s="14">
        <v>3</v>
      </c>
    </row>
    <row r="277" spans="1:4" x14ac:dyDescent="0.25">
      <c r="A277" s="15" t="s">
        <v>12</v>
      </c>
      <c r="B277" s="12" t="s">
        <v>562</v>
      </c>
      <c r="C277" s="19" t="s">
        <v>562</v>
      </c>
      <c r="D277" s="14">
        <v>1</v>
      </c>
    </row>
    <row r="278" spans="1:4" x14ac:dyDescent="0.25">
      <c r="A278" s="15" t="s">
        <v>13</v>
      </c>
      <c r="B278" s="12" t="s">
        <v>563</v>
      </c>
      <c r="C278" s="19" t="s">
        <v>563</v>
      </c>
      <c r="D278" s="14">
        <v>23.94</v>
      </c>
    </row>
    <row r="279" spans="1:4" x14ac:dyDescent="0.25">
      <c r="A279" s="15" t="s">
        <v>14</v>
      </c>
      <c r="B279" s="12" t="s">
        <v>564</v>
      </c>
      <c r="C279" s="19" t="s">
        <v>564</v>
      </c>
      <c r="D279" s="14">
        <v>6.4</v>
      </c>
    </row>
    <row r="280" spans="1:4" x14ac:dyDescent="0.25">
      <c r="A280" s="15" t="s">
        <v>15</v>
      </c>
      <c r="B280" s="12" t="s">
        <v>565</v>
      </c>
      <c r="C280" s="19" t="s">
        <v>565</v>
      </c>
      <c r="D280" s="14">
        <v>1.5</v>
      </c>
    </row>
    <row r="281" spans="1:4" x14ac:dyDescent="0.25">
      <c r="A281" s="15" t="s">
        <v>661</v>
      </c>
      <c r="B281" s="12" t="s">
        <v>566</v>
      </c>
      <c r="C281" s="19" t="s">
        <v>566</v>
      </c>
      <c r="D281" s="14">
        <v>4.7</v>
      </c>
    </row>
    <row r="282" spans="1:4" x14ac:dyDescent="0.25">
      <c r="A282" s="15" t="s">
        <v>16</v>
      </c>
      <c r="B282" s="12" t="s">
        <v>567</v>
      </c>
      <c r="C282" s="19" t="s">
        <v>567</v>
      </c>
      <c r="D282" s="14">
        <v>1.75</v>
      </c>
    </row>
    <row r="283" spans="1:4" x14ac:dyDescent="0.25">
      <c r="A283" s="15" t="s">
        <v>17</v>
      </c>
      <c r="B283" s="12" t="s">
        <v>568</v>
      </c>
      <c r="C283" s="19" t="s">
        <v>568</v>
      </c>
      <c r="D283" s="14">
        <v>2</v>
      </c>
    </row>
    <row r="284" spans="1:4" x14ac:dyDescent="0.25">
      <c r="A284" s="15" t="s">
        <v>18</v>
      </c>
      <c r="B284" s="12" t="s">
        <v>569</v>
      </c>
      <c r="C284" s="19" t="s">
        <v>569</v>
      </c>
      <c r="D284" s="14">
        <v>48.5</v>
      </c>
    </row>
    <row r="285" spans="1:4" x14ac:dyDescent="0.25">
      <c r="A285" s="15" t="s">
        <v>19</v>
      </c>
      <c r="B285" s="12" t="s">
        <v>570</v>
      </c>
      <c r="C285" s="19" t="s">
        <v>570</v>
      </c>
      <c r="D285" s="14">
        <v>22.02</v>
      </c>
    </row>
    <row r="286" spans="1:4" x14ac:dyDescent="0.25">
      <c r="A286" s="15" t="s">
        <v>20</v>
      </c>
      <c r="B286" s="12" t="s">
        <v>571</v>
      </c>
      <c r="C286" s="19" t="s">
        <v>571</v>
      </c>
      <c r="D286" s="14">
        <v>10.82</v>
      </c>
    </row>
    <row r="287" spans="1:4" x14ac:dyDescent="0.25">
      <c r="A287" s="15" t="s">
        <v>21</v>
      </c>
      <c r="B287" s="12" t="s">
        <v>572</v>
      </c>
      <c r="C287" s="19" t="s">
        <v>572</v>
      </c>
      <c r="D287" s="14">
        <v>12.95</v>
      </c>
    </row>
    <row r="288" spans="1:4" x14ac:dyDescent="0.25">
      <c r="A288" s="15" t="s">
        <v>22</v>
      </c>
      <c r="B288" s="12" t="s">
        <v>573</v>
      </c>
      <c r="C288" s="19" t="s">
        <v>573</v>
      </c>
      <c r="D288" s="14">
        <v>11</v>
      </c>
    </row>
    <row r="289" spans="1:4" x14ac:dyDescent="0.25">
      <c r="A289" s="15" t="s">
        <v>23</v>
      </c>
      <c r="B289" s="12" t="s">
        <v>574</v>
      </c>
      <c r="C289" s="19" t="s">
        <v>574</v>
      </c>
      <c r="D289" s="14">
        <v>9.69</v>
      </c>
    </row>
    <row r="290" spans="1:4" x14ac:dyDescent="0.25">
      <c r="A290" s="15" t="s">
        <v>24</v>
      </c>
      <c r="B290" s="12" t="s">
        <v>575</v>
      </c>
      <c r="C290" s="19" t="s">
        <v>575</v>
      </c>
      <c r="D290" s="14">
        <v>7</v>
      </c>
    </row>
    <row r="291" spans="1:4" x14ac:dyDescent="0.25">
      <c r="A291" s="15" t="s">
        <v>705</v>
      </c>
      <c r="B291" s="12" t="s">
        <v>712</v>
      </c>
      <c r="C291" s="19" t="s">
        <v>712</v>
      </c>
      <c r="D291" s="14">
        <v>0.8</v>
      </c>
    </row>
    <row r="292" spans="1:4" x14ac:dyDescent="0.25">
      <c r="A292" s="15" t="s">
        <v>613</v>
      </c>
      <c r="B292" s="12" t="s">
        <v>621</v>
      </c>
      <c r="C292" s="19" t="s">
        <v>621</v>
      </c>
      <c r="D292" s="14">
        <v>3</v>
      </c>
    </row>
    <row r="293" spans="1:4" x14ac:dyDescent="0.25">
      <c r="A293" s="15" t="s">
        <v>662</v>
      </c>
      <c r="B293" s="12" t="s">
        <v>576</v>
      </c>
      <c r="C293" s="19" t="s">
        <v>576</v>
      </c>
      <c r="D293" s="14">
        <v>2.33</v>
      </c>
    </row>
    <row r="294" spans="1:4" x14ac:dyDescent="0.25">
      <c r="A294" s="15" t="s">
        <v>51</v>
      </c>
      <c r="B294" s="12" t="s">
        <v>577</v>
      </c>
      <c r="C294" s="19" t="s">
        <v>577</v>
      </c>
      <c r="D294" s="14">
        <v>0.62</v>
      </c>
    </row>
    <row r="295" spans="1:4" x14ac:dyDescent="0.25">
      <c r="A295" s="15" t="s">
        <v>25</v>
      </c>
      <c r="B295" s="12" t="s">
        <v>578</v>
      </c>
      <c r="C295" s="19" t="s">
        <v>578</v>
      </c>
      <c r="D295" s="14">
        <v>1.49</v>
      </c>
    </row>
    <row r="296" spans="1:4" x14ac:dyDescent="0.25">
      <c r="A296" s="15" t="s">
        <v>26</v>
      </c>
      <c r="B296" s="12" t="s">
        <v>579</v>
      </c>
      <c r="C296" s="19" t="s">
        <v>579</v>
      </c>
      <c r="D296" s="14">
        <v>13.64</v>
      </c>
    </row>
    <row r="297" spans="1:4" x14ac:dyDescent="0.25">
      <c r="A297" s="15" t="s">
        <v>27</v>
      </c>
      <c r="B297" s="12" t="s">
        <v>580</v>
      </c>
      <c r="C297" s="19" t="s">
        <v>580</v>
      </c>
      <c r="D297" s="14">
        <v>2.75</v>
      </c>
    </row>
    <row r="298" spans="1:4" x14ac:dyDescent="0.25">
      <c r="A298" s="15" t="s">
        <v>28</v>
      </c>
      <c r="B298" s="12" t="s">
        <v>581</v>
      </c>
      <c r="C298" s="13" t="s">
        <v>581</v>
      </c>
      <c r="D298" s="14">
        <v>1.38</v>
      </c>
    </row>
    <row r="299" spans="1:4" x14ac:dyDescent="0.25">
      <c r="A299" s="15" t="s">
        <v>29</v>
      </c>
      <c r="B299" s="12" t="s">
        <v>582</v>
      </c>
      <c r="C299" s="19" t="s">
        <v>582</v>
      </c>
      <c r="D299" s="14">
        <v>1</v>
      </c>
    </row>
    <row r="300" spans="1:4" x14ac:dyDescent="0.25">
      <c r="A300" s="15" t="s">
        <v>30</v>
      </c>
      <c r="B300" s="12" t="s">
        <v>583</v>
      </c>
      <c r="C300" s="19" t="s">
        <v>583</v>
      </c>
      <c r="D300" s="14">
        <v>0</v>
      </c>
    </row>
    <row r="301" spans="1:4" x14ac:dyDescent="0.25">
      <c r="A301" s="15" t="s">
        <v>31</v>
      </c>
      <c r="B301" s="12" t="s">
        <v>584</v>
      </c>
      <c r="C301" s="19" t="s">
        <v>584</v>
      </c>
      <c r="D301" s="14">
        <v>1.47</v>
      </c>
    </row>
    <row r="302" spans="1:4" x14ac:dyDescent="0.25">
      <c r="A302" s="15" t="s">
        <v>32</v>
      </c>
      <c r="B302" s="12" t="s">
        <v>585</v>
      </c>
      <c r="C302" s="19" t="s">
        <v>585</v>
      </c>
      <c r="D302" s="14">
        <v>2.5</v>
      </c>
    </row>
    <row r="303" spans="1:4" x14ac:dyDescent="0.25">
      <c r="A303" s="15" t="s">
        <v>33</v>
      </c>
      <c r="B303" s="12" t="s">
        <v>586</v>
      </c>
      <c r="C303" s="19" t="s">
        <v>586</v>
      </c>
      <c r="D303" s="14">
        <v>1.8</v>
      </c>
    </row>
    <row r="304" spans="1:4" x14ac:dyDescent="0.25">
      <c r="A304" s="15" t="s">
        <v>663</v>
      </c>
      <c r="B304" s="12" t="s">
        <v>587</v>
      </c>
      <c r="C304" s="19" t="s">
        <v>587</v>
      </c>
      <c r="D304" s="14">
        <v>1.75</v>
      </c>
    </row>
    <row r="305" spans="1:4" x14ac:dyDescent="0.25">
      <c r="A305" s="15" t="s">
        <v>34</v>
      </c>
      <c r="B305" s="12" t="s">
        <v>588</v>
      </c>
      <c r="C305" s="19" t="s">
        <v>588</v>
      </c>
      <c r="D305" s="14">
        <v>0.7</v>
      </c>
    </row>
    <row r="306" spans="1:4" x14ac:dyDescent="0.25">
      <c r="A306" s="15" t="s">
        <v>706</v>
      </c>
      <c r="B306" s="12" t="s">
        <v>711</v>
      </c>
      <c r="C306" s="19" t="s">
        <v>711</v>
      </c>
      <c r="D306" s="14">
        <v>1</v>
      </c>
    </row>
    <row r="307" spans="1:4" x14ac:dyDescent="0.25">
      <c r="A307" s="15" t="s">
        <v>35</v>
      </c>
      <c r="B307" s="12" t="s">
        <v>589</v>
      </c>
      <c r="C307" s="19" t="s">
        <v>589</v>
      </c>
      <c r="D307" s="14">
        <v>2.8</v>
      </c>
    </row>
    <row r="308" spans="1:4" x14ac:dyDescent="0.25">
      <c r="A308" s="15" t="s">
        <v>36</v>
      </c>
      <c r="B308" s="12" t="s">
        <v>590</v>
      </c>
      <c r="C308" s="19" t="s">
        <v>590</v>
      </c>
      <c r="D308" s="14">
        <v>6.75</v>
      </c>
    </row>
    <row r="309" spans="1:4" x14ac:dyDescent="0.25">
      <c r="A309" s="15" t="s">
        <v>37</v>
      </c>
      <c r="B309" s="12" t="s">
        <v>591</v>
      </c>
      <c r="C309" s="19" t="s">
        <v>591</v>
      </c>
      <c r="D309" s="14">
        <v>73.319999999999993</v>
      </c>
    </row>
    <row r="310" spans="1:4" x14ac:dyDescent="0.25">
      <c r="A310" s="15" t="s">
        <v>57</v>
      </c>
      <c r="B310" s="12" t="s">
        <v>592</v>
      </c>
      <c r="C310" s="19" t="s">
        <v>592</v>
      </c>
      <c r="D310" s="14">
        <v>15.7</v>
      </c>
    </row>
    <row r="311" spans="1:4" x14ac:dyDescent="0.25">
      <c r="A311" s="15" t="s">
        <v>38</v>
      </c>
      <c r="B311" s="12" t="s">
        <v>593</v>
      </c>
      <c r="C311" s="19" t="s">
        <v>593</v>
      </c>
      <c r="D311" s="14">
        <v>18.22</v>
      </c>
    </row>
    <row r="312" spans="1:4" x14ac:dyDescent="0.25">
      <c r="A312" s="15" t="s">
        <v>39</v>
      </c>
      <c r="B312" s="12" t="s">
        <v>594</v>
      </c>
      <c r="C312" s="19" t="s">
        <v>594</v>
      </c>
      <c r="D312" s="14">
        <v>5.35</v>
      </c>
    </row>
    <row r="313" spans="1:4" x14ac:dyDescent="0.25">
      <c r="A313" s="15" t="s">
        <v>40</v>
      </c>
      <c r="B313" s="12" t="s">
        <v>595</v>
      </c>
      <c r="C313" s="13" t="s">
        <v>595</v>
      </c>
      <c r="D313" s="14">
        <v>16.149999999999999</v>
      </c>
    </row>
    <row r="314" spans="1:4" x14ac:dyDescent="0.25">
      <c r="A314" s="15" t="s">
        <v>41</v>
      </c>
      <c r="B314" s="12" t="s">
        <v>596</v>
      </c>
      <c r="C314" s="19" t="s">
        <v>596</v>
      </c>
      <c r="D314" s="14">
        <v>27.5</v>
      </c>
    </row>
    <row r="315" spans="1:4" x14ac:dyDescent="0.25">
      <c r="A315" s="15" t="s">
        <v>42</v>
      </c>
      <c r="B315" s="12" t="s">
        <v>597</v>
      </c>
      <c r="C315" s="19" t="s">
        <v>597</v>
      </c>
      <c r="D315" s="14">
        <v>22.86</v>
      </c>
    </row>
    <row r="316" spans="1:4" x14ac:dyDescent="0.25">
      <c r="A316" s="15" t="s">
        <v>43</v>
      </c>
      <c r="B316" s="12" t="s">
        <v>598</v>
      </c>
      <c r="C316" s="19" t="s">
        <v>598</v>
      </c>
      <c r="D316" s="14">
        <v>6.05</v>
      </c>
    </row>
    <row r="317" spans="1:4" x14ac:dyDescent="0.25">
      <c r="A317" s="15" t="s">
        <v>44</v>
      </c>
      <c r="B317" s="12" t="s">
        <v>599</v>
      </c>
      <c r="C317" s="19" t="s">
        <v>599</v>
      </c>
      <c r="D317" s="14">
        <v>7.1</v>
      </c>
    </row>
    <row r="318" spans="1:4" x14ac:dyDescent="0.25">
      <c r="A318" s="15" t="s">
        <v>45</v>
      </c>
      <c r="B318" s="12" t="s">
        <v>600</v>
      </c>
      <c r="C318" s="19" t="s">
        <v>600</v>
      </c>
      <c r="D318" s="14">
        <v>7.1</v>
      </c>
    </row>
    <row r="319" spans="1:4" x14ac:dyDescent="0.25">
      <c r="A319" s="15" t="s">
        <v>46</v>
      </c>
      <c r="B319" s="12" t="s">
        <v>601</v>
      </c>
      <c r="C319" s="19" t="s">
        <v>601</v>
      </c>
      <c r="D319" s="14">
        <v>19.54</v>
      </c>
    </row>
    <row r="320" spans="1:4" x14ac:dyDescent="0.25">
      <c r="A320" s="15" t="s">
        <v>58</v>
      </c>
      <c r="B320" s="12" t="s">
        <v>602</v>
      </c>
      <c r="C320" s="19" t="s">
        <v>602</v>
      </c>
      <c r="D320" s="14">
        <v>21</v>
      </c>
    </row>
    <row r="321" spans="1:4" x14ac:dyDescent="0.25">
      <c r="A321" s="15" t="s">
        <v>47</v>
      </c>
      <c r="B321" s="12" t="s">
        <v>603</v>
      </c>
      <c r="C321" s="19" t="s">
        <v>603</v>
      </c>
      <c r="D321" s="14">
        <v>5.45</v>
      </c>
    </row>
    <row r="322" spans="1:4" x14ac:dyDescent="0.25">
      <c r="A322" s="15" t="s">
        <v>684</v>
      </c>
      <c r="B322" s="12" t="s">
        <v>683</v>
      </c>
      <c r="C322" s="19" t="s">
        <v>683</v>
      </c>
      <c r="D322" s="14">
        <v>5</v>
      </c>
    </row>
    <row r="323" spans="1:4" x14ac:dyDescent="0.25">
      <c r="C323" s="19"/>
      <c r="D323" s="14">
        <v>4601.82</v>
      </c>
    </row>
  </sheetData>
  <autoFilter ref="A4:D4" xr:uid="{00000000-0001-0000-0400-000000000000}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23"/>
  <sheetViews>
    <sheetView showZeros="0" workbookViewId="0">
      <pane ySplit="4" topLeftCell="A289" activePane="bottomLeft" state="frozen"/>
      <selection pane="bottomLeft" activeCell="D5" sqref="D5:D322"/>
    </sheetView>
  </sheetViews>
  <sheetFormatPr defaultColWidth="9.140625" defaultRowHeight="14.25" x14ac:dyDescent="0.25"/>
  <cols>
    <col min="1" max="1" width="22.85546875" style="12" bestFit="1" customWidth="1"/>
    <col min="2" max="2" width="10.42578125" style="12" customWidth="1"/>
    <col min="3" max="3" width="9.140625" style="18"/>
    <col min="4" max="4" width="8.140625" style="20" customWidth="1"/>
    <col min="5" max="16384" width="9.140625" style="1"/>
  </cols>
  <sheetData>
    <row r="1" spans="1:4" x14ac:dyDescent="0.25">
      <c r="A1" s="7"/>
      <c r="B1" s="8" t="s">
        <v>726</v>
      </c>
      <c r="C1" s="1"/>
      <c r="D1" s="6"/>
    </row>
    <row r="2" spans="1:4" x14ac:dyDescent="0.25">
      <c r="A2" s="1"/>
      <c r="B2" s="7" t="s">
        <v>61</v>
      </c>
      <c r="C2" s="1"/>
      <c r="D2" s="6"/>
    </row>
    <row r="3" spans="1:4" ht="15" thickBot="1" x14ac:dyDescent="0.3">
      <c r="A3" s="1"/>
      <c r="B3" s="7" t="s">
        <v>62</v>
      </c>
      <c r="C3" s="1"/>
      <c r="D3" s="6" t="s">
        <v>76</v>
      </c>
    </row>
    <row r="4" spans="1:4" ht="15" thickBot="1" x14ac:dyDescent="0.3">
      <c r="A4" s="9" t="s">
        <v>77</v>
      </c>
      <c r="B4" s="7" t="s">
        <v>63</v>
      </c>
      <c r="C4" s="1"/>
      <c r="D4" s="10">
        <f>SUM(D5:D322)</f>
        <v>5333.5500000000011</v>
      </c>
    </row>
    <row r="5" spans="1:4" x14ac:dyDescent="0.25">
      <c r="A5" s="11" t="s">
        <v>83</v>
      </c>
      <c r="B5" s="12" t="s">
        <v>82</v>
      </c>
      <c r="C5" s="19" t="s">
        <v>82</v>
      </c>
      <c r="D5" s="14">
        <v>1.9</v>
      </c>
    </row>
    <row r="6" spans="1:4" x14ac:dyDescent="0.25">
      <c r="A6" s="11" t="s">
        <v>85</v>
      </c>
      <c r="B6" s="12" t="s">
        <v>84</v>
      </c>
      <c r="C6" s="19"/>
      <c r="D6" s="14"/>
    </row>
    <row r="7" spans="1:4" x14ac:dyDescent="0.25">
      <c r="A7" s="11" t="s">
        <v>87</v>
      </c>
      <c r="B7" s="12" t="s">
        <v>86</v>
      </c>
      <c r="C7" s="19" t="s">
        <v>86</v>
      </c>
      <c r="D7" s="14">
        <v>24</v>
      </c>
    </row>
    <row r="8" spans="1:4" x14ac:dyDescent="0.25">
      <c r="A8" s="11" t="s">
        <v>89</v>
      </c>
      <c r="B8" s="12" t="s">
        <v>88</v>
      </c>
      <c r="C8" s="19" t="s">
        <v>88</v>
      </c>
      <c r="D8" s="14">
        <v>1.63</v>
      </c>
    </row>
    <row r="9" spans="1:4" x14ac:dyDescent="0.25">
      <c r="A9" s="11" t="s">
        <v>91</v>
      </c>
      <c r="B9" s="12" t="s">
        <v>90</v>
      </c>
      <c r="C9" s="19" t="s">
        <v>90</v>
      </c>
      <c r="D9" s="14">
        <v>3</v>
      </c>
    </row>
    <row r="10" spans="1:4" x14ac:dyDescent="0.25">
      <c r="A10" s="11" t="s">
        <v>93</v>
      </c>
      <c r="B10" s="12" t="s">
        <v>92</v>
      </c>
      <c r="C10" s="19" t="s">
        <v>92</v>
      </c>
      <c r="D10" s="14">
        <v>13</v>
      </c>
    </row>
    <row r="11" spans="1:4" x14ac:dyDescent="0.25">
      <c r="A11" s="11" t="s">
        <v>95</v>
      </c>
      <c r="B11" s="12" t="s">
        <v>94</v>
      </c>
      <c r="C11" s="19" t="s">
        <v>94</v>
      </c>
      <c r="D11" s="14">
        <v>4</v>
      </c>
    </row>
    <row r="12" spans="1:4" x14ac:dyDescent="0.25">
      <c r="A12" s="11" t="s">
        <v>97</v>
      </c>
      <c r="B12" s="12" t="s">
        <v>96</v>
      </c>
      <c r="C12" s="19" t="s">
        <v>96</v>
      </c>
      <c r="D12" s="14">
        <v>83.49</v>
      </c>
    </row>
    <row r="13" spans="1:4" x14ac:dyDescent="0.25">
      <c r="A13" s="11" t="s">
        <v>99</v>
      </c>
      <c r="B13" s="12" t="s">
        <v>98</v>
      </c>
      <c r="C13" s="19" t="s">
        <v>98</v>
      </c>
      <c r="D13" s="14">
        <v>1</v>
      </c>
    </row>
    <row r="14" spans="1:4" x14ac:dyDescent="0.25">
      <c r="A14" s="11" t="s">
        <v>643</v>
      </c>
      <c r="B14" s="12" t="s">
        <v>100</v>
      </c>
      <c r="C14" s="19" t="s">
        <v>100</v>
      </c>
      <c r="D14" s="14">
        <v>7.81</v>
      </c>
    </row>
    <row r="15" spans="1:4" x14ac:dyDescent="0.25">
      <c r="A15" s="11" t="s">
        <v>102</v>
      </c>
      <c r="B15" s="12" t="s">
        <v>101</v>
      </c>
      <c r="C15" s="19" t="s">
        <v>101</v>
      </c>
      <c r="D15" s="14">
        <v>6.5</v>
      </c>
    </row>
    <row r="16" spans="1:4" x14ac:dyDescent="0.25">
      <c r="A16" s="11" t="s">
        <v>104</v>
      </c>
      <c r="B16" s="12" t="s">
        <v>103</v>
      </c>
      <c r="C16" s="19" t="s">
        <v>103</v>
      </c>
      <c r="D16" s="14">
        <v>12</v>
      </c>
    </row>
    <row r="17" spans="1:4" x14ac:dyDescent="0.25">
      <c r="A17" s="11" t="s">
        <v>106</v>
      </c>
      <c r="B17" s="12" t="s">
        <v>105</v>
      </c>
      <c r="C17" s="19" t="s">
        <v>105</v>
      </c>
      <c r="D17" s="14">
        <v>63.28</v>
      </c>
    </row>
    <row r="18" spans="1:4" x14ac:dyDescent="0.25">
      <c r="A18" s="11" t="s">
        <v>108</v>
      </c>
      <c r="B18" s="12" t="s">
        <v>107</v>
      </c>
      <c r="C18" s="19" t="s">
        <v>107</v>
      </c>
      <c r="D18" s="14">
        <v>4.25</v>
      </c>
    </row>
    <row r="19" spans="1:4" x14ac:dyDescent="0.25">
      <c r="A19" s="11" t="s">
        <v>110</v>
      </c>
      <c r="B19" s="12" t="s">
        <v>109</v>
      </c>
      <c r="C19" s="19"/>
      <c r="D19" s="14"/>
    </row>
    <row r="20" spans="1:4" x14ac:dyDescent="0.25">
      <c r="A20" s="11" t="s">
        <v>112</v>
      </c>
      <c r="B20" s="12" t="s">
        <v>111</v>
      </c>
      <c r="C20" s="19" t="s">
        <v>111</v>
      </c>
      <c r="D20" s="14">
        <v>2.85</v>
      </c>
    </row>
    <row r="21" spans="1:4" x14ac:dyDescent="0.25">
      <c r="A21" s="11" t="s">
        <v>114</v>
      </c>
      <c r="B21" s="12" t="s">
        <v>113</v>
      </c>
      <c r="C21" s="19" t="s">
        <v>113</v>
      </c>
      <c r="D21" s="14">
        <v>8.25</v>
      </c>
    </row>
    <row r="22" spans="1:4" x14ac:dyDescent="0.25">
      <c r="A22" s="11" t="s">
        <v>116</v>
      </c>
      <c r="B22" s="12" t="s">
        <v>115</v>
      </c>
      <c r="C22" s="19" t="s">
        <v>115</v>
      </c>
      <c r="D22" s="14">
        <v>8.25</v>
      </c>
    </row>
    <row r="23" spans="1:4" x14ac:dyDescent="0.25">
      <c r="A23" s="11" t="s">
        <v>118</v>
      </c>
      <c r="B23" s="12" t="s">
        <v>117</v>
      </c>
      <c r="C23" s="19" t="s">
        <v>117</v>
      </c>
      <c r="D23" s="14">
        <v>8</v>
      </c>
    </row>
    <row r="24" spans="1:4" x14ac:dyDescent="0.25">
      <c r="A24" s="11" t="s">
        <v>120</v>
      </c>
      <c r="B24" s="12" t="s">
        <v>119</v>
      </c>
      <c r="C24" s="19" t="s">
        <v>119</v>
      </c>
      <c r="D24" s="14">
        <v>38.04</v>
      </c>
    </row>
    <row r="25" spans="1:4" x14ac:dyDescent="0.25">
      <c r="A25" s="11" t="s">
        <v>702</v>
      </c>
      <c r="B25" s="12" t="s">
        <v>707</v>
      </c>
      <c r="C25" s="19" t="s">
        <v>707</v>
      </c>
      <c r="D25" s="14">
        <v>2</v>
      </c>
    </row>
    <row r="26" spans="1:4" x14ac:dyDescent="0.25">
      <c r="A26" s="11" t="s">
        <v>122</v>
      </c>
      <c r="B26" s="12" t="s">
        <v>121</v>
      </c>
      <c r="C26" s="19" t="s">
        <v>121</v>
      </c>
      <c r="D26" s="14">
        <v>17.43</v>
      </c>
    </row>
    <row r="27" spans="1:4" x14ac:dyDescent="0.25">
      <c r="A27" s="11" t="s">
        <v>124</v>
      </c>
      <c r="B27" s="12" t="s">
        <v>123</v>
      </c>
      <c r="C27" s="19" t="s">
        <v>123</v>
      </c>
      <c r="D27" s="14">
        <v>3</v>
      </c>
    </row>
    <row r="28" spans="1:4" x14ac:dyDescent="0.25">
      <c r="A28" s="11" t="s">
        <v>126</v>
      </c>
      <c r="B28" s="12" t="s">
        <v>125</v>
      </c>
      <c r="C28" s="19" t="s">
        <v>125</v>
      </c>
      <c r="D28" s="14">
        <v>11.95</v>
      </c>
    </row>
    <row r="29" spans="1:4" x14ac:dyDescent="0.25">
      <c r="A29" s="11" t="s">
        <v>128</v>
      </c>
      <c r="B29" s="12" t="s">
        <v>127</v>
      </c>
      <c r="C29" s="19" t="s">
        <v>127</v>
      </c>
      <c r="D29" s="14">
        <v>5.34</v>
      </c>
    </row>
    <row r="30" spans="1:4" x14ac:dyDescent="0.25">
      <c r="A30" s="11" t="s">
        <v>130</v>
      </c>
      <c r="B30" s="12" t="s">
        <v>129</v>
      </c>
      <c r="C30" s="19" t="s">
        <v>129</v>
      </c>
      <c r="D30" s="14">
        <v>6</v>
      </c>
    </row>
    <row r="31" spans="1:4" x14ac:dyDescent="0.25">
      <c r="A31" s="11" t="s">
        <v>644</v>
      </c>
      <c r="B31" s="12" t="s">
        <v>639</v>
      </c>
      <c r="C31" s="19" t="s">
        <v>639</v>
      </c>
      <c r="D31" s="14">
        <v>1</v>
      </c>
    </row>
    <row r="32" spans="1:4" x14ac:dyDescent="0.25">
      <c r="A32" s="11" t="s">
        <v>132</v>
      </c>
      <c r="B32" s="12" t="s">
        <v>131</v>
      </c>
      <c r="C32" s="19" t="s">
        <v>131</v>
      </c>
      <c r="D32" s="14">
        <v>104.05</v>
      </c>
    </row>
    <row r="33" spans="1:4" x14ac:dyDescent="0.25">
      <c r="A33" s="11" t="s">
        <v>134</v>
      </c>
      <c r="B33" s="12" t="s">
        <v>133</v>
      </c>
      <c r="C33" s="19" t="s">
        <v>133</v>
      </c>
      <c r="D33" s="14">
        <v>9.17</v>
      </c>
    </row>
    <row r="34" spans="1:4" x14ac:dyDescent="0.25">
      <c r="A34" s="11" t="s">
        <v>606</v>
      </c>
      <c r="B34" s="12" t="s">
        <v>135</v>
      </c>
      <c r="C34" s="19" t="s">
        <v>135</v>
      </c>
      <c r="D34" s="14">
        <v>10.8</v>
      </c>
    </row>
    <row r="35" spans="1:4" x14ac:dyDescent="0.25">
      <c r="A35" s="11" t="s">
        <v>137</v>
      </c>
      <c r="B35" s="12" t="s">
        <v>136</v>
      </c>
      <c r="C35" s="19" t="s">
        <v>136</v>
      </c>
      <c r="D35" s="14">
        <v>1.3</v>
      </c>
    </row>
    <row r="36" spans="1:4" x14ac:dyDescent="0.25">
      <c r="A36" s="11" t="s">
        <v>139</v>
      </c>
      <c r="B36" s="12" t="s">
        <v>138</v>
      </c>
      <c r="C36" s="19" t="s">
        <v>138</v>
      </c>
      <c r="D36" s="14">
        <v>16</v>
      </c>
    </row>
    <row r="37" spans="1:4" x14ac:dyDescent="0.25">
      <c r="A37" s="11" t="s">
        <v>141</v>
      </c>
      <c r="B37" s="12" t="s">
        <v>140</v>
      </c>
      <c r="C37" s="19" t="s">
        <v>140</v>
      </c>
      <c r="D37" s="14">
        <v>115.75</v>
      </c>
    </row>
    <row r="38" spans="1:4" x14ac:dyDescent="0.25">
      <c r="A38" s="11" t="s">
        <v>143</v>
      </c>
      <c r="B38" s="12" t="s">
        <v>142</v>
      </c>
      <c r="C38" s="19" t="s">
        <v>142</v>
      </c>
      <c r="D38" s="14">
        <v>32.25</v>
      </c>
    </row>
    <row r="39" spans="1:4" x14ac:dyDescent="0.25">
      <c r="A39" s="11" t="s">
        <v>145</v>
      </c>
      <c r="B39" s="12" t="s">
        <v>144</v>
      </c>
      <c r="C39" s="19" t="s">
        <v>144</v>
      </c>
      <c r="D39" s="14">
        <v>57</v>
      </c>
    </row>
    <row r="40" spans="1:4" x14ac:dyDescent="0.25">
      <c r="A40" s="11" t="s">
        <v>147</v>
      </c>
      <c r="B40" s="12" t="s">
        <v>146</v>
      </c>
      <c r="C40" s="19" t="s">
        <v>146</v>
      </c>
      <c r="D40" s="14">
        <v>18.12</v>
      </c>
    </row>
    <row r="41" spans="1:4" x14ac:dyDescent="0.25">
      <c r="A41" s="11" t="s">
        <v>149</v>
      </c>
      <c r="B41" s="12" t="s">
        <v>148</v>
      </c>
      <c r="C41" s="19" t="s">
        <v>148</v>
      </c>
      <c r="D41" s="14">
        <v>2.44</v>
      </c>
    </row>
    <row r="42" spans="1:4" x14ac:dyDescent="0.25">
      <c r="A42" s="11" t="s">
        <v>151</v>
      </c>
      <c r="B42" s="12" t="s">
        <v>150</v>
      </c>
      <c r="C42" s="19" t="s">
        <v>150</v>
      </c>
      <c r="D42" s="14">
        <v>1</v>
      </c>
    </row>
    <row r="43" spans="1:4" x14ac:dyDescent="0.25">
      <c r="A43" s="11" t="s">
        <v>153</v>
      </c>
      <c r="B43" s="12" t="s">
        <v>152</v>
      </c>
      <c r="C43" s="19" t="s">
        <v>152</v>
      </c>
      <c r="D43" s="14">
        <v>29.61</v>
      </c>
    </row>
    <row r="44" spans="1:4" x14ac:dyDescent="0.25">
      <c r="A44" s="11" t="s">
        <v>155</v>
      </c>
      <c r="B44" s="12" t="s">
        <v>154</v>
      </c>
      <c r="C44" s="19" t="s">
        <v>154</v>
      </c>
      <c r="D44" s="14">
        <v>3</v>
      </c>
    </row>
    <row r="45" spans="1:4" x14ac:dyDescent="0.25">
      <c r="A45" s="11" t="s">
        <v>157</v>
      </c>
      <c r="B45" s="12" t="s">
        <v>156</v>
      </c>
      <c r="C45" s="19" t="s">
        <v>156</v>
      </c>
      <c r="D45" s="14">
        <v>8.75</v>
      </c>
    </row>
    <row r="46" spans="1:4" x14ac:dyDescent="0.25">
      <c r="A46" s="11" t="s">
        <v>159</v>
      </c>
      <c r="B46" s="12" t="s">
        <v>158</v>
      </c>
      <c r="C46" s="19" t="s">
        <v>158</v>
      </c>
      <c r="D46" s="14">
        <v>5</v>
      </c>
    </row>
    <row r="47" spans="1:4" x14ac:dyDescent="0.25">
      <c r="A47" s="11" t="s">
        <v>161</v>
      </c>
      <c r="B47" s="12" t="s">
        <v>160</v>
      </c>
      <c r="C47" s="19" t="s">
        <v>160</v>
      </c>
      <c r="D47" s="14">
        <v>9.1999999999999993</v>
      </c>
    </row>
    <row r="48" spans="1:4" x14ac:dyDescent="0.25">
      <c r="A48" s="11" t="s">
        <v>163</v>
      </c>
      <c r="B48" s="12" t="s">
        <v>162</v>
      </c>
      <c r="C48" s="19" t="s">
        <v>162</v>
      </c>
      <c r="D48" s="14">
        <v>26.5</v>
      </c>
    </row>
    <row r="49" spans="1:4" x14ac:dyDescent="0.25">
      <c r="A49" s="11" t="s">
        <v>165</v>
      </c>
      <c r="B49" s="12" t="s">
        <v>164</v>
      </c>
      <c r="C49" s="19" t="s">
        <v>164</v>
      </c>
      <c r="D49" s="14">
        <v>0.62</v>
      </c>
    </row>
    <row r="50" spans="1:4" x14ac:dyDescent="0.25">
      <c r="A50" s="11" t="s">
        <v>167</v>
      </c>
      <c r="B50" s="12" t="s">
        <v>166</v>
      </c>
      <c r="C50" s="19" t="s">
        <v>166</v>
      </c>
      <c r="D50" s="14">
        <v>5</v>
      </c>
    </row>
    <row r="51" spans="1:4" x14ac:dyDescent="0.25">
      <c r="A51" s="11" t="s">
        <v>169</v>
      </c>
      <c r="B51" s="12" t="s">
        <v>168</v>
      </c>
      <c r="C51" s="19"/>
      <c r="D51" s="14"/>
    </row>
    <row r="52" spans="1:4" x14ac:dyDescent="0.25">
      <c r="A52" s="11" t="s">
        <v>171</v>
      </c>
      <c r="B52" s="12" t="s">
        <v>170</v>
      </c>
      <c r="C52" s="19" t="s">
        <v>170</v>
      </c>
      <c r="D52" s="14">
        <v>30.57</v>
      </c>
    </row>
    <row r="53" spans="1:4" x14ac:dyDescent="0.25">
      <c r="A53" s="11" t="s">
        <v>173</v>
      </c>
      <c r="B53" s="12" t="s">
        <v>172</v>
      </c>
      <c r="C53" s="19" t="s">
        <v>172</v>
      </c>
      <c r="D53" s="14">
        <v>1.95</v>
      </c>
    </row>
    <row r="54" spans="1:4" x14ac:dyDescent="0.25">
      <c r="A54" s="11" t="s">
        <v>175</v>
      </c>
      <c r="B54" s="12" t="s">
        <v>174</v>
      </c>
      <c r="C54" s="19" t="s">
        <v>174</v>
      </c>
      <c r="D54" s="14">
        <v>2.86</v>
      </c>
    </row>
    <row r="55" spans="1:4" x14ac:dyDescent="0.25">
      <c r="A55" s="11" t="s">
        <v>176</v>
      </c>
      <c r="B55" s="12" t="s">
        <v>357</v>
      </c>
      <c r="C55" s="19" t="s">
        <v>357</v>
      </c>
      <c r="D55" s="14">
        <v>1</v>
      </c>
    </row>
    <row r="56" spans="1:4" x14ac:dyDescent="0.25">
      <c r="A56" s="11" t="s">
        <v>177</v>
      </c>
      <c r="B56" s="12" t="s">
        <v>358</v>
      </c>
      <c r="C56" s="19" t="s">
        <v>358</v>
      </c>
      <c r="D56" s="14">
        <v>2</v>
      </c>
    </row>
    <row r="57" spans="1:4" x14ac:dyDescent="0.25">
      <c r="A57" s="11" t="s">
        <v>178</v>
      </c>
      <c r="B57" s="12" t="s">
        <v>359</v>
      </c>
      <c r="C57" s="19" t="s">
        <v>359</v>
      </c>
      <c r="D57" s="14">
        <v>0</v>
      </c>
    </row>
    <row r="58" spans="1:4" x14ac:dyDescent="0.25">
      <c r="A58" s="11" t="s">
        <v>179</v>
      </c>
      <c r="B58" s="12" t="s">
        <v>360</v>
      </c>
      <c r="C58" s="19" t="s">
        <v>360</v>
      </c>
      <c r="D58" s="14">
        <v>2.8</v>
      </c>
    </row>
    <row r="59" spans="1:4" x14ac:dyDescent="0.25">
      <c r="A59" s="11" t="s">
        <v>180</v>
      </c>
      <c r="B59" s="12" t="s">
        <v>361</v>
      </c>
      <c r="C59" s="19" t="s">
        <v>361</v>
      </c>
      <c r="D59" s="14">
        <v>3.06</v>
      </c>
    </row>
    <row r="60" spans="1:4" x14ac:dyDescent="0.25">
      <c r="A60" s="11" t="s">
        <v>181</v>
      </c>
      <c r="B60" s="12" t="s">
        <v>362</v>
      </c>
      <c r="C60" s="19" t="s">
        <v>362</v>
      </c>
      <c r="D60" s="14">
        <v>88.01</v>
      </c>
    </row>
    <row r="61" spans="1:4" x14ac:dyDescent="0.25">
      <c r="A61" s="11" t="s">
        <v>182</v>
      </c>
      <c r="B61" s="12" t="s">
        <v>363</v>
      </c>
      <c r="C61" s="19" t="s">
        <v>363</v>
      </c>
      <c r="D61" s="14">
        <v>10.27</v>
      </c>
    </row>
    <row r="62" spans="1:4" x14ac:dyDescent="0.25">
      <c r="A62" s="11" t="s">
        <v>183</v>
      </c>
      <c r="B62" s="12" t="s">
        <v>364</v>
      </c>
      <c r="C62" s="19" t="s">
        <v>364</v>
      </c>
      <c r="D62" s="14">
        <v>0.5</v>
      </c>
    </row>
    <row r="63" spans="1:4" x14ac:dyDescent="0.25">
      <c r="A63" s="11" t="s">
        <v>184</v>
      </c>
      <c r="B63" s="12" t="s">
        <v>365</v>
      </c>
      <c r="C63" s="19" t="s">
        <v>365</v>
      </c>
      <c r="D63" s="14">
        <v>1.1599999999999999</v>
      </c>
    </row>
    <row r="64" spans="1:4" x14ac:dyDescent="0.25">
      <c r="A64" s="11" t="s">
        <v>185</v>
      </c>
      <c r="B64" s="12" t="s">
        <v>366</v>
      </c>
      <c r="C64" s="19" t="s">
        <v>366</v>
      </c>
      <c r="D64" s="14">
        <v>2.4</v>
      </c>
    </row>
    <row r="65" spans="1:4" x14ac:dyDescent="0.25">
      <c r="A65" s="11" t="s">
        <v>186</v>
      </c>
      <c r="B65" s="12" t="s">
        <v>367</v>
      </c>
      <c r="C65" s="19" t="s">
        <v>367</v>
      </c>
      <c r="D65" s="14">
        <v>15</v>
      </c>
    </row>
    <row r="66" spans="1:4" x14ac:dyDescent="0.25">
      <c r="A66" s="11" t="s">
        <v>187</v>
      </c>
      <c r="B66" s="12" t="s">
        <v>368</v>
      </c>
      <c r="C66" s="19" t="s">
        <v>368</v>
      </c>
      <c r="D66" s="14">
        <v>18</v>
      </c>
    </row>
    <row r="67" spans="1:4" x14ac:dyDescent="0.25">
      <c r="A67" s="11" t="s">
        <v>188</v>
      </c>
      <c r="B67" s="12" t="s">
        <v>369</v>
      </c>
      <c r="C67" s="19" t="s">
        <v>369</v>
      </c>
      <c r="D67" s="14">
        <v>7.57</v>
      </c>
    </row>
    <row r="68" spans="1:4" x14ac:dyDescent="0.25">
      <c r="A68" s="11" t="s">
        <v>645</v>
      </c>
      <c r="B68" s="12" t="s">
        <v>370</v>
      </c>
      <c r="C68" s="19" t="s">
        <v>370</v>
      </c>
      <c r="D68" s="14">
        <v>1.7</v>
      </c>
    </row>
    <row r="69" spans="1:4" x14ac:dyDescent="0.25">
      <c r="A69" s="11" t="s">
        <v>189</v>
      </c>
      <c r="B69" s="12" t="s">
        <v>371</v>
      </c>
      <c r="C69" s="19" t="s">
        <v>371</v>
      </c>
      <c r="D69" s="14">
        <v>3</v>
      </c>
    </row>
    <row r="70" spans="1:4" x14ac:dyDescent="0.25">
      <c r="A70" s="11" t="s">
        <v>190</v>
      </c>
      <c r="B70" s="12" t="s">
        <v>372</v>
      </c>
      <c r="C70" s="19" t="s">
        <v>372</v>
      </c>
      <c r="D70" s="14">
        <v>9.1999999999999993</v>
      </c>
    </row>
    <row r="71" spans="1:4" x14ac:dyDescent="0.25">
      <c r="A71" s="11" t="s">
        <v>191</v>
      </c>
      <c r="B71" s="12" t="s">
        <v>373</v>
      </c>
      <c r="C71" s="19" t="s">
        <v>373</v>
      </c>
      <c r="D71" s="14">
        <v>35.76</v>
      </c>
    </row>
    <row r="72" spans="1:4" x14ac:dyDescent="0.25">
      <c r="A72" s="11" t="s">
        <v>192</v>
      </c>
      <c r="B72" s="12" t="s">
        <v>374</v>
      </c>
      <c r="C72" s="19" t="s">
        <v>374</v>
      </c>
      <c r="D72" s="14">
        <v>12.82</v>
      </c>
    </row>
    <row r="73" spans="1:4" x14ac:dyDescent="0.25">
      <c r="A73" s="11" t="s">
        <v>193</v>
      </c>
      <c r="B73" s="12" t="s">
        <v>375</v>
      </c>
      <c r="C73" s="19" t="s">
        <v>375</v>
      </c>
      <c r="D73" s="14">
        <v>0.85</v>
      </c>
    </row>
    <row r="74" spans="1:4" x14ac:dyDescent="0.25">
      <c r="A74" s="11" t="s">
        <v>194</v>
      </c>
      <c r="B74" s="12" t="s">
        <v>376</v>
      </c>
      <c r="C74" s="19" t="s">
        <v>376</v>
      </c>
      <c r="D74" s="14">
        <v>6.07</v>
      </c>
    </row>
    <row r="75" spans="1:4" x14ac:dyDescent="0.25">
      <c r="A75" s="11" t="s">
        <v>195</v>
      </c>
      <c r="B75" s="12" t="s">
        <v>377</v>
      </c>
      <c r="C75" s="19" t="s">
        <v>377</v>
      </c>
      <c r="D75" s="14">
        <v>16.5</v>
      </c>
    </row>
    <row r="76" spans="1:4" x14ac:dyDescent="0.25">
      <c r="A76" s="11" t="s">
        <v>196</v>
      </c>
      <c r="B76" s="12" t="s">
        <v>378</v>
      </c>
      <c r="C76" s="19" t="s">
        <v>378</v>
      </c>
      <c r="D76" s="14">
        <v>10.16</v>
      </c>
    </row>
    <row r="77" spans="1:4" x14ac:dyDescent="0.25">
      <c r="A77" s="11" t="s">
        <v>197</v>
      </c>
      <c r="B77" s="12" t="s">
        <v>379</v>
      </c>
      <c r="C77" s="19" t="s">
        <v>379</v>
      </c>
      <c r="D77" s="14">
        <v>6</v>
      </c>
    </row>
    <row r="78" spans="1:4" x14ac:dyDescent="0.25">
      <c r="A78" s="11" t="s">
        <v>646</v>
      </c>
      <c r="B78" s="12" t="s">
        <v>380</v>
      </c>
      <c r="C78" s="19" t="s">
        <v>380</v>
      </c>
      <c r="D78" s="14">
        <v>2</v>
      </c>
    </row>
    <row r="79" spans="1:4" x14ac:dyDescent="0.25">
      <c r="A79" s="11" t="s">
        <v>198</v>
      </c>
      <c r="B79" s="12" t="s">
        <v>381</v>
      </c>
      <c r="C79" s="19" t="s">
        <v>381</v>
      </c>
      <c r="D79" s="14">
        <v>6.75</v>
      </c>
    </row>
    <row r="80" spans="1:4" x14ac:dyDescent="0.25">
      <c r="A80" s="11" t="s">
        <v>199</v>
      </c>
      <c r="B80" s="12" t="s">
        <v>382</v>
      </c>
      <c r="C80" s="19" t="s">
        <v>382</v>
      </c>
      <c r="D80" s="14">
        <v>10.83</v>
      </c>
    </row>
    <row r="81" spans="1:4" x14ac:dyDescent="0.25">
      <c r="A81" s="11" t="s">
        <v>200</v>
      </c>
      <c r="B81" s="12" t="s">
        <v>383</v>
      </c>
      <c r="C81" s="19" t="s">
        <v>383</v>
      </c>
      <c r="D81" s="14">
        <v>2.94</v>
      </c>
    </row>
    <row r="82" spans="1:4" x14ac:dyDescent="0.25">
      <c r="A82" s="11" t="s">
        <v>647</v>
      </c>
      <c r="B82" s="12" t="s">
        <v>384</v>
      </c>
      <c r="C82" s="19" t="s">
        <v>384</v>
      </c>
      <c r="D82" s="14">
        <v>2</v>
      </c>
    </row>
    <row r="83" spans="1:4" x14ac:dyDescent="0.25">
      <c r="A83" s="11" t="s">
        <v>201</v>
      </c>
      <c r="B83" s="12" t="s">
        <v>385</v>
      </c>
      <c r="C83" s="19" t="s">
        <v>385</v>
      </c>
      <c r="D83" s="14">
        <v>1</v>
      </c>
    </row>
    <row r="84" spans="1:4" x14ac:dyDescent="0.25">
      <c r="A84" s="11" t="s">
        <v>202</v>
      </c>
      <c r="B84" s="12" t="s">
        <v>386</v>
      </c>
      <c r="C84" s="19" t="s">
        <v>386</v>
      </c>
      <c r="D84" s="14">
        <v>0.46</v>
      </c>
    </row>
    <row r="85" spans="1:4" x14ac:dyDescent="0.25">
      <c r="A85" s="11" t="s">
        <v>203</v>
      </c>
      <c r="B85" s="12" t="s">
        <v>387</v>
      </c>
      <c r="C85" s="19" t="s">
        <v>387</v>
      </c>
      <c r="D85" s="14">
        <v>1.75</v>
      </c>
    </row>
    <row r="86" spans="1:4" x14ac:dyDescent="0.25">
      <c r="A86" s="11" t="s">
        <v>204</v>
      </c>
      <c r="B86" s="12" t="s">
        <v>388</v>
      </c>
      <c r="C86" s="19" t="s">
        <v>388</v>
      </c>
      <c r="D86" s="14">
        <v>5.56</v>
      </c>
    </row>
    <row r="87" spans="1:4" x14ac:dyDescent="0.25">
      <c r="A87" s="11" t="s">
        <v>205</v>
      </c>
      <c r="B87" s="12" t="s">
        <v>389</v>
      </c>
      <c r="C87" s="19" t="s">
        <v>389</v>
      </c>
      <c r="D87" s="14">
        <v>3.94</v>
      </c>
    </row>
    <row r="88" spans="1:4" x14ac:dyDescent="0.25">
      <c r="A88" s="11" t="s">
        <v>206</v>
      </c>
      <c r="B88" s="12" t="s">
        <v>390</v>
      </c>
      <c r="C88" s="19" t="s">
        <v>390</v>
      </c>
      <c r="D88" s="14">
        <v>20</v>
      </c>
    </row>
    <row r="89" spans="1:4" x14ac:dyDescent="0.25">
      <c r="A89" s="11" t="s">
        <v>207</v>
      </c>
      <c r="B89" s="12" t="s">
        <v>391</v>
      </c>
      <c r="C89" s="19" t="s">
        <v>391</v>
      </c>
      <c r="D89" s="14">
        <v>5</v>
      </c>
    </row>
    <row r="90" spans="1:4" x14ac:dyDescent="0.25">
      <c r="A90" s="11" t="s">
        <v>208</v>
      </c>
      <c r="B90" s="12" t="s">
        <v>392</v>
      </c>
      <c r="C90" s="19" t="s">
        <v>392</v>
      </c>
      <c r="D90" s="14">
        <v>7</v>
      </c>
    </row>
    <row r="91" spans="1:4" x14ac:dyDescent="0.25">
      <c r="A91" s="11" t="s">
        <v>209</v>
      </c>
      <c r="B91" s="12" t="s">
        <v>393</v>
      </c>
      <c r="C91" s="19" t="s">
        <v>393</v>
      </c>
      <c r="D91" s="14">
        <v>0.3</v>
      </c>
    </row>
    <row r="92" spans="1:4" x14ac:dyDescent="0.25">
      <c r="A92" s="11" t="s">
        <v>210</v>
      </c>
      <c r="B92" s="12" t="s">
        <v>394</v>
      </c>
      <c r="C92" s="19" t="s">
        <v>394</v>
      </c>
      <c r="D92" s="14">
        <v>1.35</v>
      </c>
    </row>
    <row r="93" spans="1:4" x14ac:dyDescent="0.25">
      <c r="A93" s="11" t="s">
        <v>211</v>
      </c>
      <c r="B93" s="12" t="s">
        <v>395</v>
      </c>
      <c r="C93" s="19" t="s">
        <v>395</v>
      </c>
      <c r="D93" s="14">
        <v>3.27</v>
      </c>
    </row>
    <row r="94" spans="1:4" x14ac:dyDescent="0.25">
      <c r="A94" s="11" t="s">
        <v>212</v>
      </c>
      <c r="B94" s="12" t="s">
        <v>396</v>
      </c>
      <c r="C94" s="19" t="s">
        <v>396</v>
      </c>
      <c r="D94" s="14">
        <v>3.95</v>
      </c>
    </row>
    <row r="95" spans="1:4" x14ac:dyDescent="0.25">
      <c r="A95" s="11" t="s">
        <v>213</v>
      </c>
      <c r="B95" s="12" t="s">
        <v>397</v>
      </c>
      <c r="C95" s="19" t="s">
        <v>397</v>
      </c>
      <c r="D95" s="14">
        <v>6</v>
      </c>
    </row>
    <row r="96" spans="1:4" x14ac:dyDescent="0.25">
      <c r="A96" s="11" t="s">
        <v>214</v>
      </c>
      <c r="B96" s="12" t="s">
        <v>398</v>
      </c>
      <c r="C96" s="19" t="s">
        <v>398</v>
      </c>
      <c r="D96" s="14">
        <v>252.11</v>
      </c>
    </row>
    <row r="97" spans="1:4" x14ac:dyDescent="0.25">
      <c r="A97" s="11" t="s">
        <v>215</v>
      </c>
      <c r="B97" s="12" t="s">
        <v>399</v>
      </c>
      <c r="C97" s="19" t="s">
        <v>399</v>
      </c>
      <c r="D97" s="14">
        <v>98.96</v>
      </c>
    </row>
    <row r="98" spans="1:4" x14ac:dyDescent="0.25">
      <c r="A98" s="11" t="s">
        <v>216</v>
      </c>
      <c r="B98" s="12" t="s">
        <v>400</v>
      </c>
      <c r="C98" s="19" t="s">
        <v>400</v>
      </c>
      <c r="D98" s="14">
        <v>22.96</v>
      </c>
    </row>
    <row r="99" spans="1:4" x14ac:dyDescent="0.25">
      <c r="A99" s="11" t="s">
        <v>217</v>
      </c>
      <c r="B99" s="12" t="s">
        <v>401</v>
      </c>
      <c r="C99" s="19" t="s">
        <v>401</v>
      </c>
      <c r="D99" s="14">
        <v>16.079999999999998</v>
      </c>
    </row>
    <row r="100" spans="1:4" x14ac:dyDescent="0.25">
      <c r="A100" s="11" t="s">
        <v>218</v>
      </c>
      <c r="B100" s="12" t="s">
        <v>402</v>
      </c>
      <c r="C100" s="19" t="s">
        <v>402</v>
      </c>
      <c r="D100" s="14">
        <v>105.57</v>
      </c>
    </row>
    <row r="101" spans="1:4" x14ac:dyDescent="0.25">
      <c r="A101" s="11" t="s">
        <v>219</v>
      </c>
      <c r="B101" s="12" t="s">
        <v>403</v>
      </c>
      <c r="C101" s="19" t="s">
        <v>403</v>
      </c>
      <c r="D101" s="14">
        <v>8</v>
      </c>
    </row>
    <row r="102" spans="1:4" x14ac:dyDescent="0.25">
      <c r="A102" s="11" t="s">
        <v>220</v>
      </c>
      <c r="B102" s="12" t="s">
        <v>404</v>
      </c>
      <c r="C102" s="19" t="s">
        <v>404</v>
      </c>
      <c r="D102" s="14">
        <v>72.62</v>
      </c>
    </row>
    <row r="103" spans="1:4" x14ac:dyDescent="0.25">
      <c r="A103" s="11" t="s">
        <v>221</v>
      </c>
      <c r="B103" s="12" t="s">
        <v>405</v>
      </c>
      <c r="C103" s="19" t="s">
        <v>405</v>
      </c>
      <c r="D103" s="14">
        <v>1</v>
      </c>
    </row>
    <row r="104" spans="1:4" x14ac:dyDescent="0.25">
      <c r="A104" s="11" t="s">
        <v>222</v>
      </c>
      <c r="B104" s="12" t="s">
        <v>406</v>
      </c>
      <c r="C104" s="19" t="s">
        <v>406</v>
      </c>
      <c r="D104" s="14">
        <v>97</v>
      </c>
    </row>
    <row r="105" spans="1:4" x14ac:dyDescent="0.25">
      <c r="A105" s="11" t="s">
        <v>52</v>
      </c>
      <c r="B105" s="12" t="s">
        <v>407</v>
      </c>
      <c r="C105" s="19" t="s">
        <v>407</v>
      </c>
      <c r="D105" s="14">
        <v>14.82</v>
      </c>
    </row>
    <row r="106" spans="1:4" x14ac:dyDescent="0.25">
      <c r="A106" s="11" t="s">
        <v>223</v>
      </c>
      <c r="B106" s="12" t="s">
        <v>408</v>
      </c>
      <c r="C106" s="19" t="s">
        <v>408</v>
      </c>
      <c r="D106" s="14">
        <v>13.63</v>
      </c>
    </row>
    <row r="107" spans="1:4" x14ac:dyDescent="0.25">
      <c r="A107" s="11" t="s">
        <v>224</v>
      </c>
      <c r="B107" s="12" t="s">
        <v>409</v>
      </c>
      <c r="C107" s="19" t="s">
        <v>409</v>
      </c>
      <c r="D107" s="14">
        <v>91.66</v>
      </c>
    </row>
    <row r="108" spans="1:4" x14ac:dyDescent="0.25">
      <c r="A108" s="11" t="s">
        <v>225</v>
      </c>
      <c r="B108" s="12" t="s">
        <v>410</v>
      </c>
      <c r="C108" s="19" t="s">
        <v>410</v>
      </c>
      <c r="D108" s="14">
        <v>27.93</v>
      </c>
    </row>
    <row r="109" spans="1:4" x14ac:dyDescent="0.25">
      <c r="A109" s="11" t="s">
        <v>226</v>
      </c>
      <c r="B109" s="12" t="s">
        <v>411</v>
      </c>
      <c r="C109" s="19" t="s">
        <v>411</v>
      </c>
      <c r="D109" s="14">
        <v>33.9</v>
      </c>
    </row>
    <row r="110" spans="1:4" x14ac:dyDescent="0.25">
      <c r="A110" s="11" t="s">
        <v>227</v>
      </c>
      <c r="B110" s="12" t="s">
        <v>412</v>
      </c>
      <c r="C110" s="19" t="s">
        <v>412</v>
      </c>
      <c r="D110" s="14">
        <v>79.37</v>
      </c>
    </row>
    <row r="111" spans="1:4" x14ac:dyDescent="0.25">
      <c r="A111" s="11" t="s">
        <v>228</v>
      </c>
      <c r="B111" s="12" t="s">
        <v>413</v>
      </c>
      <c r="C111" s="19" t="s">
        <v>413</v>
      </c>
      <c r="D111" s="14">
        <v>33.04</v>
      </c>
    </row>
    <row r="112" spans="1:4" x14ac:dyDescent="0.25">
      <c r="A112" s="11" t="s">
        <v>229</v>
      </c>
      <c r="B112" s="12" t="s">
        <v>414</v>
      </c>
      <c r="C112" s="19" t="s">
        <v>414</v>
      </c>
      <c r="D112" s="14">
        <v>127.76</v>
      </c>
    </row>
    <row r="113" spans="1:4" x14ac:dyDescent="0.25">
      <c r="A113" s="11" t="s">
        <v>230</v>
      </c>
      <c r="B113" s="12" t="s">
        <v>415</v>
      </c>
      <c r="C113" s="19" t="s">
        <v>415</v>
      </c>
      <c r="D113" s="14">
        <v>114.96</v>
      </c>
    </row>
    <row r="114" spans="1:4" x14ac:dyDescent="0.25">
      <c r="A114" s="11" t="s">
        <v>231</v>
      </c>
      <c r="B114" s="12" t="s">
        <v>416</v>
      </c>
      <c r="C114" s="19" t="s">
        <v>416</v>
      </c>
      <c r="D114" s="14">
        <v>97.11</v>
      </c>
    </row>
    <row r="115" spans="1:4" x14ac:dyDescent="0.25">
      <c r="A115" s="11" t="s">
        <v>675</v>
      </c>
      <c r="B115" s="12" t="s">
        <v>615</v>
      </c>
      <c r="C115" s="19"/>
      <c r="D115" s="14"/>
    </row>
    <row r="116" spans="1:4" x14ac:dyDescent="0.25">
      <c r="A116" s="11" t="s">
        <v>608</v>
      </c>
      <c r="B116" s="12" t="s">
        <v>607</v>
      </c>
      <c r="C116" s="19" t="s">
        <v>607</v>
      </c>
      <c r="D116" s="14">
        <v>8</v>
      </c>
    </row>
    <row r="117" spans="1:4" x14ac:dyDescent="0.25">
      <c r="A117" s="11" t="s">
        <v>676</v>
      </c>
      <c r="B117" s="12" t="s">
        <v>664</v>
      </c>
      <c r="C117" s="19"/>
      <c r="D117" s="14"/>
    </row>
    <row r="118" spans="1:4" x14ac:dyDescent="0.25">
      <c r="A118" s="11" t="s">
        <v>677</v>
      </c>
      <c r="B118" s="12" t="s">
        <v>616</v>
      </c>
      <c r="C118" s="19" t="s">
        <v>616</v>
      </c>
      <c r="D118" s="14">
        <v>5</v>
      </c>
    </row>
    <row r="119" spans="1:4" x14ac:dyDescent="0.25">
      <c r="A119" s="11" t="s">
        <v>678</v>
      </c>
      <c r="B119" s="12" t="s">
        <v>665</v>
      </c>
      <c r="C119" s="19" t="s">
        <v>665</v>
      </c>
      <c r="D119" s="14">
        <v>6</v>
      </c>
    </row>
    <row r="120" spans="1:4" x14ac:dyDescent="0.25">
      <c r="A120" s="11" t="s">
        <v>679</v>
      </c>
      <c r="B120" s="12" t="s">
        <v>672</v>
      </c>
      <c r="C120" s="19" t="s">
        <v>672</v>
      </c>
      <c r="D120" s="14">
        <v>4</v>
      </c>
    </row>
    <row r="121" spans="1:4" x14ac:dyDescent="0.25">
      <c r="A121" s="11" t="s">
        <v>689</v>
      </c>
      <c r="B121" s="12" t="s">
        <v>688</v>
      </c>
      <c r="C121" s="19" t="s">
        <v>688</v>
      </c>
      <c r="D121" s="14">
        <v>2</v>
      </c>
    </row>
    <row r="122" spans="1:4" x14ac:dyDescent="0.25">
      <c r="A122" s="11" t="s">
        <v>703</v>
      </c>
      <c r="B122" s="12" t="s">
        <v>708</v>
      </c>
      <c r="C122" s="19" t="s">
        <v>708</v>
      </c>
      <c r="D122" s="14">
        <v>3.8</v>
      </c>
    </row>
    <row r="123" spans="1:4" x14ac:dyDescent="0.25">
      <c r="A123" s="11" t="s">
        <v>232</v>
      </c>
      <c r="B123" s="12" t="s">
        <v>417</v>
      </c>
      <c r="C123" s="19" t="s">
        <v>417</v>
      </c>
      <c r="D123" s="14">
        <v>27</v>
      </c>
    </row>
    <row r="124" spans="1:4" x14ac:dyDescent="0.25">
      <c r="A124" s="11" t="s">
        <v>609</v>
      </c>
      <c r="B124" s="12" t="s">
        <v>418</v>
      </c>
      <c r="C124" s="19" t="s">
        <v>418</v>
      </c>
      <c r="D124" s="14">
        <v>16</v>
      </c>
    </row>
    <row r="125" spans="1:4" x14ac:dyDescent="0.25">
      <c r="A125" s="11" t="s">
        <v>233</v>
      </c>
      <c r="B125" s="12" t="s">
        <v>419</v>
      </c>
      <c r="C125" s="19" t="s">
        <v>419</v>
      </c>
      <c r="D125" s="14">
        <v>25.84</v>
      </c>
    </row>
    <row r="126" spans="1:4" x14ac:dyDescent="0.25">
      <c r="A126" s="11" t="s">
        <v>234</v>
      </c>
      <c r="B126" s="12" t="s">
        <v>420</v>
      </c>
      <c r="C126" s="19" t="s">
        <v>420</v>
      </c>
      <c r="D126" s="14">
        <v>45.5</v>
      </c>
    </row>
    <row r="127" spans="1:4" x14ac:dyDescent="0.25">
      <c r="A127" s="11" t="s">
        <v>235</v>
      </c>
      <c r="B127" s="12" t="s">
        <v>421</v>
      </c>
      <c r="C127" s="19" t="s">
        <v>421</v>
      </c>
      <c r="D127" s="14">
        <v>35.75</v>
      </c>
    </row>
    <row r="128" spans="1:4" x14ac:dyDescent="0.25">
      <c r="A128" s="11" t="s">
        <v>691</v>
      </c>
      <c r="B128" s="12" t="s">
        <v>690</v>
      </c>
      <c r="C128" s="19" t="s">
        <v>690</v>
      </c>
      <c r="D128" s="14">
        <v>3</v>
      </c>
    </row>
    <row r="129" spans="1:4" x14ac:dyDescent="0.25">
      <c r="A129" s="11" t="s">
        <v>610</v>
      </c>
      <c r="B129" s="12" t="s">
        <v>617</v>
      </c>
      <c r="C129" s="19" t="s">
        <v>617</v>
      </c>
      <c r="D129" s="14">
        <v>1</v>
      </c>
    </row>
    <row r="130" spans="1:4" x14ac:dyDescent="0.25">
      <c r="A130" s="11" t="s">
        <v>236</v>
      </c>
      <c r="B130" s="12" t="s">
        <v>422</v>
      </c>
      <c r="C130" s="19" t="s">
        <v>422</v>
      </c>
      <c r="D130" s="14">
        <v>1</v>
      </c>
    </row>
    <row r="131" spans="1:4" x14ac:dyDescent="0.25">
      <c r="A131" s="11" t="s">
        <v>237</v>
      </c>
      <c r="B131" s="12" t="s">
        <v>423</v>
      </c>
      <c r="C131" s="19" t="s">
        <v>423</v>
      </c>
      <c r="D131" s="14">
        <v>1</v>
      </c>
    </row>
    <row r="132" spans="1:4" x14ac:dyDescent="0.25">
      <c r="A132" s="11" t="s">
        <v>238</v>
      </c>
      <c r="B132" s="12" t="s">
        <v>424</v>
      </c>
      <c r="C132" s="19" t="s">
        <v>424</v>
      </c>
      <c r="D132" s="14">
        <v>1.68</v>
      </c>
    </row>
    <row r="133" spans="1:4" x14ac:dyDescent="0.25">
      <c r="A133" s="11" t="s">
        <v>239</v>
      </c>
      <c r="B133" s="12" t="s">
        <v>425</v>
      </c>
      <c r="C133" s="19" t="s">
        <v>425</v>
      </c>
      <c r="D133" s="14">
        <v>21.07</v>
      </c>
    </row>
    <row r="134" spans="1:4" x14ac:dyDescent="0.25">
      <c r="A134" s="11" t="s">
        <v>240</v>
      </c>
      <c r="B134" s="12" t="s">
        <v>426</v>
      </c>
      <c r="C134" s="19" t="s">
        <v>426</v>
      </c>
      <c r="D134" s="14">
        <v>2.86</v>
      </c>
    </row>
    <row r="135" spans="1:4" x14ac:dyDescent="0.25">
      <c r="A135" s="11" t="s">
        <v>241</v>
      </c>
      <c r="B135" s="12" t="s">
        <v>427</v>
      </c>
      <c r="C135" s="19" t="s">
        <v>427</v>
      </c>
      <c r="D135" s="14">
        <v>5.5</v>
      </c>
    </row>
    <row r="136" spans="1:4" x14ac:dyDescent="0.25">
      <c r="A136" s="11" t="s">
        <v>242</v>
      </c>
      <c r="B136" s="12" t="s">
        <v>428</v>
      </c>
      <c r="C136" s="19" t="s">
        <v>428</v>
      </c>
      <c r="D136" s="14">
        <v>1</v>
      </c>
    </row>
    <row r="137" spans="1:4" x14ac:dyDescent="0.25">
      <c r="A137" s="11" t="s">
        <v>243</v>
      </c>
      <c r="B137" s="12" t="s">
        <v>429</v>
      </c>
      <c r="C137" s="19" t="s">
        <v>429</v>
      </c>
      <c r="D137" s="14">
        <v>1.5</v>
      </c>
    </row>
    <row r="138" spans="1:4" x14ac:dyDescent="0.25">
      <c r="A138" s="11" t="s">
        <v>244</v>
      </c>
      <c r="B138" s="12" t="s">
        <v>430</v>
      </c>
      <c r="C138" s="19" t="s">
        <v>430</v>
      </c>
      <c r="D138" s="14">
        <v>1.18</v>
      </c>
    </row>
    <row r="139" spans="1:4" x14ac:dyDescent="0.25">
      <c r="A139" s="11" t="s">
        <v>245</v>
      </c>
      <c r="B139" s="12" t="s">
        <v>431</v>
      </c>
      <c r="C139" s="19" t="s">
        <v>431</v>
      </c>
      <c r="D139" s="14">
        <v>1.5</v>
      </c>
    </row>
    <row r="140" spans="1:4" x14ac:dyDescent="0.25">
      <c r="A140" s="11" t="s">
        <v>246</v>
      </c>
      <c r="B140" s="12" t="s">
        <v>432</v>
      </c>
      <c r="C140" s="19" t="s">
        <v>432</v>
      </c>
      <c r="D140" s="14">
        <v>1</v>
      </c>
    </row>
    <row r="141" spans="1:4" x14ac:dyDescent="0.25">
      <c r="A141" s="11" t="s">
        <v>247</v>
      </c>
      <c r="B141" s="12" t="s">
        <v>433</v>
      </c>
      <c r="C141" s="19" t="s">
        <v>433</v>
      </c>
      <c r="D141" s="14">
        <v>2</v>
      </c>
    </row>
    <row r="142" spans="1:4" x14ac:dyDescent="0.25">
      <c r="A142" s="11" t="s">
        <v>248</v>
      </c>
      <c r="B142" s="12" t="s">
        <v>434</v>
      </c>
      <c r="C142" s="19" t="s">
        <v>434</v>
      </c>
      <c r="D142" s="14">
        <v>0</v>
      </c>
    </row>
    <row r="143" spans="1:4" x14ac:dyDescent="0.25">
      <c r="A143" s="11" t="s">
        <v>249</v>
      </c>
      <c r="B143" s="12" t="s">
        <v>435</v>
      </c>
      <c r="C143" s="19" t="s">
        <v>435</v>
      </c>
      <c r="D143" s="14">
        <v>4.5999999999999996</v>
      </c>
    </row>
    <row r="144" spans="1:4" x14ac:dyDescent="0.25">
      <c r="A144" s="11" t="s">
        <v>250</v>
      </c>
      <c r="B144" s="12" t="s">
        <v>436</v>
      </c>
      <c r="C144" s="19" t="s">
        <v>436</v>
      </c>
      <c r="D144" s="14">
        <v>5.72</v>
      </c>
    </row>
    <row r="145" spans="1:4" x14ac:dyDescent="0.25">
      <c r="A145" s="11" t="s">
        <v>251</v>
      </c>
      <c r="B145" s="12" t="s">
        <v>437</v>
      </c>
      <c r="C145" s="19" t="s">
        <v>437</v>
      </c>
      <c r="D145" s="14">
        <v>2</v>
      </c>
    </row>
    <row r="146" spans="1:4" x14ac:dyDescent="0.25">
      <c r="A146" s="11" t="s">
        <v>252</v>
      </c>
      <c r="B146" s="12" t="s">
        <v>438</v>
      </c>
      <c r="C146" s="19" t="s">
        <v>438</v>
      </c>
      <c r="D146" s="14">
        <v>3</v>
      </c>
    </row>
    <row r="147" spans="1:4" x14ac:dyDescent="0.25">
      <c r="A147" s="11" t="s">
        <v>253</v>
      </c>
      <c r="B147" s="12" t="s">
        <v>439</v>
      </c>
      <c r="C147" s="19" t="s">
        <v>439</v>
      </c>
      <c r="D147" s="14">
        <v>0</v>
      </c>
    </row>
    <row r="148" spans="1:4" x14ac:dyDescent="0.25">
      <c r="A148" s="11" t="s">
        <v>254</v>
      </c>
      <c r="B148" s="12" t="s">
        <v>440</v>
      </c>
      <c r="C148" s="19" t="s">
        <v>440</v>
      </c>
      <c r="D148" s="14">
        <v>3</v>
      </c>
    </row>
    <row r="149" spans="1:4" x14ac:dyDescent="0.25">
      <c r="A149" s="11" t="s">
        <v>255</v>
      </c>
      <c r="B149" s="12" t="s">
        <v>441</v>
      </c>
      <c r="C149" s="19" t="s">
        <v>441</v>
      </c>
      <c r="D149" s="14">
        <v>2.77</v>
      </c>
    </row>
    <row r="150" spans="1:4" x14ac:dyDescent="0.25">
      <c r="A150" s="11" t="s">
        <v>256</v>
      </c>
      <c r="B150" s="12" t="s">
        <v>442</v>
      </c>
      <c r="C150" s="19" t="s">
        <v>442</v>
      </c>
      <c r="D150" s="14">
        <v>3</v>
      </c>
    </row>
    <row r="151" spans="1:4" x14ac:dyDescent="0.25">
      <c r="A151" s="11" t="s">
        <v>257</v>
      </c>
      <c r="B151" s="12" t="s">
        <v>443</v>
      </c>
      <c r="C151" s="19" t="s">
        <v>443</v>
      </c>
      <c r="D151" s="14">
        <v>6.55</v>
      </c>
    </row>
    <row r="152" spans="1:4" x14ac:dyDescent="0.25">
      <c r="A152" s="11" t="s">
        <v>258</v>
      </c>
      <c r="B152" s="12" t="s">
        <v>444</v>
      </c>
      <c r="C152" s="19" t="s">
        <v>444</v>
      </c>
      <c r="D152" s="14">
        <v>2</v>
      </c>
    </row>
    <row r="153" spans="1:4" x14ac:dyDescent="0.25">
      <c r="A153" s="11" t="s">
        <v>259</v>
      </c>
      <c r="B153" s="12" t="s">
        <v>445</v>
      </c>
      <c r="C153" s="19" t="s">
        <v>445</v>
      </c>
      <c r="D153" s="14">
        <v>5</v>
      </c>
    </row>
    <row r="154" spans="1:4" x14ac:dyDescent="0.25">
      <c r="A154" s="11" t="s">
        <v>260</v>
      </c>
      <c r="B154" s="12" t="s">
        <v>446</v>
      </c>
      <c r="C154" s="19" t="s">
        <v>446</v>
      </c>
      <c r="D154" s="14">
        <v>4</v>
      </c>
    </row>
    <row r="155" spans="1:4" x14ac:dyDescent="0.25">
      <c r="A155" s="11" t="s">
        <v>261</v>
      </c>
      <c r="B155" s="12" t="s">
        <v>447</v>
      </c>
      <c r="C155" s="19" t="s">
        <v>447</v>
      </c>
      <c r="D155" s="14">
        <v>2.68</v>
      </c>
    </row>
    <row r="156" spans="1:4" x14ac:dyDescent="0.25">
      <c r="A156" s="11" t="s">
        <v>262</v>
      </c>
      <c r="B156" s="12" t="s">
        <v>448</v>
      </c>
      <c r="C156" s="19" t="s">
        <v>448</v>
      </c>
      <c r="D156" s="14">
        <v>13</v>
      </c>
    </row>
    <row r="157" spans="1:4" x14ac:dyDescent="0.25">
      <c r="A157" s="11" t="s">
        <v>263</v>
      </c>
      <c r="B157" s="12" t="s">
        <v>449</v>
      </c>
      <c r="C157" s="19" t="s">
        <v>449</v>
      </c>
      <c r="D157" s="14">
        <v>3.14</v>
      </c>
    </row>
    <row r="158" spans="1:4" x14ac:dyDescent="0.25">
      <c r="A158" s="11" t="s">
        <v>264</v>
      </c>
      <c r="B158" s="12" t="s">
        <v>450</v>
      </c>
      <c r="C158" s="19" t="s">
        <v>450</v>
      </c>
      <c r="D158" s="14">
        <v>14.89</v>
      </c>
    </row>
    <row r="159" spans="1:4" x14ac:dyDescent="0.25">
      <c r="A159" s="11" t="s">
        <v>265</v>
      </c>
      <c r="B159" s="12" t="s">
        <v>451</v>
      </c>
      <c r="C159" s="19" t="s">
        <v>451</v>
      </c>
      <c r="D159" s="14">
        <v>1</v>
      </c>
    </row>
    <row r="160" spans="1:4" x14ac:dyDescent="0.25">
      <c r="A160" s="11" t="s">
        <v>611</v>
      </c>
      <c r="B160" s="12" t="s">
        <v>452</v>
      </c>
      <c r="C160" s="19" t="s">
        <v>452</v>
      </c>
      <c r="D160" s="14">
        <v>4.22</v>
      </c>
    </row>
    <row r="161" spans="1:4" x14ac:dyDescent="0.25">
      <c r="A161" s="11" t="s">
        <v>266</v>
      </c>
      <c r="B161" s="12" t="s">
        <v>453</v>
      </c>
      <c r="C161" s="19" t="s">
        <v>453</v>
      </c>
      <c r="D161" s="14">
        <v>3</v>
      </c>
    </row>
    <row r="162" spans="1:4" x14ac:dyDescent="0.25">
      <c r="A162" s="11" t="s">
        <v>267</v>
      </c>
      <c r="B162" s="12" t="s">
        <v>454</v>
      </c>
      <c r="C162" s="19" t="s">
        <v>454</v>
      </c>
      <c r="D162" s="14">
        <v>2</v>
      </c>
    </row>
    <row r="163" spans="1:4" x14ac:dyDescent="0.25">
      <c r="A163" s="11" t="s">
        <v>268</v>
      </c>
      <c r="B163" s="12" t="s">
        <v>455</v>
      </c>
      <c r="C163" s="19" t="s">
        <v>455</v>
      </c>
      <c r="D163" s="14">
        <v>2</v>
      </c>
    </row>
    <row r="164" spans="1:4" x14ac:dyDescent="0.25">
      <c r="A164" s="11" t="s">
        <v>269</v>
      </c>
      <c r="B164" s="12" t="s">
        <v>456</v>
      </c>
      <c r="C164" s="19" t="s">
        <v>456</v>
      </c>
      <c r="D164" s="14">
        <v>1.21</v>
      </c>
    </row>
    <row r="165" spans="1:4" x14ac:dyDescent="0.25">
      <c r="A165" s="11" t="s">
        <v>270</v>
      </c>
      <c r="B165" s="12" t="s">
        <v>457</v>
      </c>
      <c r="C165" s="19" t="s">
        <v>457</v>
      </c>
      <c r="D165" s="14">
        <v>2</v>
      </c>
    </row>
    <row r="166" spans="1:4" x14ac:dyDescent="0.25">
      <c r="A166" s="11" t="s">
        <v>271</v>
      </c>
      <c r="B166" s="12" t="s">
        <v>458</v>
      </c>
      <c r="C166" s="19" t="s">
        <v>458</v>
      </c>
      <c r="D166" s="14">
        <v>3</v>
      </c>
    </row>
    <row r="167" spans="1:4" x14ac:dyDescent="0.25">
      <c r="A167" s="11" t="s">
        <v>272</v>
      </c>
      <c r="B167" s="12" t="s">
        <v>459</v>
      </c>
      <c r="C167" s="19" t="s">
        <v>459</v>
      </c>
      <c r="D167" s="14">
        <v>2</v>
      </c>
    </row>
    <row r="168" spans="1:4" x14ac:dyDescent="0.25">
      <c r="A168" s="11" t="s">
        <v>273</v>
      </c>
      <c r="B168" s="12" t="s">
        <v>460</v>
      </c>
      <c r="C168" s="19" t="s">
        <v>460</v>
      </c>
      <c r="D168" s="14">
        <v>1.4</v>
      </c>
    </row>
    <row r="169" spans="1:4" x14ac:dyDescent="0.25">
      <c r="A169" s="11" t="s">
        <v>274</v>
      </c>
      <c r="B169" s="12" t="s">
        <v>461</v>
      </c>
      <c r="C169" s="19" t="s">
        <v>461</v>
      </c>
      <c r="D169" s="14">
        <v>22</v>
      </c>
    </row>
    <row r="170" spans="1:4" x14ac:dyDescent="0.25">
      <c r="A170" s="11" t="s">
        <v>648</v>
      </c>
      <c r="B170" s="12" t="s">
        <v>462</v>
      </c>
      <c r="C170" s="19" t="s">
        <v>462</v>
      </c>
      <c r="D170" s="14">
        <v>6</v>
      </c>
    </row>
    <row r="171" spans="1:4" x14ac:dyDescent="0.25">
      <c r="A171" s="11" t="s">
        <v>275</v>
      </c>
      <c r="B171" s="12" t="s">
        <v>463</v>
      </c>
      <c r="C171" s="19" t="s">
        <v>463</v>
      </c>
      <c r="D171" s="14">
        <v>6</v>
      </c>
    </row>
    <row r="172" spans="1:4" x14ac:dyDescent="0.25">
      <c r="A172" s="11" t="s">
        <v>276</v>
      </c>
      <c r="B172" s="12" t="s">
        <v>464</v>
      </c>
      <c r="C172" s="19" t="s">
        <v>464</v>
      </c>
      <c r="D172" s="14">
        <v>14</v>
      </c>
    </row>
    <row r="173" spans="1:4" x14ac:dyDescent="0.25">
      <c r="A173" s="11" t="s">
        <v>277</v>
      </c>
      <c r="B173" s="12" t="s">
        <v>465</v>
      </c>
      <c r="C173" s="19" t="s">
        <v>465</v>
      </c>
      <c r="D173" s="14">
        <v>3</v>
      </c>
    </row>
    <row r="174" spans="1:4" x14ac:dyDescent="0.25">
      <c r="A174" s="11" t="s">
        <v>278</v>
      </c>
      <c r="B174" s="12" t="s">
        <v>466</v>
      </c>
      <c r="C174" s="19" t="s">
        <v>466</v>
      </c>
      <c r="D174" s="14">
        <v>1</v>
      </c>
    </row>
    <row r="175" spans="1:4" x14ac:dyDescent="0.25">
      <c r="A175" s="11" t="s">
        <v>279</v>
      </c>
      <c r="B175" s="12" t="s">
        <v>467</v>
      </c>
      <c r="C175" s="19" t="s">
        <v>467</v>
      </c>
      <c r="D175" s="14">
        <v>11.75</v>
      </c>
    </row>
    <row r="176" spans="1:4" x14ac:dyDescent="0.25">
      <c r="A176" s="11" t="s">
        <v>280</v>
      </c>
      <c r="B176" s="12" t="s">
        <v>468</v>
      </c>
      <c r="C176" s="19" t="s">
        <v>468</v>
      </c>
      <c r="D176" s="14">
        <v>6.6</v>
      </c>
    </row>
    <row r="177" spans="1:4" x14ac:dyDescent="0.25">
      <c r="A177" s="11" t="s">
        <v>281</v>
      </c>
      <c r="B177" s="12" t="s">
        <v>469</v>
      </c>
      <c r="C177" s="19" t="s">
        <v>469</v>
      </c>
      <c r="D177" s="14">
        <v>5.65</v>
      </c>
    </row>
    <row r="178" spans="1:4" x14ac:dyDescent="0.25">
      <c r="A178" s="11" t="s">
        <v>282</v>
      </c>
      <c r="B178" s="12" t="s">
        <v>470</v>
      </c>
      <c r="C178" s="19" t="s">
        <v>470</v>
      </c>
      <c r="D178" s="14">
        <v>1.78</v>
      </c>
    </row>
    <row r="179" spans="1:4" x14ac:dyDescent="0.25">
      <c r="A179" s="11" t="s">
        <v>283</v>
      </c>
      <c r="B179" s="12" t="s">
        <v>471</v>
      </c>
      <c r="C179" s="19" t="s">
        <v>471</v>
      </c>
      <c r="D179" s="14">
        <v>4.74</v>
      </c>
    </row>
    <row r="180" spans="1:4" x14ac:dyDescent="0.25">
      <c r="A180" s="11" t="s">
        <v>284</v>
      </c>
      <c r="B180" s="12" t="s">
        <v>472</v>
      </c>
      <c r="C180" s="19" t="s">
        <v>472</v>
      </c>
      <c r="D180" s="14">
        <v>6.5</v>
      </c>
    </row>
    <row r="181" spans="1:4" x14ac:dyDescent="0.25">
      <c r="A181" s="11" t="s">
        <v>285</v>
      </c>
      <c r="B181" s="12" t="s">
        <v>473</v>
      </c>
      <c r="C181" s="19" t="s">
        <v>473</v>
      </c>
      <c r="D181" s="14">
        <v>5.58</v>
      </c>
    </row>
    <row r="182" spans="1:4" x14ac:dyDescent="0.25">
      <c r="A182" s="11" t="s">
        <v>286</v>
      </c>
      <c r="B182" s="12" t="s">
        <v>474</v>
      </c>
      <c r="C182" s="19" t="s">
        <v>474</v>
      </c>
      <c r="D182" s="14">
        <v>6.6</v>
      </c>
    </row>
    <row r="183" spans="1:4" x14ac:dyDescent="0.25">
      <c r="A183" s="11" t="s">
        <v>287</v>
      </c>
      <c r="B183" s="12" t="s">
        <v>475</v>
      </c>
      <c r="C183" s="19" t="s">
        <v>475</v>
      </c>
      <c r="D183" s="14">
        <v>3</v>
      </c>
    </row>
    <row r="184" spans="1:4" x14ac:dyDescent="0.25">
      <c r="A184" s="11" t="s">
        <v>288</v>
      </c>
      <c r="B184" s="12" t="s">
        <v>476</v>
      </c>
      <c r="C184" s="19" t="s">
        <v>476</v>
      </c>
      <c r="D184" s="14">
        <v>4.92</v>
      </c>
    </row>
    <row r="185" spans="1:4" x14ac:dyDescent="0.25">
      <c r="A185" s="11" t="s">
        <v>649</v>
      </c>
      <c r="B185" s="12" t="s">
        <v>477</v>
      </c>
      <c r="C185" s="19" t="s">
        <v>477</v>
      </c>
      <c r="D185" s="14">
        <v>2.57</v>
      </c>
    </row>
    <row r="186" spans="1:4" x14ac:dyDescent="0.25">
      <c r="A186" s="11" t="s">
        <v>289</v>
      </c>
      <c r="B186" s="12" t="s">
        <v>478</v>
      </c>
      <c r="C186" s="19" t="s">
        <v>478</v>
      </c>
      <c r="D186" s="14">
        <v>3.8</v>
      </c>
    </row>
    <row r="187" spans="1:4" x14ac:dyDescent="0.25">
      <c r="A187" s="11" t="s">
        <v>290</v>
      </c>
      <c r="B187" s="12" t="s">
        <v>479</v>
      </c>
      <c r="C187" s="19" t="s">
        <v>479</v>
      </c>
      <c r="D187" s="14">
        <v>1.0900000000000001</v>
      </c>
    </row>
    <row r="188" spans="1:4" x14ac:dyDescent="0.25">
      <c r="A188" s="11" t="s">
        <v>291</v>
      </c>
      <c r="B188" s="12" t="s">
        <v>480</v>
      </c>
      <c r="C188" s="19" t="s">
        <v>480</v>
      </c>
      <c r="D188" s="14">
        <v>6.1</v>
      </c>
    </row>
    <row r="189" spans="1:4" x14ac:dyDescent="0.25">
      <c r="A189" s="11" t="s">
        <v>292</v>
      </c>
      <c r="B189" s="12" t="s">
        <v>481</v>
      </c>
      <c r="C189" s="19" t="s">
        <v>481</v>
      </c>
      <c r="D189" s="14">
        <v>3</v>
      </c>
    </row>
    <row r="190" spans="1:4" x14ac:dyDescent="0.25">
      <c r="A190" s="11" t="s">
        <v>293</v>
      </c>
      <c r="B190" s="12" t="s">
        <v>482</v>
      </c>
      <c r="C190" s="19" t="s">
        <v>482</v>
      </c>
      <c r="D190" s="14">
        <v>2</v>
      </c>
    </row>
    <row r="191" spans="1:4" x14ac:dyDescent="0.25">
      <c r="A191" s="11" t="s">
        <v>294</v>
      </c>
      <c r="B191" s="12" t="s">
        <v>483</v>
      </c>
      <c r="C191" s="19" t="s">
        <v>483</v>
      </c>
      <c r="D191" s="14">
        <v>19</v>
      </c>
    </row>
    <row r="192" spans="1:4" x14ac:dyDescent="0.25">
      <c r="A192" s="11" t="s">
        <v>295</v>
      </c>
      <c r="B192" s="12" t="s">
        <v>484</v>
      </c>
      <c r="C192" s="19" t="s">
        <v>484</v>
      </c>
      <c r="D192" s="14">
        <v>91.53</v>
      </c>
    </row>
    <row r="193" spans="1:4" x14ac:dyDescent="0.25">
      <c r="A193" s="11" t="s">
        <v>296</v>
      </c>
      <c r="B193" s="12" t="s">
        <v>485</v>
      </c>
      <c r="C193" s="19" t="s">
        <v>485</v>
      </c>
      <c r="D193" s="14">
        <v>136</v>
      </c>
    </row>
    <row r="194" spans="1:4" x14ac:dyDescent="0.25">
      <c r="A194" s="11" t="s">
        <v>297</v>
      </c>
      <c r="B194" s="12" t="s">
        <v>486</v>
      </c>
      <c r="C194" s="19" t="s">
        <v>486</v>
      </c>
      <c r="D194" s="14">
        <v>1</v>
      </c>
    </row>
    <row r="195" spans="1:4" x14ac:dyDescent="0.25">
      <c r="A195" s="11" t="s">
        <v>298</v>
      </c>
      <c r="B195" s="12" t="s">
        <v>487</v>
      </c>
      <c r="C195" s="19" t="s">
        <v>487</v>
      </c>
      <c r="D195" s="14">
        <v>29.6</v>
      </c>
    </row>
    <row r="196" spans="1:4" x14ac:dyDescent="0.25">
      <c r="A196" s="11" t="s">
        <v>299</v>
      </c>
      <c r="B196" s="12" t="s">
        <v>488</v>
      </c>
      <c r="C196" s="19" t="s">
        <v>488</v>
      </c>
      <c r="D196" s="14">
        <v>53.96</v>
      </c>
    </row>
    <row r="197" spans="1:4" x14ac:dyDescent="0.25">
      <c r="A197" s="11" t="s">
        <v>300</v>
      </c>
      <c r="B197" s="12" t="s">
        <v>489</v>
      </c>
      <c r="C197" s="19" t="s">
        <v>489</v>
      </c>
      <c r="D197" s="14">
        <v>7</v>
      </c>
    </row>
    <row r="198" spans="1:4" x14ac:dyDescent="0.25">
      <c r="A198" s="11" t="s">
        <v>301</v>
      </c>
      <c r="B198" s="12" t="s">
        <v>490</v>
      </c>
      <c r="C198" s="19" t="s">
        <v>490</v>
      </c>
      <c r="D198" s="14">
        <v>13</v>
      </c>
    </row>
    <row r="199" spans="1:4" x14ac:dyDescent="0.25">
      <c r="A199" s="11" t="s">
        <v>302</v>
      </c>
      <c r="B199" s="12" t="s">
        <v>491</v>
      </c>
      <c r="C199" s="19" t="s">
        <v>491</v>
      </c>
      <c r="D199" s="14">
        <v>70.5</v>
      </c>
    </row>
    <row r="200" spans="1:4" x14ac:dyDescent="0.25">
      <c r="A200" s="11" t="s">
        <v>303</v>
      </c>
      <c r="B200" s="12" t="s">
        <v>492</v>
      </c>
      <c r="C200" s="19" t="s">
        <v>492</v>
      </c>
      <c r="D200" s="14">
        <v>39.29</v>
      </c>
    </row>
    <row r="201" spans="1:4" x14ac:dyDescent="0.25">
      <c r="A201" s="11" t="s">
        <v>304</v>
      </c>
      <c r="B201" s="12" t="s">
        <v>493</v>
      </c>
      <c r="C201" s="19" t="s">
        <v>493</v>
      </c>
      <c r="D201" s="14">
        <v>41.79</v>
      </c>
    </row>
    <row r="202" spans="1:4" x14ac:dyDescent="0.25">
      <c r="A202" s="11" t="s">
        <v>305</v>
      </c>
      <c r="B202" s="12" t="s">
        <v>494</v>
      </c>
      <c r="C202" s="19" t="s">
        <v>494</v>
      </c>
      <c r="D202" s="14">
        <v>106.63</v>
      </c>
    </row>
    <row r="203" spans="1:4" x14ac:dyDescent="0.25">
      <c r="A203" s="11" t="s">
        <v>306</v>
      </c>
      <c r="B203" s="12" t="s">
        <v>495</v>
      </c>
      <c r="C203" s="19" t="s">
        <v>495</v>
      </c>
      <c r="D203" s="14">
        <v>10</v>
      </c>
    </row>
    <row r="204" spans="1:4" x14ac:dyDescent="0.25">
      <c r="A204" s="11" t="s">
        <v>307</v>
      </c>
      <c r="B204" s="12" t="s">
        <v>496</v>
      </c>
      <c r="C204" s="19" t="s">
        <v>496</v>
      </c>
      <c r="D204" s="14">
        <v>25</v>
      </c>
    </row>
    <row r="205" spans="1:4" x14ac:dyDescent="0.25">
      <c r="A205" s="11" t="s">
        <v>308</v>
      </c>
      <c r="B205" s="12" t="s">
        <v>497</v>
      </c>
      <c r="C205" s="19" t="s">
        <v>497</v>
      </c>
      <c r="D205" s="14">
        <v>23.25</v>
      </c>
    </row>
    <row r="206" spans="1:4" x14ac:dyDescent="0.25">
      <c r="A206" s="11" t="s">
        <v>674</v>
      </c>
      <c r="B206" s="12" t="s">
        <v>673</v>
      </c>
      <c r="C206" s="19" t="s">
        <v>673</v>
      </c>
      <c r="D206" s="14">
        <v>11</v>
      </c>
    </row>
    <row r="207" spans="1:4" x14ac:dyDescent="0.25">
      <c r="A207" s="11" t="s">
        <v>720</v>
      </c>
      <c r="B207" s="12" t="s">
        <v>714</v>
      </c>
      <c r="C207" s="19" t="s">
        <v>714</v>
      </c>
      <c r="D207" s="14">
        <v>1</v>
      </c>
    </row>
    <row r="208" spans="1:4" x14ac:dyDescent="0.25">
      <c r="A208" s="11" t="s">
        <v>680</v>
      </c>
      <c r="B208" s="12" t="s">
        <v>618</v>
      </c>
      <c r="C208" s="19"/>
      <c r="D208" s="14"/>
    </row>
    <row r="209" spans="1:4" x14ac:dyDescent="0.25">
      <c r="A209" s="11" t="s">
        <v>650</v>
      </c>
      <c r="B209" s="12" t="s">
        <v>498</v>
      </c>
      <c r="C209" s="19" t="s">
        <v>498</v>
      </c>
      <c r="D209" s="14">
        <v>0.22</v>
      </c>
    </row>
    <row r="210" spans="1:4" x14ac:dyDescent="0.25">
      <c r="A210" s="11" t="s">
        <v>651</v>
      </c>
      <c r="B210" s="12" t="s">
        <v>499</v>
      </c>
      <c r="C210" s="19" t="s">
        <v>499</v>
      </c>
      <c r="D210" s="14">
        <v>3</v>
      </c>
    </row>
    <row r="211" spans="1:4" x14ac:dyDescent="0.25">
      <c r="A211" s="11" t="s">
        <v>652</v>
      </c>
      <c r="B211" s="12" t="s">
        <v>500</v>
      </c>
      <c r="C211" s="19" t="s">
        <v>500</v>
      </c>
      <c r="D211" s="14">
        <v>2.8</v>
      </c>
    </row>
    <row r="212" spans="1:4" x14ac:dyDescent="0.25">
      <c r="A212" s="11" t="s">
        <v>653</v>
      </c>
      <c r="B212" s="12" t="s">
        <v>501</v>
      </c>
      <c r="C212" s="19" t="s">
        <v>501</v>
      </c>
      <c r="D212" s="14">
        <v>5</v>
      </c>
    </row>
    <row r="213" spans="1:4" x14ac:dyDescent="0.25">
      <c r="A213" s="11" t="s">
        <v>309</v>
      </c>
      <c r="B213" s="12" t="s">
        <v>502</v>
      </c>
      <c r="C213" s="19" t="s">
        <v>502</v>
      </c>
      <c r="D213" s="14">
        <v>5</v>
      </c>
    </row>
    <row r="214" spans="1:4" x14ac:dyDescent="0.25">
      <c r="A214" s="11" t="s">
        <v>654</v>
      </c>
      <c r="B214" s="12" t="s">
        <v>503</v>
      </c>
      <c r="C214" s="19" t="s">
        <v>503</v>
      </c>
      <c r="D214" s="14">
        <v>14.96</v>
      </c>
    </row>
    <row r="215" spans="1:4" x14ac:dyDescent="0.25">
      <c r="A215" s="11" t="s">
        <v>655</v>
      </c>
      <c r="B215" s="12" t="s">
        <v>504</v>
      </c>
      <c r="C215" s="19" t="s">
        <v>504</v>
      </c>
      <c r="D215" s="14">
        <v>23.53</v>
      </c>
    </row>
    <row r="216" spans="1:4" x14ac:dyDescent="0.25">
      <c r="A216" s="11" t="s">
        <v>310</v>
      </c>
      <c r="B216" s="12" t="s">
        <v>505</v>
      </c>
      <c r="C216" s="19" t="s">
        <v>505</v>
      </c>
      <c r="D216" s="14">
        <v>13.33</v>
      </c>
    </row>
    <row r="217" spans="1:4" x14ac:dyDescent="0.25">
      <c r="A217" s="11" t="s">
        <v>311</v>
      </c>
      <c r="B217" s="12" t="s">
        <v>506</v>
      </c>
      <c r="C217" s="19" t="s">
        <v>506</v>
      </c>
      <c r="D217" s="14">
        <v>6</v>
      </c>
    </row>
    <row r="218" spans="1:4" x14ac:dyDescent="0.25">
      <c r="A218" s="11" t="s">
        <v>312</v>
      </c>
      <c r="B218" s="12" t="s">
        <v>507</v>
      </c>
      <c r="C218" s="19" t="s">
        <v>507</v>
      </c>
      <c r="D218" s="14">
        <v>1.93</v>
      </c>
    </row>
    <row r="219" spans="1:4" x14ac:dyDescent="0.25">
      <c r="A219" s="11" t="s">
        <v>612</v>
      </c>
      <c r="B219" s="12" t="s">
        <v>508</v>
      </c>
      <c r="C219" s="19" t="s">
        <v>508</v>
      </c>
      <c r="D219" s="14">
        <v>33.42</v>
      </c>
    </row>
    <row r="220" spans="1:4" x14ac:dyDescent="0.25">
      <c r="A220" s="11" t="s">
        <v>313</v>
      </c>
      <c r="B220" s="12" t="s">
        <v>509</v>
      </c>
      <c r="C220" s="19" t="s">
        <v>509</v>
      </c>
      <c r="D220" s="14">
        <v>1.07</v>
      </c>
    </row>
    <row r="221" spans="1:4" x14ac:dyDescent="0.25">
      <c r="A221" s="11" t="s">
        <v>314</v>
      </c>
      <c r="B221" s="12" t="s">
        <v>510</v>
      </c>
      <c r="C221" s="19" t="s">
        <v>510</v>
      </c>
      <c r="D221" s="14">
        <v>0.37</v>
      </c>
    </row>
    <row r="222" spans="1:4" x14ac:dyDescent="0.25">
      <c r="A222" s="11" t="s">
        <v>315</v>
      </c>
      <c r="B222" s="12" t="s">
        <v>511</v>
      </c>
      <c r="C222" s="19" t="s">
        <v>511</v>
      </c>
      <c r="D222" s="14">
        <v>1</v>
      </c>
    </row>
    <row r="223" spans="1:4" x14ac:dyDescent="0.25">
      <c r="A223" s="11" t="s">
        <v>316</v>
      </c>
      <c r="B223" s="12" t="s">
        <v>512</v>
      </c>
      <c r="C223" s="19" t="s">
        <v>512</v>
      </c>
      <c r="D223" s="14">
        <v>5</v>
      </c>
    </row>
    <row r="224" spans="1:4" x14ac:dyDescent="0.25">
      <c r="A224" s="11" t="s">
        <v>317</v>
      </c>
      <c r="B224" s="12" t="s">
        <v>513</v>
      </c>
      <c r="C224" s="19" t="s">
        <v>513</v>
      </c>
      <c r="D224" s="14">
        <v>94.25</v>
      </c>
    </row>
    <row r="225" spans="1:4" x14ac:dyDescent="0.25">
      <c r="A225" s="11" t="s">
        <v>318</v>
      </c>
      <c r="B225" s="12" t="s">
        <v>514</v>
      </c>
      <c r="C225" s="19" t="s">
        <v>514</v>
      </c>
      <c r="D225" s="14">
        <v>31.84</v>
      </c>
    </row>
    <row r="226" spans="1:4" x14ac:dyDescent="0.25">
      <c r="A226" s="11" t="s">
        <v>319</v>
      </c>
      <c r="B226" s="12" t="s">
        <v>515</v>
      </c>
      <c r="C226" s="19" t="s">
        <v>515</v>
      </c>
      <c r="D226" s="14">
        <v>58</v>
      </c>
    </row>
    <row r="227" spans="1:4" x14ac:dyDescent="0.25">
      <c r="A227" s="11" t="s">
        <v>320</v>
      </c>
      <c r="B227" s="12" t="s">
        <v>516</v>
      </c>
      <c r="C227" s="19" t="s">
        <v>516</v>
      </c>
      <c r="D227" s="14">
        <v>68.59</v>
      </c>
    </row>
    <row r="228" spans="1:4" x14ac:dyDescent="0.25">
      <c r="A228" s="11" t="s">
        <v>321</v>
      </c>
      <c r="B228" s="12" t="s">
        <v>517</v>
      </c>
      <c r="C228" s="19" t="s">
        <v>517</v>
      </c>
      <c r="D228" s="14">
        <v>28.94</v>
      </c>
    </row>
    <row r="229" spans="1:4" x14ac:dyDescent="0.25">
      <c r="A229" s="11" t="s">
        <v>322</v>
      </c>
      <c r="B229" s="12" t="s">
        <v>518</v>
      </c>
      <c r="C229" s="19" t="s">
        <v>518</v>
      </c>
      <c r="D229" s="14">
        <v>48.75</v>
      </c>
    </row>
    <row r="230" spans="1:4" x14ac:dyDescent="0.25">
      <c r="A230" s="11" t="s">
        <v>323</v>
      </c>
      <c r="B230" s="12" t="s">
        <v>519</v>
      </c>
      <c r="C230" s="19" t="s">
        <v>519</v>
      </c>
      <c r="D230" s="14">
        <v>0.9</v>
      </c>
    </row>
    <row r="231" spans="1:4" x14ac:dyDescent="0.25">
      <c r="A231" s="11" t="s">
        <v>324</v>
      </c>
      <c r="B231" s="12" t="s">
        <v>520</v>
      </c>
      <c r="C231" s="19" t="s">
        <v>520</v>
      </c>
      <c r="D231" s="14">
        <v>26.99</v>
      </c>
    </row>
    <row r="232" spans="1:4" x14ac:dyDescent="0.25">
      <c r="A232" s="11" t="s">
        <v>325</v>
      </c>
      <c r="B232" s="12" t="s">
        <v>521</v>
      </c>
      <c r="C232" s="19" t="s">
        <v>521</v>
      </c>
      <c r="D232" s="14">
        <v>46</v>
      </c>
    </row>
    <row r="233" spans="1:4" x14ac:dyDescent="0.25">
      <c r="A233" s="11" t="s">
        <v>326</v>
      </c>
      <c r="B233" s="12" t="s">
        <v>522</v>
      </c>
      <c r="C233" s="19" t="s">
        <v>522</v>
      </c>
      <c r="D233" s="14">
        <v>17</v>
      </c>
    </row>
    <row r="234" spans="1:4" x14ac:dyDescent="0.25">
      <c r="A234" s="11" t="s">
        <v>327</v>
      </c>
      <c r="B234" s="12" t="s">
        <v>523</v>
      </c>
      <c r="C234" s="19" t="s">
        <v>523</v>
      </c>
      <c r="D234" s="14">
        <v>10</v>
      </c>
    </row>
    <row r="235" spans="1:4" x14ac:dyDescent="0.25">
      <c r="A235" s="11" t="s">
        <v>328</v>
      </c>
      <c r="B235" s="12" t="s">
        <v>524</v>
      </c>
      <c r="C235" s="19" t="s">
        <v>524</v>
      </c>
      <c r="D235" s="14">
        <v>2</v>
      </c>
    </row>
    <row r="236" spans="1:4" x14ac:dyDescent="0.25">
      <c r="A236" s="11" t="s">
        <v>329</v>
      </c>
      <c r="B236" s="12" t="s">
        <v>525</v>
      </c>
      <c r="C236" s="19" t="s">
        <v>525</v>
      </c>
      <c r="D236" s="14">
        <v>12.5</v>
      </c>
    </row>
    <row r="237" spans="1:4" x14ac:dyDescent="0.25">
      <c r="A237" s="11" t="s">
        <v>656</v>
      </c>
      <c r="B237" s="12" t="s">
        <v>526</v>
      </c>
      <c r="C237" s="19" t="s">
        <v>526</v>
      </c>
      <c r="D237" s="14">
        <v>24.57</v>
      </c>
    </row>
    <row r="238" spans="1:4" x14ac:dyDescent="0.25">
      <c r="A238" s="11" t="s">
        <v>330</v>
      </c>
      <c r="B238" s="12" t="s">
        <v>527</v>
      </c>
      <c r="C238" s="19" t="s">
        <v>527</v>
      </c>
      <c r="D238" s="14">
        <v>137.30000000000001</v>
      </c>
    </row>
    <row r="239" spans="1:4" x14ac:dyDescent="0.25">
      <c r="A239" s="11" t="s">
        <v>331</v>
      </c>
      <c r="B239" s="12" t="s">
        <v>528</v>
      </c>
      <c r="C239" s="19" t="s">
        <v>528</v>
      </c>
      <c r="D239" s="14">
        <v>0.51</v>
      </c>
    </row>
    <row r="240" spans="1:4" x14ac:dyDescent="0.25">
      <c r="A240" s="11" t="s">
        <v>332</v>
      </c>
      <c r="B240" s="12" t="s">
        <v>529</v>
      </c>
      <c r="C240" s="19" t="s">
        <v>529</v>
      </c>
      <c r="D240" s="14">
        <v>1</v>
      </c>
    </row>
    <row r="241" spans="1:4" x14ac:dyDescent="0.25">
      <c r="A241" s="11" t="s">
        <v>333</v>
      </c>
      <c r="B241" s="12" t="s">
        <v>530</v>
      </c>
      <c r="C241" s="19" t="s">
        <v>530</v>
      </c>
      <c r="D241" s="14">
        <v>8.8000000000000007</v>
      </c>
    </row>
    <row r="242" spans="1:4" x14ac:dyDescent="0.25">
      <c r="A242" s="11" t="s">
        <v>334</v>
      </c>
      <c r="B242" s="12" t="s">
        <v>531</v>
      </c>
      <c r="C242" s="19" t="s">
        <v>531</v>
      </c>
      <c r="D242" s="14">
        <v>12</v>
      </c>
    </row>
    <row r="243" spans="1:4" x14ac:dyDescent="0.25">
      <c r="A243" s="11" t="s">
        <v>335</v>
      </c>
      <c r="B243" s="12" t="s">
        <v>532</v>
      </c>
      <c r="C243" s="19" t="s">
        <v>532</v>
      </c>
      <c r="D243" s="14">
        <v>40</v>
      </c>
    </row>
    <row r="244" spans="1:4" x14ac:dyDescent="0.25">
      <c r="A244" s="11" t="s">
        <v>336</v>
      </c>
      <c r="B244" s="12" t="s">
        <v>533</v>
      </c>
      <c r="C244" s="19" t="s">
        <v>533</v>
      </c>
      <c r="D244" s="14">
        <v>69.349999999999994</v>
      </c>
    </row>
    <row r="245" spans="1:4" x14ac:dyDescent="0.25">
      <c r="A245" s="11" t="s">
        <v>337</v>
      </c>
      <c r="B245" s="12" t="s">
        <v>534</v>
      </c>
      <c r="C245" s="19" t="s">
        <v>534</v>
      </c>
      <c r="D245" s="14">
        <v>5.5</v>
      </c>
    </row>
    <row r="246" spans="1:4" x14ac:dyDescent="0.25">
      <c r="A246" s="11" t="s">
        <v>338</v>
      </c>
      <c r="B246" s="12" t="s">
        <v>535</v>
      </c>
      <c r="C246" s="19" t="s">
        <v>535</v>
      </c>
      <c r="D246" s="14">
        <v>26.24</v>
      </c>
    </row>
    <row r="247" spans="1:4" x14ac:dyDescent="0.25">
      <c r="A247" s="11" t="s">
        <v>657</v>
      </c>
      <c r="B247" s="12" t="s">
        <v>536</v>
      </c>
      <c r="C247" s="19" t="s">
        <v>536</v>
      </c>
      <c r="D247" s="14">
        <v>17.5</v>
      </c>
    </row>
    <row r="248" spans="1:4" x14ac:dyDescent="0.25">
      <c r="A248" s="11" t="s">
        <v>339</v>
      </c>
      <c r="B248" s="12" t="s">
        <v>537</v>
      </c>
      <c r="C248" s="19" t="s">
        <v>537</v>
      </c>
      <c r="D248" s="14">
        <v>4</v>
      </c>
    </row>
    <row r="249" spans="1:4" x14ac:dyDescent="0.25">
      <c r="A249" s="11" t="s">
        <v>658</v>
      </c>
      <c r="B249" s="12" t="s">
        <v>538</v>
      </c>
      <c r="C249" s="19" t="s">
        <v>538</v>
      </c>
      <c r="D249" s="14">
        <v>18.5</v>
      </c>
    </row>
    <row r="250" spans="1:4" x14ac:dyDescent="0.25">
      <c r="A250" s="11" t="s">
        <v>340</v>
      </c>
      <c r="B250" s="12" t="s">
        <v>539</v>
      </c>
      <c r="C250" s="19" t="s">
        <v>539</v>
      </c>
      <c r="D250" s="14">
        <v>11.93</v>
      </c>
    </row>
    <row r="251" spans="1:4" x14ac:dyDescent="0.25">
      <c r="A251" s="11" t="s">
        <v>341</v>
      </c>
      <c r="B251" s="12" t="s">
        <v>540</v>
      </c>
      <c r="C251" s="19" t="s">
        <v>540</v>
      </c>
      <c r="D251" s="14">
        <v>6.5</v>
      </c>
    </row>
    <row r="252" spans="1:4" x14ac:dyDescent="0.25">
      <c r="A252" s="11" t="s">
        <v>681</v>
      </c>
      <c r="B252" s="12" t="s">
        <v>619</v>
      </c>
      <c r="C252" s="19" t="s">
        <v>619</v>
      </c>
      <c r="D252" s="14">
        <v>5.57</v>
      </c>
    </row>
    <row r="253" spans="1:4" x14ac:dyDescent="0.25">
      <c r="A253" s="11" t="s">
        <v>693</v>
      </c>
      <c r="B253" s="12" t="s">
        <v>692</v>
      </c>
      <c r="C253" s="19" t="s">
        <v>692</v>
      </c>
      <c r="D253" s="14">
        <v>2</v>
      </c>
    </row>
    <row r="254" spans="1:4" x14ac:dyDescent="0.25">
      <c r="A254" s="11" t="s">
        <v>682</v>
      </c>
      <c r="B254" s="12" t="s">
        <v>620</v>
      </c>
      <c r="C254" s="19" t="s">
        <v>620</v>
      </c>
      <c r="D254" s="14">
        <v>3</v>
      </c>
    </row>
    <row r="255" spans="1:4" x14ac:dyDescent="0.25">
      <c r="A255" s="11" t="s">
        <v>342</v>
      </c>
      <c r="B255" s="12" t="s">
        <v>541</v>
      </c>
      <c r="C255" s="19" t="s">
        <v>541</v>
      </c>
      <c r="D255" s="14">
        <v>0.33</v>
      </c>
    </row>
    <row r="256" spans="1:4" x14ac:dyDescent="0.25">
      <c r="A256" s="11" t="s">
        <v>343</v>
      </c>
      <c r="B256" s="12" t="s">
        <v>542</v>
      </c>
      <c r="C256" s="19" t="s">
        <v>542</v>
      </c>
      <c r="D256" s="14">
        <v>5.5</v>
      </c>
    </row>
    <row r="257" spans="1:4" x14ac:dyDescent="0.25">
      <c r="A257" s="11" t="s">
        <v>344</v>
      </c>
      <c r="B257" s="12" t="s">
        <v>543</v>
      </c>
      <c r="C257" s="19" t="s">
        <v>543</v>
      </c>
      <c r="D257" s="14">
        <v>4</v>
      </c>
    </row>
    <row r="258" spans="1:4" x14ac:dyDescent="0.25">
      <c r="A258" s="11" t="s">
        <v>345</v>
      </c>
      <c r="B258" s="12" t="s">
        <v>544</v>
      </c>
      <c r="C258" s="19" t="s">
        <v>544</v>
      </c>
      <c r="D258" s="14">
        <v>6</v>
      </c>
    </row>
    <row r="259" spans="1:4" x14ac:dyDescent="0.25">
      <c r="A259" s="11" t="s">
        <v>346</v>
      </c>
      <c r="B259" s="12" t="s">
        <v>545</v>
      </c>
      <c r="C259" s="19" t="s">
        <v>545</v>
      </c>
      <c r="D259" s="14">
        <v>8.91</v>
      </c>
    </row>
    <row r="260" spans="1:4" x14ac:dyDescent="0.25">
      <c r="A260" s="11" t="s">
        <v>347</v>
      </c>
      <c r="B260" s="12" t="s">
        <v>546</v>
      </c>
      <c r="C260" s="19" t="s">
        <v>546</v>
      </c>
      <c r="D260" s="14">
        <v>1</v>
      </c>
    </row>
    <row r="261" spans="1:4" x14ac:dyDescent="0.25">
      <c r="A261" s="11" t="s">
        <v>348</v>
      </c>
      <c r="B261" s="12" t="s">
        <v>547</v>
      </c>
      <c r="C261" s="19" t="s">
        <v>547</v>
      </c>
      <c r="D261" s="14">
        <v>0.25</v>
      </c>
    </row>
    <row r="262" spans="1:4" x14ac:dyDescent="0.25">
      <c r="A262" s="11" t="s">
        <v>659</v>
      </c>
      <c r="B262" s="12" t="s">
        <v>548</v>
      </c>
      <c r="C262" s="19" t="s">
        <v>548</v>
      </c>
      <c r="D262" s="14">
        <v>0.28000000000000003</v>
      </c>
    </row>
    <row r="263" spans="1:4" x14ac:dyDescent="0.25">
      <c r="A263" s="11" t="s">
        <v>660</v>
      </c>
      <c r="B263" s="12" t="s">
        <v>549</v>
      </c>
      <c r="C263" s="19" t="s">
        <v>549</v>
      </c>
      <c r="D263" s="14">
        <v>1.4</v>
      </c>
    </row>
    <row r="264" spans="1:4" x14ac:dyDescent="0.25">
      <c r="A264" s="11" t="s">
        <v>0</v>
      </c>
      <c r="B264" s="12" t="s">
        <v>550</v>
      </c>
      <c r="C264" s="19" t="s">
        <v>550</v>
      </c>
      <c r="D264" s="14">
        <v>4</v>
      </c>
    </row>
    <row r="265" spans="1:4" x14ac:dyDescent="0.25">
      <c r="A265" s="11" t="s">
        <v>1</v>
      </c>
      <c r="B265" s="12" t="s">
        <v>551</v>
      </c>
      <c r="C265" s="19" t="s">
        <v>551</v>
      </c>
      <c r="D265" s="14">
        <v>2</v>
      </c>
    </row>
    <row r="266" spans="1:4" x14ac:dyDescent="0.25">
      <c r="A266" s="11" t="s">
        <v>2</v>
      </c>
      <c r="B266" s="12" t="s">
        <v>552</v>
      </c>
      <c r="C266" s="19" t="s">
        <v>552</v>
      </c>
      <c r="D266" s="14">
        <v>6.3</v>
      </c>
    </row>
    <row r="267" spans="1:4" x14ac:dyDescent="0.25">
      <c r="A267" s="11" t="s">
        <v>3</v>
      </c>
      <c r="B267" s="12" t="s">
        <v>553</v>
      </c>
      <c r="C267" s="19" t="s">
        <v>553</v>
      </c>
      <c r="D267" s="14">
        <v>28.87</v>
      </c>
    </row>
    <row r="268" spans="1:4" x14ac:dyDescent="0.25">
      <c r="A268" s="11" t="s">
        <v>4</v>
      </c>
      <c r="B268" s="12" t="s">
        <v>554</v>
      </c>
      <c r="C268" s="19" t="s">
        <v>554</v>
      </c>
      <c r="D268" s="14">
        <v>63.92</v>
      </c>
    </row>
    <row r="269" spans="1:4" x14ac:dyDescent="0.25">
      <c r="A269" s="11" t="s">
        <v>5</v>
      </c>
      <c r="B269" s="12" t="s">
        <v>555</v>
      </c>
      <c r="C269" s="19" t="s">
        <v>555</v>
      </c>
      <c r="D269" s="14">
        <v>25.49</v>
      </c>
    </row>
    <row r="270" spans="1:4" x14ac:dyDescent="0.25">
      <c r="A270" s="11" t="s">
        <v>6</v>
      </c>
      <c r="B270" s="12" t="s">
        <v>556</v>
      </c>
      <c r="C270" s="19" t="s">
        <v>556</v>
      </c>
      <c r="D270" s="14">
        <v>47.98</v>
      </c>
    </row>
    <row r="271" spans="1:4" x14ac:dyDescent="0.25">
      <c r="A271" s="11" t="s">
        <v>7</v>
      </c>
      <c r="B271" s="12" t="s">
        <v>557</v>
      </c>
      <c r="C271" s="19" t="s">
        <v>557</v>
      </c>
      <c r="D271" s="14">
        <v>4</v>
      </c>
    </row>
    <row r="272" spans="1:4" x14ac:dyDescent="0.25">
      <c r="A272" s="11" t="s">
        <v>8</v>
      </c>
      <c r="B272" s="12" t="s">
        <v>558</v>
      </c>
      <c r="C272" s="19" t="s">
        <v>558</v>
      </c>
      <c r="D272" s="14">
        <v>2.88</v>
      </c>
    </row>
    <row r="273" spans="1:4" x14ac:dyDescent="0.25">
      <c r="A273" s="11" t="s">
        <v>9</v>
      </c>
      <c r="B273" s="12" t="s">
        <v>559</v>
      </c>
      <c r="C273" s="19" t="s">
        <v>559</v>
      </c>
      <c r="D273" s="14">
        <v>12.46</v>
      </c>
    </row>
    <row r="274" spans="1:4" x14ac:dyDescent="0.25">
      <c r="A274" s="11" t="s">
        <v>10</v>
      </c>
      <c r="B274" s="12" t="s">
        <v>560</v>
      </c>
      <c r="C274" s="19" t="s">
        <v>560</v>
      </c>
      <c r="D274" s="14">
        <v>7.95</v>
      </c>
    </row>
    <row r="275" spans="1:4" x14ac:dyDescent="0.25">
      <c r="A275" s="11" t="s">
        <v>667</v>
      </c>
      <c r="B275" s="12" t="s">
        <v>666</v>
      </c>
      <c r="C275" s="19"/>
      <c r="D275" s="14"/>
    </row>
    <row r="276" spans="1:4" x14ac:dyDescent="0.25">
      <c r="A276" s="11" t="s">
        <v>11</v>
      </c>
      <c r="B276" s="12" t="s">
        <v>561</v>
      </c>
      <c r="C276" s="19" t="s">
        <v>561</v>
      </c>
      <c r="D276" s="14">
        <v>3</v>
      </c>
    </row>
    <row r="277" spans="1:4" x14ac:dyDescent="0.25">
      <c r="A277" s="11" t="s">
        <v>12</v>
      </c>
      <c r="B277" s="12" t="s">
        <v>562</v>
      </c>
      <c r="C277" s="19" t="s">
        <v>562</v>
      </c>
      <c r="D277" s="14">
        <v>1</v>
      </c>
    </row>
    <row r="278" spans="1:4" x14ac:dyDescent="0.25">
      <c r="A278" s="11" t="s">
        <v>13</v>
      </c>
      <c r="B278" s="12" t="s">
        <v>563</v>
      </c>
      <c r="C278" s="19" t="s">
        <v>563</v>
      </c>
      <c r="D278" s="14">
        <v>27.02</v>
      </c>
    </row>
    <row r="279" spans="1:4" x14ac:dyDescent="0.25">
      <c r="A279" s="11" t="s">
        <v>14</v>
      </c>
      <c r="B279" s="12" t="s">
        <v>564</v>
      </c>
      <c r="C279" s="19" t="s">
        <v>564</v>
      </c>
      <c r="D279" s="14">
        <v>8</v>
      </c>
    </row>
    <row r="280" spans="1:4" x14ac:dyDescent="0.25">
      <c r="A280" s="11" t="s">
        <v>15</v>
      </c>
      <c r="B280" s="12" t="s">
        <v>565</v>
      </c>
      <c r="C280" s="19" t="s">
        <v>565</v>
      </c>
      <c r="D280" s="14">
        <v>2</v>
      </c>
    </row>
    <row r="281" spans="1:4" x14ac:dyDescent="0.25">
      <c r="A281" s="11" t="s">
        <v>661</v>
      </c>
      <c r="B281" s="12" t="s">
        <v>566</v>
      </c>
      <c r="C281" s="19" t="s">
        <v>566</v>
      </c>
      <c r="D281" s="14">
        <v>4.7</v>
      </c>
    </row>
    <row r="282" spans="1:4" x14ac:dyDescent="0.25">
      <c r="A282" s="11" t="s">
        <v>16</v>
      </c>
      <c r="B282" s="12" t="s">
        <v>567</v>
      </c>
      <c r="C282" s="19" t="s">
        <v>567</v>
      </c>
      <c r="D282" s="14">
        <v>2</v>
      </c>
    </row>
    <row r="283" spans="1:4" x14ac:dyDescent="0.25">
      <c r="A283" s="11" t="s">
        <v>17</v>
      </c>
      <c r="B283" s="12" t="s">
        <v>568</v>
      </c>
      <c r="C283" s="19" t="s">
        <v>568</v>
      </c>
      <c r="D283" s="14">
        <v>2.1</v>
      </c>
    </row>
    <row r="284" spans="1:4" x14ac:dyDescent="0.25">
      <c r="A284" s="11" t="s">
        <v>18</v>
      </c>
      <c r="B284" s="12" t="s">
        <v>569</v>
      </c>
      <c r="C284" s="19" t="s">
        <v>569</v>
      </c>
      <c r="D284" s="14">
        <v>57.6</v>
      </c>
    </row>
    <row r="285" spans="1:4" x14ac:dyDescent="0.25">
      <c r="A285" s="11" t="s">
        <v>19</v>
      </c>
      <c r="B285" s="12" t="s">
        <v>570</v>
      </c>
      <c r="C285" s="19" t="s">
        <v>570</v>
      </c>
      <c r="D285" s="14">
        <v>23.42</v>
      </c>
    </row>
    <row r="286" spans="1:4" x14ac:dyDescent="0.25">
      <c r="A286" s="11" t="s">
        <v>20</v>
      </c>
      <c r="B286" s="12" t="s">
        <v>571</v>
      </c>
      <c r="C286" s="19" t="s">
        <v>571</v>
      </c>
      <c r="D286" s="14">
        <v>13</v>
      </c>
    </row>
    <row r="287" spans="1:4" x14ac:dyDescent="0.25">
      <c r="A287" s="11" t="s">
        <v>21</v>
      </c>
      <c r="B287" s="12" t="s">
        <v>572</v>
      </c>
      <c r="C287" s="19" t="s">
        <v>572</v>
      </c>
      <c r="D287" s="14">
        <v>15.5</v>
      </c>
    </row>
    <row r="288" spans="1:4" x14ac:dyDescent="0.25">
      <c r="A288" s="11" t="s">
        <v>22</v>
      </c>
      <c r="B288" s="12" t="s">
        <v>573</v>
      </c>
      <c r="C288" s="19" t="s">
        <v>573</v>
      </c>
      <c r="D288" s="14">
        <v>12</v>
      </c>
    </row>
    <row r="289" spans="1:4" x14ac:dyDescent="0.25">
      <c r="A289" s="11" t="s">
        <v>23</v>
      </c>
      <c r="B289" s="12" t="s">
        <v>574</v>
      </c>
      <c r="C289" s="19" t="s">
        <v>574</v>
      </c>
      <c r="D289" s="14">
        <v>10.99</v>
      </c>
    </row>
    <row r="290" spans="1:4" x14ac:dyDescent="0.25">
      <c r="A290" s="11" t="s">
        <v>24</v>
      </c>
      <c r="B290" s="12" t="s">
        <v>575</v>
      </c>
      <c r="C290" s="19" t="s">
        <v>575</v>
      </c>
      <c r="D290" s="14">
        <v>9</v>
      </c>
    </row>
    <row r="291" spans="1:4" x14ac:dyDescent="0.25">
      <c r="A291" s="11" t="s">
        <v>705</v>
      </c>
      <c r="B291" s="12" t="s">
        <v>712</v>
      </c>
      <c r="C291" s="19" t="s">
        <v>712</v>
      </c>
      <c r="D291" s="14">
        <v>1</v>
      </c>
    </row>
    <row r="292" spans="1:4" x14ac:dyDescent="0.25">
      <c r="A292" s="11" t="s">
        <v>613</v>
      </c>
      <c r="B292" s="12" t="s">
        <v>621</v>
      </c>
      <c r="C292" s="19" t="s">
        <v>621</v>
      </c>
      <c r="D292" s="14">
        <v>3</v>
      </c>
    </row>
    <row r="293" spans="1:4" x14ac:dyDescent="0.25">
      <c r="A293" s="11" t="s">
        <v>662</v>
      </c>
      <c r="B293" s="12" t="s">
        <v>576</v>
      </c>
      <c r="C293" s="19" t="s">
        <v>576</v>
      </c>
      <c r="D293" s="14">
        <v>2.33</v>
      </c>
    </row>
    <row r="294" spans="1:4" x14ac:dyDescent="0.25">
      <c r="A294" s="11" t="s">
        <v>51</v>
      </c>
      <c r="B294" s="12" t="s">
        <v>577</v>
      </c>
      <c r="C294" s="19" t="s">
        <v>577</v>
      </c>
      <c r="D294" s="14">
        <v>1</v>
      </c>
    </row>
    <row r="295" spans="1:4" x14ac:dyDescent="0.25">
      <c r="A295" s="11" t="s">
        <v>25</v>
      </c>
      <c r="B295" s="12" t="s">
        <v>578</v>
      </c>
      <c r="C295" s="19" t="s">
        <v>578</v>
      </c>
      <c r="D295" s="14">
        <v>1.53</v>
      </c>
    </row>
    <row r="296" spans="1:4" x14ac:dyDescent="0.25">
      <c r="A296" s="11" t="s">
        <v>26</v>
      </c>
      <c r="B296" s="12" t="s">
        <v>579</v>
      </c>
      <c r="C296" s="19" t="s">
        <v>579</v>
      </c>
      <c r="D296" s="14">
        <v>15.89</v>
      </c>
    </row>
    <row r="297" spans="1:4" x14ac:dyDescent="0.25">
      <c r="A297" s="11" t="s">
        <v>27</v>
      </c>
      <c r="B297" s="12" t="s">
        <v>580</v>
      </c>
      <c r="C297" s="19" t="s">
        <v>580</v>
      </c>
      <c r="D297" s="14">
        <v>3</v>
      </c>
    </row>
    <row r="298" spans="1:4" x14ac:dyDescent="0.25">
      <c r="A298" s="11" t="s">
        <v>28</v>
      </c>
      <c r="B298" s="12" t="s">
        <v>581</v>
      </c>
      <c r="C298" s="19" t="s">
        <v>581</v>
      </c>
      <c r="D298" s="14">
        <v>1.38</v>
      </c>
    </row>
    <row r="299" spans="1:4" x14ac:dyDescent="0.25">
      <c r="A299" s="11" t="s">
        <v>29</v>
      </c>
      <c r="B299" s="12" t="s">
        <v>582</v>
      </c>
      <c r="C299" s="19" t="s">
        <v>582</v>
      </c>
      <c r="D299" s="14">
        <v>1.1499999999999999</v>
      </c>
    </row>
    <row r="300" spans="1:4" x14ac:dyDescent="0.25">
      <c r="A300" s="11" t="s">
        <v>30</v>
      </c>
      <c r="B300" s="12" t="s">
        <v>583</v>
      </c>
      <c r="C300" s="19" t="s">
        <v>583</v>
      </c>
      <c r="D300" s="14">
        <v>0</v>
      </c>
    </row>
    <row r="301" spans="1:4" x14ac:dyDescent="0.25">
      <c r="A301" s="11" t="s">
        <v>31</v>
      </c>
      <c r="B301" s="12" t="s">
        <v>584</v>
      </c>
      <c r="C301" s="19" t="s">
        <v>584</v>
      </c>
      <c r="D301" s="14">
        <v>1.52</v>
      </c>
    </row>
    <row r="302" spans="1:4" x14ac:dyDescent="0.25">
      <c r="A302" s="11" t="s">
        <v>32</v>
      </c>
      <c r="B302" s="12" t="s">
        <v>585</v>
      </c>
      <c r="C302" s="19" t="s">
        <v>585</v>
      </c>
      <c r="D302" s="14">
        <v>2.5</v>
      </c>
    </row>
    <row r="303" spans="1:4" x14ac:dyDescent="0.25">
      <c r="A303" s="11" t="s">
        <v>33</v>
      </c>
      <c r="B303" s="12" t="s">
        <v>586</v>
      </c>
      <c r="C303" s="19" t="s">
        <v>586</v>
      </c>
      <c r="D303" s="14">
        <v>2</v>
      </c>
    </row>
    <row r="304" spans="1:4" x14ac:dyDescent="0.25">
      <c r="A304" s="11" t="s">
        <v>663</v>
      </c>
      <c r="B304" s="12" t="s">
        <v>587</v>
      </c>
      <c r="C304" s="19" t="s">
        <v>587</v>
      </c>
      <c r="D304" s="14">
        <v>1.75</v>
      </c>
    </row>
    <row r="305" spans="1:4" x14ac:dyDescent="0.25">
      <c r="A305" s="11" t="s">
        <v>34</v>
      </c>
      <c r="B305" s="12" t="s">
        <v>588</v>
      </c>
      <c r="C305" s="19" t="s">
        <v>588</v>
      </c>
      <c r="D305" s="14">
        <v>1</v>
      </c>
    </row>
    <row r="306" spans="1:4" x14ac:dyDescent="0.25">
      <c r="A306" s="11" t="s">
        <v>706</v>
      </c>
      <c r="B306" s="12" t="s">
        <v>711</v>
      </c>
      <c r="C306" s="19" t="s">
        <v>711</v>
      </c>
      <c r="D306" s="14">
        <v>1</v>
      </c>
    </row>
    <row r="307" spans="1:4" x14ac:dyDescent="0.25">
      <c r="A307" s="11" t="s">
        <v>35</v>
      </c>
      <c r="B307" s="12" t="s">
        <v>589</v>
      </c>
      <c r="C307" s="19" t="s">
        <v>589</v>
      </c>
      <c r="D307" s="14">
        <v>2.8</v>
      </c>
    </row>
    <row r="308" spans="1:4" x14ac:dyDescent="0.25">
      <c r="A308" s="11" t="s">
        <v>36</v>
      </c>
      <c r="B308" s="12" t="s">
        <v>590</v>
      </c>
      <c r="C308" s="19" t="s">
        <v>590</v>
      </c>
      <c r="D308" s="14">
        <v>8.83</v>
      </c>
    </row>
    <row r="309" spans="1:4" x14ac:dyDescent="0.25">
      <c r="A309" s="11" t="s">
        <v>37</v>
      </c>
      <c r="B309" s="12" t="s">
        <v>591</v>
      </c>
      <c r="C309" s="19" t="s">
        <v>591</v>
      </c>
      <c r="D309" s="14">
        <v>85</v>
      </c>
    </row>
    <row r="310" spans="1:4" x14ac:dyDescent="0.25">
      <c r="A310" s="11" t="s">
        <v>57</v>
      </c>
      <c r="B310" s="12" t="s">
        <v>592</v>
      </c>
      <c r="C310" s="19" t="s">
        <v>592</v>
      </c>
      <c r="D310" s="14">
        <v>19.5</v>
      </c>
    </row>
    <row r="311" spans="1:4" x14ac:dyDescent="0.25">
      <c r="A311" s="11" t="s">
        <v>38</v>
      </c>
      <c r="B311" s="12" t="s">
        <v>593</v>
      </c>
      <c r="C311" s="19" t="s">
        <v>593</v>
      </c>
      <c r="D311" s="14">
        <v>23.16</v>
      </c>
    </row>
    <row r="312" spans="1:4" x14ac:dyDescent="0.25">
      <c r="A312" s="11" t="s">
        <v>39</v>
      </c>
      <c r="B312" s="12" t="s">
        <v>594</v>
      </c>
      <c r="C312" s="19" t="s">
        <v>594</v>
      </c>
      <c r="D312" s="14">
        <v>7</v>
      </c>
    </row>
    <row r="313" spans="1:4" x14ac:dyDescent="0.25">
      <c r="A313" s="11" t="s">
        <v>40</v>
      </c>
      <c r="B313" s="12" t="s">
        <v>595</v>
      </c>
      <c r="C313" s="19" t="s">
        <v>595</v>
      </c>
      <c r="D313" s="14">
        <v>18.05</v>
      </c>
    </row>
    <row r="314" spans="1:4" x14ac:dyDescent="0.25">
      <c r="A314" s="11" t="s">
        <v>41</v>
      </c>
      <c r="B314" s="12" t="s">
        <v>596</v>
      </c>
      <c r="C314" s="19" t="s">
        <v>596</v>
      </c>
      <c r="D314" s="14">
        <v>30</v>
      </c>
    </row>
    <row r="315" spans="1:4" x14ac:dyDescent="0.25">
      <c r="A315" s="11" t="s">
        <v>42</v>
      </c>
      <c r="B315" s="12" t="s">
        <v>597</v>
      </c>
      <c r="C315" s="19" t="s">
        <v>597</v>
      </c>
      <c r="D315" s="14">
        <v>27.86</v>
      </c>
    </row>
    <row r="316" spans="1:4" x14ac:dyDescent="0.25">
      <c r="A316" s="11" t="s">
        <v>43</v>
      </c>
      <c r="B316" s="12" t="s">
        <v>598</v>
      </c>
      <c r="C316" s="19" t="s">
        <v>598</v>
      </c>
      <c r="D316" s="14">
        <v>9</v>
      </c>
    </row>
    <row r="317" spans="1:4" x14ac:dyDescent="0.25">
      <c r="A317" s="11" t="s">
        <v>44</v>
      </c>
      <c r="B317" s="12" t="s">
        <v>599</v>
      </c>
      <c r="C317" s="19" t="s">
        <v>599</v>
      </c>
      <c r="D317" s="14">
        <v>10</v>
      </c>
    </row>
    <row r="318" spans="1:4" x14ac:dyDescent="0.25">
      <c r="A318" s="11" t="s">
        <v>45</v>
      </c>
      <c r="B318" s="12" t="s">
        <v>600</v>
      </c>
      <c r="C318" s="19" t="s">
        <v>600</v>
      </c>
      <c r="D318" s="14">
        <v>8</v>
      </c>
    </row>
    <row r="319" spans="1:4" x14ac:dyDescent="0.25">
      <c r="A319" s="11" t="s">
        <v>46</v>
      </c>
      <c r="B319" s="12" t="s">
        <v>601</v>
      </c>
      <c r="C319" s="19" t="s">
        <v>601</v>
      </c>
      <c r="D319" s="14">
        <v>22.88</v>
      </c>
    </row>
    <row r="320" spans="1:4" x14ac:dyDescent="0.25">
      <c r="A320" s="11" t="s">
        <v>58</v>
      </c>
      <c r="B320" s="12" t="s">
        <v>602</v>
      </c>
      <c r="C320" s="19" t="s">
        <v>602</v>
      </c>
      <c r="D320" s="14">
        <v>23</v>
      </c>
    </row>
    <row r="321" spans="1:4" x14ac:dyDescent="0.25">
      <c r="A321" s="11" t="s">
        <v>47</v>
      </c>
      <c r="B321" s="12" t="s">
        <v>603</v>
      </c>
      <c r="C321" s="19" t="s">
        <v>603</v>
      </c>
      <c r="D321" s="14">
        <v>7</v>
      </c>
    </row>
    <row r="322" spans="1:4" x14ac:dyDescent="0.25">
      <c r="A322" s="11" t="s">
        <v>684</v>
      </c>
      <c r="B322" s="12" t="s">
        <v>683</v>
      </c>
      <c r="C322" s="19" t="s">
        <v>683</v>
      </c>
      <c r="D322" s="14">
        <v>6</v>
      </c>
    </row>
    <row r="323" spans="1:4" x14ac:dyDescent="0.25">
      <c r="A323" s="11"/>
      <c r="C323" s="19"/>
      <c r="D323" s="14">
        <v>5333.54</v>
      </c>
    </row>
  </sheetData>
  <autoFilter ref="A4:D4" xr:uid="{00000000-0001-0000-0500-000000000000}"/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3"/>
  <sheetViews>
    <sheetView showZeros="0" workbookViewId="0">
      <pane ySplit="4" topLeftCell="A292" activePane="bottomLeft" state="frozen"/>
      <selection pane="bottomLeft" activeCell="D5" sqref="D5:D322"/>
    </sheetView>
  </sheetViews>
  <sheetFormatPr defaultColWidth="9.140625" defaultRowHeight="14.25" x14ac:dyDescent="0.25"/>
  <cols>
    <col min="1" max="1" width="22.85546875" style="12" bestFit="1" customWidth="1"/>
    <col min="2" max="2" width="10.42578125" style="1" customWidth="1"/>
    <col min="3" max="3" width="9.140625" style="18"/>
    <col min="4" max="4" width="9.42578125" style="20" customWidth="1"/>
    <col min="5" max="16384" width="9.140625" style="1"/>
  </cols>
  <sheetData>
    <row r="1" spans="1:4" x14ac:dyDescent="0.25">
      <c r="A1" s="7"/>
      <c r="B1" s="8" t="s">
        <v>727</v>
      </c>
      <c r="C1" s="1"/>
      <c r="D1" s="6"/>
    </row>
    <row r="2" spans="1:4" x14ac:dyDescent="0.25">
      <c r="A2" s="1"/>
      <c r="B2" s="7" t="s">
        <v>61</v>
      </c>
      <c r="C2" s="1"/>
      <c r="D2" s="6"/>
    </row>
    <row r="3" spans="1:4" ht="15" thickBot="1" x14ac:dyDescent="0.3">
      <c r="A3" s="1"/>
      <c r="B3" s="7" t="s">
        <v>62</v>
      </c>
      <c r="C3" s="1"/>
      <c r="D3" s="6" t="s">
        <v>76</v>
      </c>
    </row>
    <row r="4" spans="1:4" ht="15" thickBot="1" x14ac:dyDescent="0.3">
      <c r="A4" s="9" t="s">
        <v>77</v>
      </c>
      <c r="B4" s="7" t="s">
        <v>63</v>
      </c>
      <c r="C4" s="1"/>
      <c r="D4" s="10">
        <f>SUM(D5:D322)</f>
        <v>22942.639999999981</v>
      </c>
    </row>
    <row r="5" spans="1:4" x14ac:dyDescent="0.25">
      <c r="A5" s="11" t="s">
        <v>83</v>
      </c>
      <c r="B5" s="12" t="s">
        <v>82</v>
      </c>
      <c r="C5" s="13" t="s">
        <v>82</v>
      </c>
      <c r="D5" s="14">
        <v>3.4</v>
      </c>
    </row>
    <row r="6" spans="1:4" x14ac:dyDescent="0.25">
      <c r="A6" s="11" t="s">
        <v>85</v>
      </c>
      <c r="B6" s="12" t="s">
        <v>84</v>
      </c>
      <c r="C6" s="13" t="s">
        <v>84</v>
      </c>
      <c r="D6" s="14">
        <v>0.25</v>
      </c>
    </row>
    <row r="7" spans="1:4" x14ac:dyDescent="0.25">
      <c r="A7" s="11" t="s">
        <v>87</v>
      </c>
      <c r="B7" s="12" t="s">
        <v>86</v>
      </c>
      <c r="C7" s="13" t="s">
        <v>86</v>
      </c>
      <c r="D7" s="14">
        <v>84.9</v>
      </c>
    </row>
    <row r="8" spans="1:4" x14ac:dyDescent="0.25">
      <c r="A8" s="11" t="s">
        <v>89</v>
      </c>
      <c r="B8" s="12" t="s">
        <v>88</v>
      </c>
      <c r="C8" s="13" t="s">
        <v>88</v>
      </c>
      <c r="D8" s="14">
        <v>8.57</v>
      </c>
    </row>
    <row r="9" spans="1:4" x14ac:dyDescent="0.25">
      <c r="A9" s="11" t="s">
        <v>91</v>
      </c>
      <c r="B9" s="12" t="s">
        <v>90</v>
      </c>
      <c r="C9" s="13" t="s">
        <v>90</v>
      </c>
      <c r="D9" s="14">
        <v>10.050000000000001</v>
      </c>
    </row>
    <row r="10" spans="1:4" x14ac:dyDescent="0.25">
      <c r="A10" s="11" t="s">
        <v>93</v>
      </c>
      <c r="B10" s="12" t="s">
        <v>92</v>
      </c>
      <c r="C10" s="13" t="s">
        <v>92</v>
      </c>
      <c r="D10" s="14">
        <v>58.55</v>
      </c>
    </row>
    <row r="11" spans="1:4" x14ac:dyDescent="0.25">
      <c r="A11" s="11" t="s">
        <v>95</v>
      </c>
      <c r="B11" s="12" t="s">
        <v>94</v>
      </c>
      <c r="C11" s="13" t="s">
        <v>94</v>
      </c>
      <c r="D11" s="14">
        <v>17.350000000000001</v>
      </c>
    </row>
    <row r="12" spans="1:4" x14ac:dyDescent="0.25">
      <c r="A12" s="11" t="s">
        <v>97</v>
      </c>
      <c r="B12" s="12" t="s">
        <v>96</v>
      </c>
      <c r="C12" s="13" t="s">
        <v>96</v>
      </c>
      <c r="D12" s="14">
        <v>320.43</v>
      </c>
    </row>
    <row r="13" spans="1:4" x14ac:dyDescent="0.25">
      <c r="A13" s="11" t="s">
        <v>99</v>
      </c>
      <c r="B13" s="12" t="s">
        <v>98</v>
      </c>
      <c r="C13" s="13" t="s">
        <v>98</v>
      </c>
      <c r="D13" s="14">
        <v>1.45</v>
      </c>
    </row>
    <row r="14" spans="1:4" x14ac:dyDescent="0.25">
      <c r="A14" s="11" t="s">
        <v>643</v>
      </c>
      <c r="B14" s="12" t="s">
        <v>100</v>
      </c>
      <c r="C14" s="13" t="s">
        <v>100</v>
      </c>
      <c r="D14" s="14">
        <v>31.3</v>
      </c>
    </row>
    <row r="15" spans="1:4" x14ac:dyDescent="0.25">
      <c r="A15" s="11" t="s">
        <v>102</v>
      </c>
      <c r="B15" s="12" t="s">
        <v>101</v>
      </c>
      <c r="C15" s="13" t="s">
        <v>101</v>
      </c>
      <c r="D15" s="14">
        <v>19.239999999999998</v>
      </c>
    </row>
    <row r="16" spans="1:4" x14ac:dyDescent="0.25">
      <c r="A16" s="11" t="s">
        <v>104</v>
      </c>
      <c r="B16" s="12" t="s">
        <v>103</v>
      </c>
      <c r="C16" s="13" t="s">
        <v>103</v>
      </c>
      <c r="D16" s="14">
        <v>55.14</v>
      </c>
    </row>
    <row r="17" spans="1:4" x14ac:dyDescent="0.25">
      <c r="A17" s="11" t="s">
        <v>106</v>
      </c>
      <c r="B17" s="12" t="s">
        <v>105</v>
      </c>
      <c r="C17" s="13" t="s">
        <v>105</v>
      </c>
      <c r="D17" s="14">
        <v>319.11</v>
      </c>
    </row>
    <row r="18" spans="1:4" x14ac:dyDescent="0.25">
      <c r="A18" s="11" t="s">
        <v>108</v>
      </c>
      <c r="B18" s="12" t="s">
        <v>107</v>
      </c>
      <c r="C18" s="13" t="s">
        <v>107</v>
      </c>
      <c r="D18" s="14">
        <v>17.97</v>
      </c>
    </row>
    <row r="19" spans="1:4" x14ac:dyDescent="0.25">
      <c r="A19" s="11" t="s">
        <v>110</v>
      </c>
      <c r="B19" s="12" t="s">
        <v>109</v>
      </c>
      <c r="C19" s="13" t="s">
        <v>109</v>
      </c>
      <c r="D19" s="14">
        <v>0.2</v>
      </c>
    </row>
    <row r="20" spans="1:4" x14ac:dyDescent="0.25">
      <c r="A20" s="11" t="s">
        <v>112</v>
      </c>
      <c r="B20" s="12" t="s">
        <v>111</v>
      </c>
      <c r="C20" s="13" t="s">
        <v>111</v>
      </c>
      <c r="D20" s="14">
        <v>8.1999999999999993</v>
      </c>
    </row>
    <row r="21" spans="1:4" x14ac:dyDescent="0.25">
      <c r="A21" s="11" t="s">
        <v>114</v>
      </c>
      <c r="B21" s="12" t="s">
        <v>113</v>
      </c>
      <c r="C21" s="13" t="s">
        <v>113</v>
      </c>
      <c r="D21" s="14">
        <v>31.72</v>
      </c>
    </row>
    <row r="22" spans="1:4" x14ac:dyDescent="0.25">
      <c r="A22" s="11" t="s">
        <v>116</v>
      </c>
      <c r="B22" s="12" t="s">
        <v>115</v>
      </c>
      <c r="C22" s="13" t="s">
        <v>115</v>
      </c>
      <c r="D22" s="14">
        <v>29.58</v>
      </c>
    </row>
    <row r="23" spans="1:4" x14ac:dyDescent="0.25">
      <c r="A23" s="11" t="s">
        <v>118</v>
      </c>
      <c r="B23" s="12" t="s">
        <v>117</v>
      </c>
      <c r="C23" s="13" t="s">
        <v>117</v>
      </c>
      <c r="D23" s="14">
        <v>29.89</v>
      </c>
    </row>
    <row r="24" spans="1:4" x14ac:dyDescent="0.25">
      <c r="A24" s="11" t="s">
        <v>120</v>
      </c>
      <c r="B24" s="12" t="s">
        <v>119</v>
      </c>
      <c r="C24" s="13" t="s">
        <v>119</v>
      </c>
      <c r="D24" s="14">
        <v>169.21</v>
      </c>
    </row>
    <row r="25" spans="1:4" x14ac:dyDescent="0.25">
      <c r="A25" s="11" t="s">
        <v>702</v>
      </c>
      <c r="B25" s="12" t="s">
        <v>707</v>
      </c>
      <c r="C25" s="13" t="s">
        <v>707</v>
      </c>
      <c r="D25" s="14">
        <v>2.41</v>
      </c>
    </row>
    <row r="26" spans="1:4" x14ac:dyDescent="0.25">
      <c r="A26" s="11" t="s">
        <v>122</v>
      </c>
      <c r="B26" s="12" t="s">
        <v>121</v>
      </c>
      <c r="C26" s="13" t="s">
        <v>121</v>
      </c>
      <c r="D26" s="14">
        <v>78.31</v>
      </c>
    </row>
    <row r="27" spans="1:4" x14ac:dyDescent="0.25">
      <c r="A27" s="11" t="s">
        <v>124</v>
      </c>
      <c r="B27" s="12" t="s">
        <v>123</v>
      </c>
      <c r="C27" s="13" t="s">
        <v>123</v>
      </c>
      <c r="D27" s="14">
        <v>10.52</v>
      </c>
    </row>
    <row r="28" spans="1:4" x14ac:dyDescent="0.25">
      <c r="A28" s="11" t="s">
        <v>126</v>
      </c>
      <c r="B28" s="12" t="s">
        <v>125</v>
      </c>
      <c r="C28" s="13" t="s">
        <v>125</v>
      </c>
      <c r="D28" s="14">
        <v>60.12</v>
      </c>
    </row>
    <row r="29" spans="1:4" x14ac:dyDescent="0.25">
      <c r="A29" s="11" t="s">
        <v>128</v>
      </c>
      <c r="B29" s="12" t="s">
        <v>127</v>
      </c>
      <c r="C29" s="13" t="s">
        <v>127</v>
      </c>
      <c r="D29" s="14">
        <v>23.8</v>
      </c>
    </row>
    <row r="30" spans="1:4" x14ac:dyDescent="0.25">
      <c r="A30" s="11" t="s">
        <v>130</v>
      </c>
      <c r="B30" s="12" t="s">
        <v>129</v>
      </c>
      <c r="C30" s="13" t="s">
        <v>129</v>
      </c>
      <c r="D30" s="14">
        <v>33.200000000000003</v>
      </c>
    </row>
    <row r="31" spans="1:4" x14ac:dyDescent="0.25">
      <c r="A31" s="11" t="s">
        <v>644</v>
      </c>
      <c r="B31" s="12" t="s">
        <v>639</v>
      </c>
      <c r="C31" s="13" t="s">
        <v>639</v>
      </c>
      <c r="D31" s="14">
        <v>16.62</v>
      </c>
    </row>
    <row r="32" spans="1:4" x14ac:dyDescent="0.25">
      <c r="A32" s="11" t="s">
        <v>132</v>
      </c>
      <c r="B32" s="12" t="s">
        <v>131</v>
      </c>
      <c r="C32" s="13" t="s">
        <v>131</v>
      </c>
      <c r="D32" s="14">
        <v>551.75</v>
      </c>
    </row>
    <row r="33" spans="1:4" x14ac:dyDescent="0.25">
      <c r="A33" s="11" t="s">
        <v>134</v>
      </c>
      <c r="B33" s="12" t="s">
        <v>133</v>
      </c>
      <c r="C33" s="13" t="s">
        <v>133</v>
      </c>
      <c r="D33" s="14">
        <v>39.93</v>
      </c>
    </row>
    <row r="34" spans="1:4" x14ac:dyDescent="0.25">
      <c r="A34" s="11" t="s">
        <v>606</v>
      </c>
      <c r="B34" s="12" t="s">
        <v>135</v>
      </c>
      <c r="C34" s="13" t="s">
        <v>135</v>
      </c>
      <c r="D34" s="14">
        <v>34.71</v>
      </c>
    </row>
    <row r="35" spans="1:4" x14ac:dyDescent="0.25">
      <c r="A35" s="11" t="s">
        <v>137</v>
      </c>
      <c r="B35" s="12" t="s">
        <v>136</v>
      </c>
      <c r="C35" s="13" t="s">
        <v>136</v>
      </c>
      <c r="D35" s="14">
        <v>5.23</v>
      </c>
    </row>
    <row r="36" spans="1:4" x14ac:dyDescent="0.25">
      <c r="A36" s="11" t="s">
        <v>139</v>
      </c>
      <c r="B36" s="12" t="s">
        <v>138</v>
      </c>
      <c r="C36" s="13" t="s">
        <v>138</v>
      </c>
      <c r="D36" s="14">
        <v>70.36</v>
      </c>
    </row>
    <row r="37" spans="1:4" x14ac:dyDescent="0.25">
      <c r="A37" s="11" t="s">
        <v>141</v>
      </c>
      <c r="B37" s="12" t="s">
        <v>140</v>
      </c>
      <c r="C37" s="13" t="s">
        <v>140</v>
      </c>
      <c r="D37" s="14">
        <v>364.78</v>
      </c>
    </row>
    <row r="38" spans="1:4" x14ac:dyDescent="0.25">
      <c r="A38" s="11" t="s">
        <v>143</v>
      </c>
      <c r="B38" s="12" t="s">
        <v>142</v>
      </c>
      <c r="C38" s="13" t="s">
        <v>142</v>
      </c>
      <c r="D38" s="14">
        <v>144.41</v>
      </c>
    </row>
    <row r="39" spans="1:4" x14ac:dyDescent="0.25">
      <c r="A39" s="11" t="s">
        <v>145</v>
      </c>
      <c r="B39" s="12" t="s">
        <v>144</v>
      </c>
      <c r="C39" s="13" t="s">
        <v>144</v>
      </c>
      <c r="D39" s="14">
        <v>297.97000000000003</v>
      </c>
    </row>
    <row r="40" spans="1:4" x14ac:dyDescent="0.25">
      <c r="A40" s="11" t="s">
        <v>147</v>
      </c>
      <c r="B40" s="12" t="s">
        <v>146</v>
      </c>
      <c r="C40" s="13" t="s">
        <v>146</v>
      </c>
      <c r="D40" s="14">
        <v>65.66</v>
      </c>
    </row>
    <row r="41" spans="1:4" x14ac:dyDescent="0.25">
      <c r="A41" s="11" t="s">
        <v>149</v>
      </c>
      <c r="B41" s="12" t="s">
        <v>148</v>
      </c>
      <c r="C41" s="13" t="s">
        <v>148</v>
      </c>
      <c r="D41" s="14">
        <v>12.86</v>
      </c>
    </row>
    <row r="42" spans="1:4" x14ac:dyDescent="0.25">
      <c r="A42" s="11" t="s">
        <v>151</v>
      </c>
      <c r="B42" s="12" t="s">
        <v>150</v>
      </c>
      <c r="C42" s="13" t="s">
        <v>150</v>
      </c>
      <c r="D42" s="14">
        <v>0.98</v>
      </c>
    </row>
    <row r="43" spans="1:4" x14ac:dyDescent="0.25">
      <c r="A43" s="11" t="s">
        <v>153</v>
      </c>
      <c r="B43" s="12" t="s">
        <v>152</v>
      </c>
      <c r="C43" s="13" t="s">
        <v>152</v>
      </c>
      <c r="D43" s="14">
        <v>160.22</v>
      </c>
    </row>
    <row r="44" spans="1:4" x14ac:dyDescent="0.25">
      <c r="A44" s="11" t="s">
        <v>155</v>
      </c>
      <c r="B44" s="12" t="s">
        <v>154</v>
      </c>
      <c r="C44" s="13" t="s">
        <v>154</v>
      </c>
      <c r="D44" s="14">
        <v>23.05</v>
      </c>
    </row>
    <row r="45" spans="1:4" x14ac:dyDescent="0.25">
      <c r="A45" s="11" t="s">
        <v>157</v>
      </c>
      <c r="B45" s="12" t="s">
        <v>156</v>
      </c>
      <c r="C45" s="13" t="s">
        <v>156</v>
      </c>
      <c r="D45" s="14">
        <v>37.18</v>
      </c>
    </row>
    <row r="46" spans="1:4" x14ac:dyDescent="0.25">
      <c r="A46" s="11" t="s">
        <v>159</v>
      </c>
      <c r="B46" s="12" t="s">
        <v>158</v>
      </c>
      <c r="C46" s="13" t="s">
        <v>158</v>
      </c>
      <c r="D46" s="14">
        <v>27.02</v>
      </c>
    </row>
    <row r="47" spans="1:4" x14ac:dyDescent="0.25">
      <c r="A47" s="11" t="s">
        <v>161</v>
      </c>
      <c r="B47" s="12" t="s">
        <v>160</v>
      </c>
      <c r="C47" s="13" t="s">
        <v>160</v>
      </c>
      <c r="D47" s="14">
        <v>62.14</v>
      </c>
    </row>
    <row r="48" spans="1:4" x14ac:dyDescent="0.25">
      <c r="A48" s="11" t="s">
        <v>163</v>
      </c>
      <c r="B48" s="12" t="s">
        <v>162</v>
      </c>
      <c r="C48" s="13" t="s">
        <v>162</v>
      </c>
      <c r="D48" s="14">
        <v>113</v>
      </c>
    </row>
    <row r="49" spans="1:4" x14ac:dyDescent="0.25">
      <c r="A49" s="11" t="s">
        <v>165</v>
      </c>
      <c r="B49" s="12" t="s">
        <v>164</v>
      </c>
      <c r="C49" s="13" t="s">
        <v>164</v>
      </c>
      <c r="D49" s="14">
        <v>6.34</v>
      </c>
    </row>
    <row r="50" spans="1:4" x14ac:dyDescent="0.25">
      <c r="A50" s="11" t="s">
        <v>167</v>
      </c>
      <c r="B50" s="12" t="s">
        <v>166</v>
      </c>
      <c r="C50" s="13" t="s">
        <v>166</v>
      </c>
      <c r="D50" s="14">
        <v>19.14</v>
      </c>
    </row>
    <row r="51" spans="1:4" x14ac:dyDescent="0.25">
      <c r="A51" s="11" t="s">
        <v>169</v>
      </c>
      <c r="B51" s="12" t="s">
        <v>168</v>
      </c>
      <c r="C51" s="13" t="s">
        <v>168</v>
      </c>
      <c r="D51" s="14">
        <v>2.39</v>
      </c>
    </row>
    <row r="52" spans="1:4" x14ac:dyDescent="0.25">
      <c r="A52" s="11" t="s">
        <v>171</v>
      </c>
      <c r="B52" s="12" t="s">
        <v>170</v>
      </c>
      <c r="C52" s="13" t="s">
        <v>170</v>
      </c>
      <c r="D52" s="14">
        <v>144.41</v>
      </c>
    </row>
    <row r="53" spans="1:4" x14ac:dyDescent="0.25">
      <c r="A53" s="11" t="s">
        <v>173</v>
      </c>
      <c r="B53" s="12" t="s">
        <v>172</v>
      </c>
      <c r="C53" s="13" t="s">
        <v>172</v>
      </c>
      <c r="D53" s="14">
        <v>6.9</v>
      </c>
    </row>
    <row r="54" spans="1:4" x14ac:dyDescent="0.25">
      <c r="A54" s="11" t="s">
        <v>175</v>
      </c>
      <c r="B54" s="12" t="s">
        <v>174</v>
      </c>
      <c r="C54" s="13" t="s">
        <v>174</v>
      </c>
      <c r="D54" s="14">
        <v>11.91</v>
      </c>
    </row>
    <row r="55" spans="1:4" x14ac:dyDescent="0.25">
      <c r="A55" s="11" t="s">
        <v>176</v>
      </c>
      <c r="B55" s="12" t="s">
        <v>357</v>
      </c>
      <c r="C55" s="13" t="s">
        <v>357</v>
      </c>
      <c r="D55" s="14">
        <v>0.93</v>
      </c>
    </row>
    <row r="56" spans="1:4" x14ac:dyDescent="0.25">
      <c r="A56" s="11" t="s">
        <v>177</v>
      </c>
      <c r="B56" s="12" t="s">
        <v>358</v>
      </c>
      <c r="C56" s="13" t="s">
        <v>358</v>
      </c>
      <c r="D56" s="14">
        <v>6.83</v>
      </c>
    </row>
    <row r="57" spans="1:4" x14ac:dyDescent="0.25">
      <c r="A57" s="11" t="s">
        <v>178</v>
      </c>
      <c r="B57" s="12" t="s">
        <v>359</v>
      </c>
      <c r="C57" s="13" t="s">
        <v>359</v>
      </c>
      <c r="D57" s="14">
        <v>0.4</v>
      </c>
    </row>
    <row r="58" spans="1:4" x14ac:dyDescent="0.25">
      <c r="A58" s="11" t="s">
        <v>179</v>
      </c>
      <c r="B58" s="12" t="s">
        <v>360</v>
      </c>
      <c r="C58" s="13" t="s">
        <v>360</v>
      </c>
      <c r="D58" s="14">
        <v>9.69</v>
      </c>
    </row>
    <row r="59" spans="1:4" x14ac:dyDescent="0.25">
      <c r="A59" s="11" t="s">
        <v>180</v>
      </c>
      <c r="B59" s="12" t="s">
        <v>361</v>
      </c>
      <c r="C59" s="13" t="s">
        <v>361</v>
      </c>
      <c r="D59" s="14">
        <v>10.24</v>
      </c>
    </row>
    <row r="60" spans="1:4" x14ac:dyDescent="0.25">
      <c r="A60" s="11" t="s">
        <v>181</v>
      </c>
      <c r="B60" s="12" t="s">
        <v>362</v>
      </c>
      <c r="C60" s="13" t="s">
        <v>362</v>
      </c>
      <c r="D60" s="14">
        <v>342.09</v>
      </c>
    </row>
    <row r="61" spans="1:4" x14ac:dyDescent="0.25">
      <c r="A61" s="11" t="s">
        <v>182</v>
      </c>
      <c r="B61" s="12" t="s">
        <v>363</v>
      </c>
      <c r="C61" s="13" t="s">
        <v>363</v>
      </c>
      <c r="D61" s="14">
        <v>37.49</v>
      </c>
    </row>
    <row r="62" spans="1:4" x14ac:dyDescent="0.25">
      <c r="A62" s="11" t="s">
        <v>183</v>
      </c>
      <c r="B62" s="12" t="s">
        <v>364</v>
      </c>
      <c r="C62" s="13"/>
      <c r="D62" s="14"/>
    </row>
    <row r="63" spans="1:4" x14ac:dyDescent="0.25">
      <c r="A63" s="11" t="s">
        <v>184</v>
      </c>
      <c r="B63" s="12" t="s">
        <v>365</v>
      </c>
      <c r="C63" s="13" t="s">
        <v>365</v>
      </c>
      <c r="D63" s="14">
        <v>5.13</v>
      </c>
    </row>
    <row r="64" spans="1:4" x14ac:dyDescent="0.25">
      <c r="A64" s="11" t="s">
        <v>185</v>
      </c>
      <c r="B64" s="12" t="s">
        <v>366</v>
      </c>
      <c r="C64" s="13" t="s">
        <v>366</v>
      </c>
      <c r="D64" s="14">
        <v>8.49</v>
      </c>
    </row>
    <row r="65" spans="1:4" x14ac:dyDescent="0.25">
      <c r="A65" s="11" t="s">
        <v>186</v>
      </c>
      <c r="B65" s="12" t="s">
        <v>367</v>
      </c>
      <c r="C65" s="13" t="s">
        <v>367</v>
      </c>
      <c r="D65" s="14">
        <v>66.989999999999995</v>
      </c>
    </row>
    <row r="66" spans="1:4" x14ac:dyDescent="0.25">
      <c r="A66" s="11" t="s">
        <v>187</v>
      </c>
      <c r="B66" s="12" t="s">
        <v>368</v>
      </c>
      <c r="C66" s="13" t="s">
        <v>368</v>
      </c>
      <c r="D66" s="14">
        <v>71.91</v>
      </c>
    </row>
    <row r="67" spans="1:4" x14ac:dyDescent="0.25">
      <c r="A67" s="11" t="s">
        <v>188</v>
      </c>
      <c r="B67" s="12" t="s">
        <v>369</v>
      </c>
      <c r="C67" s="13" t="s">
        <v>369</v>
      </c>
      <c r="D67" s="14">
        <v>23.35</v>
      </c>
    </row>
    <row r="68" spans="1:4" x14ac:dyDescent="0.25">
      <c r="A68" s="11" t="s">
        <v>645</v>
      </c>
      <c r="B68" s="12" t="s">
        <v>370</v>
      </c>
      <c r="C68" s="13" t="s">
        <v>370</v>
      </c>
      <c r="D68" s="14">
        <v>6.01</v>
      </c>
    </row>
    <row r="69" spans="1:4" x14ac:dyDescent="0.25">
      <c r="A69" s="11" t="s">
        <v>189</v>
      </c>
      <c r="B69" s="12" t="s">
        <v>371</v>
      </c>
      <c r="C69" s="13" t="s">
        <v>371</v>
      </c>
      <c r="D69" s="14">
        <v>17.27</v>
      </c>
    </row>
    <row r="70" spans="1:4" x14ac:dyDescent="0.25">
      <c r="A70" s="11" t="s">
        <v>190</v>
      </c>
      <c r="B70" s="12" t="s">
        <v>372</v>
      </c>
      <c r="C70" s="13" t="s">
        <v>372</v>
      </c>
      <c r="D70" s="14">
        <v>35.75</v>
      </c>
    </row>
    <row r="71" spans="1:4" x14ac:dyDescent="0.25">
      <c r="A71" s="11" t="s">
        <v>191</v>
      </c>
      <c r="B71" s="12" t="s">
        <v>373</v>
      </c>
      <c r="C71" s="13" t="s">
        <v>373</v>
      </c>
      <c r="D71" s="14">
        <v>194.47</v>
      </c>
    </row>
    <row r="72" spans="1:4" x14ac:dyDescent="0.25">
      <c r="A72" s="11" t="s">
        <v>192</v>
      </c>
      <c r="B72" s="12" t="s">
        <v>374</v>
      </c>
      <c r="C72" s="13" t="s">
        <v>374</v>
      </c>
      <c r="D72" s="14">
        <v>54.56</v>
      </c>
    </row>
    <row r="73" spans="1:4" x14ac:dyDescent="0.25">
      <c r="A73" s="11" t="s">
        <v>193</v>
      </c>
      <c r="B73" s="12" t="s">
        <v>375</v>
      </c>
      <c r="C73" s="13" t="s">
        <v>375</v>
      </c>
      <c r="D73" s="14">
        <v>8.8000000000000007</v>
      </c>
    </row>
    <row r="74" spans="1:4" x14ac:dyDescent="0.25">
      <c r="A74" s="11" t="s">
        <v>194</v>
      </c>
      <c r="B74" s="12" t="s">
        <v>376</v>
      </c>
      <c r="C74" s="13" t="s">
        <v>376</v>
      </c>
      <c r="D74" s="14">
        <v>19.84</v>
      </c>
    </row>
    <row r="75" spans="1:4" x14ac:dyDescent="0.25">
      <c r="A75" s="11" t="s">
        <v>195</v>
      </c>
      <c r="B75" s="12" t="s">
        <v>377</v>
      </c>
      <c r="C75" s="13" t="s">
        <v>377</v>
      </c>
      <c r="D75" s="14">
        <v>68.459999999999994</v>
      </c>
    </row>
    <row r="76" spans="1:4" x14ac:dyDescent="0.25">
      <c r="A76" s="11" t="s">
        <v>196</v>
      </c>
      <c r="B76" s="12" t="s">
        <v>378</v>
      </c>
      <c r="C76" s="13" t="s">
        <v>378</v>
      </c>
      <c r="D76" s="14">
        <v>38</v>
      </c>
    </row>
    <row r="77" spans="1:4" x14ac:dyDescent="0.25">
      <c r="A77" s="11" t="s">
        <v>197</v>
      </c>
      <c r="B77" s="12" t="s">
        <v>379</v>
      </c>
      <c r="C77" s="13" t="s">
        <v>379</v>
      </c>
      <c r="D77" s="14">
        <v>16.440000000000001</v>
      </c>
    </row>
    <row r="78" spans="1:4" x14ac:dyDescent="0.25">
      <c r="A78" s="11" t="s">
        <v>646</v>
      </c>
      <c r="B78" s="12" t="s">
        <v>380</v>
      </c>
      <c r="C78" s="13" t="s">
        <v>380</v>
      </c>
      <c r="D78" s="14">
        <v>7.19</v>
      </c>
    </row>
    <row r="79" spans="1:4" x14ac:dyDescent="0.25">
      <c r="A79" s="11" t="s">
        <v>198</v>
      </c>
      <c r="B79" s="12" t="s">
        <v>381</v>
      </c>
      <c r="C79" s="13" t="s">
        <v>381</v>
      </c>
      <c r="D79" s="14">
        <v>26.43</v>
      </c>
    </row>
    <row r="80" spans="1:4" x14ac:dyDescent="0.25">
      <c r="A80" s="11" t="s">
        <v>199</v>
      </c>
      <c r="B80" s="12" t="s">
        <v>382</v>
      </c>
      <c r="C80" s="13" t="s">
        <v>382</v>
      </c>
      <c r="D80" s="14">
        <v>31.17</v>
      </c>
    </row>
    <row r="81" spans="1:4" x14ac:dyDescent="0.25">
      <c r="A81" s="11" t="s">
        <v>200</v>
      </c>
      <c r="B81" s="12" t="s">
        <v>383</v>
      </c>
      <c r="C81" s="13" t="s">
        <v>383</v>
      </c>
      <c r="D81" s="14">
        <v>9.57</v>
      </c>
    </row>
    <row r="82" spans="1:4" x14ac:dyDescent="0.25">
      <c r="A82" s="11" t="s">
        <v>647</v>
      </c>
      <c r="B82" s="12" t="s">
        <v>384</v>
      </c>
      <c r="C82" s="13" t="s">
        <v>384</v>
      </c>
      <c r="D82" s="14">
        <v>5.97</v>
      </c>
    </row>
    <row r="83" spans="1:4" x14ac:dyDescent="0.25">
      <c r="A83" s="11" t="s">
        <v>201</v>
      </c>
      <c r="B83" s="12" t="s">
        <v>385</v>
      </c>
      <c r="C83" s="13" t="s">
        <v>385</v>
      </c>
      <c r="D83" s="14">
        <v>6.21</v>
      </c>
    </row>
    <row r="84" spans="1:4" x14ac:dyDescent="0.25">
      <c r="A84" s="11" t="s">
        <v>202</v>
      </c>
      <c r="B84" s="12" t="s">
        <v>386</v>
      </c>
      <c r="C84" s="13" t="s">
        <v>386</v>
      </c>
      <c r="D84" s="14">
        <v>2.72</v>
      </c>
    </row>
    <row r="85" spans="1:4" x14ac:dyDescent="0.25">
      <c r="A85" s="11" t="s">
        <v>203</v>
      </c>
      <c r="B85" s="12" t="s">
        <v>387</v>
      </c>
      <c r="C85" s="13" t="s">
        <v>387</v>
      </c>
      <c r="D85" s="14">
        <v>5.64</v>
      </c>
    </row>
    <row r="86" spans="1:4" x14ac:dyDescent="0.25">
      <c r="A86" s="11" t="s">
        <v>204</v>
      </c>
      <c r="B86" s="12" t="s">
        <v>388</v>
      </c>
      <c r="C86" s="13" t="s">
        <v>388</v>
      </c>
      <c r="D86" s="14">
        <v>13.49</v>
      </c>
    </row>
    <row r="87" spans="1:4" x14ac:dyDescent="0.25">
      <c r="A87" s="11" t="s">
        <v>205</v>
      </c>
      <c r="B87" s="12" t="s">
        <v>389</v>
      </c>
      <c r="C87" s="13" t="s">
        <v>389</v>
      </c>
      <c r="D87" s="14">
        <v>8.6199999999999992</v>
      </c>
    </row>
    <row r="88" spans="1:4" x14ac:dyDescent="0.25">
      <c r="A88" s="11" t="s">
        <v>206</v>
      </c>
      <c r="B88" s="12" t="s">
        <v>390</v>
      </c>
      <c r="C88" s="13" t="s">
        <v>390</v>
      </c>
      <c r="D88" s="14">
        <v>152.34</v>
      </c>
    </row>
    <row r="89" spans="1:4" x14ac:dyDescent="0.25">
      <c r="A89" s="11" t="s">
        <v>207</v>
      </c>
      <c r="B89" s="12" t="s">
        <v>391</v>
      </c>
      <c r="C89" s="13" t="s">
        <v>391</v>
      </c>
      <c r="D89" s="14">
        <v>23.26</v>
      </c>
    </row>
    <row r="90" spans="1:4" x14ac:dyDescent="0.25">
      <c r="A90" s="11" t="s">
        <v>208</v>
      </c>
      <c r="B90" s="12" t="s">
        <v>392</v>
      </c>
      <c r="C90" s="13" t="s">
        <v>392</v>
      </c>
      <c r="D90" s="14">
        <v>27.83</v>
      </c>
    </row>
    <row r="91" spans="1:4" x14ac:dyDescent="0.25">
      <c r="A91" s="11" t="s">
        <v>209</v>
      </c>
      <c r="B91" s="12" t="s">
        <v>393</v>
      </c>
      <c r="C91" s="13" t="s">
        <v>393</v>
      </c>
      <c r="D91" s="14">
        <v>1.83</v>
      </c>
    </row>
    <row r="92" spans="1:4" x14ac:dyDescent="0.25">
      <c r="A92" s="11" t="s">
        <v>210</v>
      </c>
      <c r="B92" s="12" t="s">
        <v>394</v>
      </c>
      <c r="C92" s="13" t="s">
        <v>394</v>
      </c>
      <c r="D92" s="14">
        <v>2.4</v>
      </c>
    </row>
    <row r="93" spans="1:4" x14ac:dyDescent="0.25">
      <c r="A93" s="11" t="s">
        <v>211</v>
      </c>
      <c r="B93" s="12" t="s">
        <v>395</v>
      </c>
      <c r="C93" s="13" t="s">
        <v>395</v>
      </c>
      <c r="D93" s="14">
        <v>18.03</v>
      </c>
    </row>
    <row r="94" spans="1:4" x14ac:dyDescent="0.25">
      <c r="A94" s="11" t="s">
        <v>212</v>
      </c>
      <c r="B94" s="12" t="s">
        <v>396</v>
      </c>
      <c r="C94" s="13" t="s">
        <v>396</v>
      </c>
      <c r="D94" s="14">
        <v>20.2</v>
      </c>
    </row>
    <row r="95" spans="1:4" x14ac:dyDescent="0.25">
      <c r="A95" s="11" t="s">
        <v>213</v>
      </c>
      <c r="B95" s="12" t="s">
        <v>397</v>
      </c>
      <c r="C95" s="13" t="s">
        <v>397</v>
      </c>
      <c r="D95" s="14">
        <v>33.369999999999997</v>
      </c>
    </row>
    <row r="96" spans="1:4" x14ac:dyDescent="0.25">
      <c r="A96" s="11" t="s">
        <v>214</v>
      </c>
      <c r="B96" s="12" t="s">
        <v>398</v>
      </c>
      <c r="C96" s="13" t="s">
        <v>398</v>
      </c>
      <c r="D96" s="14">
        <v>1086.07</v>
      </c>
    </row>
    <row r="97" spans="1:4" x14ac:dyDescent="0.25">
      <c r="A97" s="11" t="s">
        <v>215</v>
      </c>
      <c r="B97" s="12" t="s">
        <v>399</v>
      </c>
      <c r="C97" s="13" t="s">
        <v>399</v>
      </c>
      <c r="D97" s="14">
        <v>400.1</v>
      </c>
    </row>
    <row r="98" spans="1:4" x14ac:dyDescent="0.25">
      <c r="A98" s="11" t="s">
        <v>216</v>
      </c>
      <c r="B98" s="12" t="s">
        <v>400</v>
      </c>
      <c r="C98" s="13" t="s">
        <v>400</v>
      </c>
      <c r="D98" s="14">
        <v>102.22</v>
      </c>
    </row>
    <row r="99" spans="1:4" x14ac:dyDescent="0.25">
      <c r="A99" s="11" t="s">
        <v>217</v>
      </c>
      <c r="B99" s="12" t="s">
        <v>401</v>
      </c>
      <c r="C99" s="13" t="s">
        <v>401</v>
      </c>
      <c r="D99" s="14">
        <v>88.46</v>
      </c>
    </row>
    <row r="100" spans="1:4" x14ac:dyDescent="0.25">
      <c r="A100" s="11" t="s">
        <v>218</v>
      </c>
      <c r="B100" s="12" t="s">
        <v>402</v>
      </c>
      <c r="C100" s="13" t="s">
        <v>402</v>
      </c>
      <c r="D100" s="14">
        <v>374.78</v>
      </c>
    </row>
    <row r="101" spans="1:4" x14ac:dyDescent="0.25">
      <c r="A101" s="11" t="s">
        <v>219</v>
      </c>
      <c r="B101" s="12" t="s">
        <v>403</v>
      </c>
      <c r="C101" s="13" t="s">
        <v>403</v>
      </c>
      <c r="D101" s="14">
        <v>42.35</v>
      </c>
    </row>
    <row r="102" spans="1:4" x14ac:dyDescent="0.25">
      <c r="A102" s="11" t="s">
        <v>220</v>
      </c>
      <c r="B102" s="12" t="s">
        <v>404</v>
      </c>
      <c r="C102" s="13" t="s">
        <v>404</v>
      </c>
      <c r="D102" s="14">
        <v>303.31</v>
      </c>
    </row>
    <row r="103" spans="1:4" x14ac:dyDescent="0.25">
      <c r="A103" s="11" t="s">
        <v>221</v>
      </c>
      <c r="B103" s="12" t="s">
        <v>405</v>
      </c>
      <c r="C103" s="13" t="s">
        <v>405</v>
      </c>
      <c r="D103" s="14">
        <v>4.1100000000000003</v>
      </c>
    </row>
    <row r="104" spans="1:4" x14ac:dyDescent="0.25">
      <c r="A104" s="11" t="s">
        <v>222</v>
      </c>
      <c r="B104" s="12" t="s">
        <v>406</v>
      </c>
      <c r="C104" s="13" t="s">
        <v>406</v>
      </c>
      <c r="D104" s="14">
        <v>407.49</v>
      </c>
    </row>
    <row r="105" spans="1:4" x14ac:dyDescent="0.25">
      <c r="A105" s="11" t="s">
        <v>52</v>
      </c>
      <c r="B105" s="12" t="s">
        <v>407</v>
      </c>
      <c r="C105" s="13" t="s">
        <v>407</v>
      </c>
      <c r="D105" s="14">
        <v>61.71</v>
      </c>
    </row>
    <row r="106" spans="1:4" x14ac:dyDescent="0.25">
      <c r="A106" s="11" t="s">
        <v>223</v>
      </c>
      <c r="B106" s="12" t="s">
        <v>408</v>
      </c>
      <c r="C106" s="13" t="s">
        <v>408</v>
      </c>
      <c r="D106" s="14">
        <v>60.16</v>
      </c>
    </row>
    <row r="107" spans="1:4" x14ac:dyDescent="0.25">
      <c r="A107" s="11" t="s">
        <v>224</v>
      </c>
      <c r="B107" s="12" t="s">
        <v>409</v>
      </c>
      <c r="C107" s="13" t="s">
        <v>409</v>
      </c>
      <c r="D107" s="14">
        <v>371.92</v>
      </c>
    </row>
    <row r="108" spans="1:4" x14ac:dyDescent="0.25">
      <c r="A108" s="11" t="s">
        <v>225</v>
      </c>
      <c r="B108" s="12" t="s">
        <v>410</v>
      </c>
      <c r="C108" s="13" t="s">
        <v>410</v>
      </c>
      <c r="D108" s="14">
        <v>173.89</v>
      </c>
    </row>
    <row r="109" spans="1:4" x14ac:dyDescent="0.25">
      <c r="A109" s="11" t="s">
        <v>226</v>
      </c>
      <c r="B109" s="12" t="s">
        <v>411</v>
      </c>
      <c r="C109" s="13" t="s">
        <v>411</v>
      </c>
      <c r="D109" s="14">
        <v>134.88999999999999</v>
      </c>
    </row>
    <row r="110" spans="1:4" x14ac:dyDescent="0.25">
      <c r="A110" s="11" t="s">
        <v>227</v>
      </c>
      <c r="B110" s="12" t="s">
        <v>412</v>
      </c>
      <c r="C110" s="13" t="s">
        <v>412</v>
      </c>
      <c r="D110" s="14">
        <v>412.77</v>
      </c>
    </row>
    <row r="111" spans="1:4" x14ac:dyDescent="0.25">
      <c r="A111" s="11" t="s">
        <v>228</v>
      </c>
      <c r="B111" s="12" t="s">
        <v>413</v>
      </c>
      <c r="C111" s="13" t="s">
        <v>413</v>
      </c>
      <c r="D111" s="14">
        <v>214.53</v>
      </c>
    </row>
    <row r="112" spans="1:4" x14ac:dyDescent="0.25">
      <c r="A112" s="11" t="s">
        <v>229</v>
      </c>
      <c r="B112" s="12" t="s">
        <v>414</v>
      </c>
      <c r="C112" s="13" t="s">
        <v>414</v>
      </c>
      <c r="D112" s="14">
        <v>626.19000000000005</v>
      </c>
    </row>
    <row r="113" spans="1:4" x14ac:dyDescent="0.25">
      <c r="A113" s="11" t="s">
        <v>230</v>
      </c>
      <c r="B113" s="12" t="s">
        <v>415</v>
      </c>
      <c r="C113" s="13" t="s">
        <v>415</v>
      </c>
      <c r="D113" s="14">
        <v>543.53</v>
      </c>
    </row>
    <row r="114" spans="1:4" x14ac:dyDescent="0.25">
      <c r="A114" s="11" t="s">
        <v>231</v>
      </c>
      <c r="B114" s="12" t="s">
        <v>416</v>
      </c>
      <c r="C114" s="13" t="s">
        <v>416</v>
      </c>
      <c r="D114" s="14">
        <v>397.68</v>
      </c>
    </row>
    <row r="115" spans="1:4" x14ac:dyDescent="0.25">
      <c r="A115" s="11" t="s">
        <v>675</v>
      </c>
      <c r="B115" s="12" t="s">
        <v>615</v>
      </c>
      <c r="C115" s="13" t="s">
        <v>615</v>
      </c>
      <c r="D115" s="14">
        <v>5.76</v>
      </c>
    </row>
    <row r="116" spans="1:4" x14ac:dyDescent="0.25">
      <c r="A116" s="11" t="s">
        <v>608</v>
      </c>
      <c r="B116" s="12" t="s">
        <v>607</v>
      </c>
      <c r="C116" s="13"/>
      <c r="D116" s="14"/>
    </row>
    <row r="117" spans="1:4" x14ac:dyDescent="0.25">
      <c r="A117" s="11" t="s">
        <v>676</v>
      </c>
      <c r="B117" s="12" t="s">
        <v>664</v>
      </c>
      <c r="C117" s="13" t="s">
        <v>664</v>
      </c>
      <c r="D117" s="14">
        <v>8.8000000000000007</v>
      </c>
    </row>
    <row r="118" spans="1:4" x14ac:dyDescent="0.25">
      <c r="A118" s="11" t="s">
        <v>677</v>
      </c>
      <c r="B118" s="12" t="s">
        <v>616</v>
      </c>
      <c r="C118" s="13" t="s">
        <v>616</v>
      </c>
      <c r="D118" s="14">
        <v>0.81</v>
      </c>
    </row>
    <row r="119" spans="1:4" x14ac:dyDescent="0.25">
      <c r="A119" s="11" t="s">
        <v>719</v>
      </c>
      <c r="B119" s="12" t="s">
        <v>665</v>
      </c>
      <c r="C119" s="13" t="s">
        <v>665</v>
      </c>
      <c r="D119" s="14">
        <v>6.58</v>
      </c>
    </row>
    <row r="120" spans="1:4" x14ac:dyDescent="0.25">
      <c r="A120" s="11" t="s">
        <v>679</v>
      </c>
      <c r="B120" s="12" t="s">
        <v>672</v>
      </c>
      <c r="C120" s="13" t="s">
        <v>672</v>
      </c>
      <c r="D120" s="14">
        <v>1.93</v>
      </c>
    </row>
    <row r="121" spans="1:4" x14ac:dyDescent="0.25">
      <c r="A121" s="11" t="s">
        <v>689</v>
      </c>
      <c r="B121" s="12" t="s">
        <v>688</v>
      </c>
      <c r="C121" s="13" t="s">
        <v>688</v>
      </c>
      <c r="D121" s="14">
        <v>4.82</v>
      </c>
    </row>
    <row r="122" spans="1:4" x14ac:dyDescent="0.25">
      <c r="A122" s="11" t="s">
        <v>703</v>
      </c>
      <c r="B122" s="12" t="s">
        <v>708</v>
      </c>
      <c r="C122" s="13" t="s">
        <v>708</v>
      </c>
      <c r="D122" s="14">
        <v>1.52</v>
      </c>
    </row>
    <row r="123" spans="1:4" x14ac:dyDescent="0.25">
      <c r="A123" s="11" t="s">
        <v>232</v>
      </c>
      <c r="B123" s="12" t="s">
        <v>417</v>
      </c>
      <c r="C123" s="13" t="s">
        <v>417</v>
      </c>
      <c r="D123" s="14">
        <v>136.04</v>
      </c>
    </row>
    <row r="124" spans="1:4" x14ac:dyDescent="0.25">
      <c r="A124" s="11" t="s">
        <v>609</v>
      </c>
      <c r="B124" s="12" t="s">
        <v>418</v>
      </c>
      <c r="C124" s="13" t="s">
        <v>418</v>
      </c>
      <c r="D124" s="14">
        <v>90.35</v>
      </c>
    </row>
    <row r="125" spans="1:4" x14ac:dyDescent="0.25">
      <c r="A125" s="11" t="s">
        <v>233</v>
      </c>
      <c r="B125" s="12" t="s">
        <v>419</v>
      </c>
      <c r="C125" s="13" t="s">
        <v>419</v>
      </c>
      <c r="D125" s="14">
        <v>135.85</v>
      </c>
    </row>
    <row r="126" spans="1:4" x14ac:dyDescent="0.25">
      <c r="A126" s="11" t="s">
        <v>234</v>
      </c>
      <c r="B126" s="12" t="s">
        <v>420</v>
      </c>
      <c r="C126" s="13" t="s">
        <v>420</v>
      </c>
      <c r="D126" s="14">
        <v>207.22</v>
      </c>
    </row>
    <row r="127" spans="1:4" x14ac:dyDescent="0.25">
      <c r="A127" s="11" t="s">
        <v>235</v>
      </c>
      <c r="B127" s="12" t="s">
        <v>421</v>
      </c>
      <c r="C127" s="13" t="s">
        <v>421</v>
      </c>
      <c r="D127" s="14">
        <v>222.78</v>
      </c>
    </row>
    <row r="128" spans="1:4" x14ac:dyDescent="0.25">
      <c r="A128" s="11" t="s">
        <v>691</v>
      </c>
      <c r="B128" s="12" t="s">
        <v>690</v>
      </c>
      <c r="C128" s="13" t="s">
        <v>690</v>
      </c>
      <c r="D128" s="14">
        <v>7.34</v>
      </c>
    </row>
    <row r="129" spans="1:4" x14ac:dyDescent="0.25">
      <c r="A129" s="11" t="s">
        <v>610</v>
      </c>
      <c r="B129" s="12" t="s">
        <v>617</v>
      </c>
      <c r="C129" s="13" t="s">
        <v>617</v>
      </c>
      <c r="D129" s="14">
        <v>4.6900000000000004</v>
      </c>
    </row>
    <row r="130" spans="1:4" x14ac:dyDescent="0.25">
      <c r="A130" s="11" t="s">
        <v>236</v>
      </c>
      <c r="B130" s="12" t="s">
        <v>422</v>
      </c>
      <c r="C130" s="13" t="s">
        <v>422</v>
      </c>
      <c r="D130" s="14">
        <v>0.63</v>
      </c>
    </row>
    <row r="131" spans="1:4" x14ac:dyDescent="0.25">
      <c r="A131" s="11" t="s">
        <v>237</v>
      </c>
      <c r="B131" s="12" t="s">
        <v>423</v>
      </c>
      <c r="C131" s="13" t="s">
        <v>423</v>
      </c>
      <c r="D131" s="14">
        <v>3.8</v>
      </c>
    </row>
    <row r="132" spans="1:4" x14ac:dyDescent="0.25">
      <c r="A132" s="11" t="s">
        <v>238</v>
      </c>
      <c r="B132" s="12" t="s">
        <v>424</v>
      </c>
      <c r="C132" s="13" t="s">
        <v>424</v>
      </c>
      <c r="D132" s="14">
        <v>7.58</v>
      </c>
    </row>
    <row r="133" spans="1:4" x14ac:dyDescent="0.25">
      <c r="A133" s="11" t="s">
        <v>239</v>
      </c>
      <c r="B133" s="12" t="s">
        <v>425</v>
      </c>
      <c r="C133" s="13" t="s">
        <v>425</v>
      </c>
      <c r="D133" s="14">
        <v>70.819999999999993</v>
      </c>
    </row>
    <row r="134" spans="1:4" x14ac:dyDescent="0.25">
      <c r="A134" s="11" t="s">
        <v>240</v>
      </c>
      <c r="B134" s="12" t="s">
        <v>426</v>
      </c>
      <c r="C134" s="13" t="s">
        <v>426</v>
      </c>
      <c r="D134" s="14">
        <v>16.25</v>
      </c>
    </row>
    <row r="135" spans="1:4" x14ac:dyDescent="0.25">
      <c r="A135" s="11" t="s">
        <v>241</v>
      </c>
      <c r="B135" s="12" t="s">
        <v>427</v>
      </c>
      <c r="C135" s="13" t="s">
        <v>427</v>
      </c>
      <c r="D135" s="14">
        <v>27.14</v>
      </c>
    </row>
    <row r="136" spans="1:4" x14ac:dyDescent="0.25">
      <c r="A136" s="11" t="s">
        <v>242</v>
      </c>
      <c r="B136" s="12" t="s">
        <v>428</v>
      </c>
      <c r="C136" s="13" t="s">
        <v>428</v>
      </c>
      <c r="D136" s="14">
        <v>4.6900000000000004</v>
      </c>
    </row>
    <row r="137" spans="1:4" x14ac:dyDescent="0.25">
      <c r="A137" s="11" t="s">
        <v>243</v>
      </c>
      <c r="B137" s="12" t="s">
        <v>429</v>
      </c>
      <c r="C137" s="13" t="s">
        <v>429</v>
      </c>
      <c r="D137" s="14">
        <v>2.6</v>
      </c>
    </row>
    <row r="138" spans="1:4" x14ac:dyDescent="0.25">
      <c r="A138" s="11" t="s">
        <v>244</v>
      </c>
      <c r="B138" s="12" t="s">
        <v>430</v>
      </c>
      <c r="C138" s="13" t="s">
        <v>430</v>
      </c>
      <c r="D138" s="14">
        <v>2.57</v>
      </c>
    </row>
    <row r="139" spans="1:4" x14ac:dyDescent="0.25">
      <c r="A139" s="11" t="s">
        <v>245</v>
      </c>
      <c r="B139" s="12" t="s">
        <v>431</v>
      </c>
      <c r="C139" s="13" t="s">
        <v>431</v>
      </c>
      <c r="D139" s="14">
        <v>6.53</v>
      </c>
    </row>
    <row r="140" spans="1:4" x14ac:dyDescent="0.25">
      <c r="A140" s="11" t="s">
        <v>246</v>
      </c>
      <c r="B140" s="12" t="s">
        <v>432</v>
      </c>
      <c r="C140" s="13" t="s">
        <v>432</v>
      </c>
      <c r="D140" s="14">
        <v>5.27</v>
      </c>
    </row>
    <row r="141" spans="1:4" x14ac:dyDescent="0.25">
      <c r="A141" s="11" t="s">
        <v>247</v>
      </c>
      <c r="B141" s="12" t="s">
        <v>433</v>
      </c>
      <c r="C141" s="13" t="s">
        <v>433</v>
      </c>
      <c r="D141" s="14">
        <v>4.4800000000000004</v>
      </c>
    </row>
    <row r="142" spans="1:4" x14ac:dyDescent="0.25">
      <c r="A142" s="11" t="s">
        <v>248</v>
      </c>
      <c r="B142" s="12" t="s">
        <v>434</v>
      </c>
      <c r="C142" s="13" t="s">
        <v>434</v>
      </c>
      <c r="D142" s="14">
        <v>1.25</v>
      </c>
    </row>
    <row r="143" spans="1:4" x14ac:dyDescent="0.25">
      <c r="A143" s="11" t="s">
        <v>249</v>
      </c>
      <c r="B143" s="12" t="s">
        <v>435</v>
      </c>
      <c r="C143" s="13" t="s">
        <v>435</v>
      </c>
      <c r="D143" s="14">
        <v>30.83</v>
      </c>
    </row>
    <row r="144" spans="1:4" x14ac:dyDescent="0.25">
      <c r="A144" s="11" t="s">
        <v>250</v>
      </c>
      <c r="B144" s="12" t="s">
        <v>436</v>
      </c>
      <c r="C144" s="13" t="s">
        <v>436</v>
      </c>
      <c r="D144" s="14">
        <v>32.89</v>
      </c>
    </row>
    <row r="145" spans="1:4" x14ac:dyDescent="0.25">
      <c r="A145" s="11" t="s">
        <v>251</v>
      </c>
      <c r="B145" s="12" t="s">
        <v>437</v>
      </c>
      <c r="C145" s="13" t="s">
        <v>437</v>
      </c>
      <c r="D145" s="14">
        <v>5.1100000000000003</v>
      </c>
    </row>
    <row r="146" spans="1:4" x14ac:dyDescent="0.25">
      <c r="A146" s="11" t="s">
        <v>252</v>
      </c>
      <c r="B146" s="12" t="s">
        <v>438</v>
      </c>
      <c r="C146" s="13" t="s">
        <v>438</v>
      </c>
      <c r="D146" s="14">
        <v>17.62</v>
      </c>
    </row>
    <row r="147" spans="1:4" x14ac:dyDescent="0.25">
      <c r="A147" s="11" t="s">
        <v>253</v>
      </c>
      <c r="B147" s="12" t="s">
        <v>439</v>
      </c>
      <c r="C147" s="13" t="s">
        <v>439</v>
      </c>
      <c r="D147" s="14">
        <v>2.77</v>
      </c>
    </row>
    <row r="148" spans="1:4" x14ac:dyDescent="0.25">
      <c r="A148" s="11" t="s">
        <v>254</v>
      </c>
      <c r="B148" s="12" t="s">
        <v>440</v>
      </c>
      <c r="C148" s="13" t="s">
        <v>440</v>
      </c>
      <c r="D148" s="14">
        <v>12.63</v>
      </c>
    </row>
    <row r="149" spans="1:4" x14ac:dyDescent="0.25">
      <c r="A149" s="11" t="s">
        <v>255</v>
      </c>
      <c r="B149" s="12" t="s">
        <v>441</v>
      </c>
      <c r="C149" s="13" t="s">
        <v>441</v>
      </c>
      <c r="D149" s="14">
        <v>8.23</v>
      </c>
    </row>
    <row r="150" spans="1:4" x14ac:dyDescent="0.25">
      <c r="A150" s="11" t="s">
        <v>256</v>
      </c>
      <c r="B150" s="12" t="s">
        <v>442</v>
      </c>
      <c r="C150" s="13" t="s">
        <v>442</v>
      </c>
      <c r="D150" s="14">
        <v>13.92</v>
      </c>
    </row>
    <row r="151" spans="1:4" x14ac:dyDescent="0.25">
      <c r="A151" s="11" t="s">
        <v>257</v>
      </c>
      <c r="B151" s="12" t="s">
        <v>443</v>
      </c>
      <c r="C151" s="13" t="s">
        <v>443</v>
      </c>
      <c r="D151" s="14">
        <v>16.13</v>
      </c>
    </row>
    <row r="152" spans="1:4" x14ac:dyDescent="0.25">
      <c r="A152" s="11" t="s">
        <v>258</v>
      </c>
      <c r="B152" s="12" t="s">
        <v>444</v>
      </c>
      <c r="C152" s="13" t="s">
        <v>444</v>
      </c>
      <c r="D152" s="14">
        <v>2.9</v>
      </c>
    </row>
    <row r="153" spans="1:4" x14ac:dyDescent="0.25">
      <c r="A153" s="11" t="s">
        <v>259</v>
      </c>
      <c r="B153" s="12" t="s">
        <v>445</v>
      </c>
      <c r="C153" s="13" t="s">
        <v>445</v>
      </c>
      <c r="D153" s="14">
        <v>20.3</v>
      </c>
    </row>
    <row r="154" spans="1:4" x14ac:dyDescent="0.25">
      <c r="A154" s="11" t="s">
        <v>260</v>
      </c>
      <c r="B154" s="12" t="s">
        <v>446</v>
      </c>
      <c r="C154" s="13" t="s">
        <v>446</v>
      </c>
      <c r="D154" s="14">
        <v>21.75</v>
      </c>
    </row>
    <row r="155" spans="1:4" x14ac:dyDescent="0.25">
      <c r="A155" s="11" t="s">
        <v>261</v>
      </c>
      <c r="B155" s="12" t="s">
        <v>447</v>
      </c>
      <c r="C155" s="13" t="s">
        <v>447</v>
      </c>
      <c r="D155" s="14">
        <v>7.96</v>
      </c>
    </row>
    <row r="156" spans="1:4" x14ac:dyDescent="0.25">
      <c r="A156" s="11" t="s">
        <v>262</v>
      </c>
      <c r="B156" s="12" t="s">
        <v>448</v>
      </c>
      <c r="C156" s="13" t="s">
        <v>448</v>
      </c>
      <c r="D156" s="14">
        <v>62.18</v>
      </c>
    </row>
    <row r="157" spans="1:4" x14ac:dyDescent="0.25">
      <c r="A157" s="11" t="s">
        <v>263</v>
      </c>
      <c r="B157" s="12" t="s">
        <v>449</v>
      </c>
      <c r="C157" s="13" t="s">
        <v>449</v>
      </c>
      <c r="D157" s="14">
        <v>13.45</v>
      </c>
    </row>
    <row r="158" spans="1:4" x14ac:dyDescent="0.25">
      <c r="A158" s="11" t="s">
        <v>264</v>
      </c>
      <c r="B158" s="12" t="s">
        <v>450</v>
      </c>
      <c r="C158" s="13" t="s">
        <v>450</v>
      </c>
      <c r="D158" s="14">
        <v>70.08</v>
      </c>
    </row>
    <row r="159" spans="1:4" x14ac:dyDescent="0.25">
      <c r="A159" s="11" t="s">
        <v>265</v>
      </c>
      <c r="B159" s="12" t="s">
        <v>451</v>
      </c>
      <c r="C159" s="13" t="s">
        <v>451</v>
      </c>
      <c r="D159" s="14">
        <v>4.92</v>
      </c>
    </row>
    <row r="160" spans="1:4" x14ac:dyDescent="0.25">
      <c r="A160" s="11" t="s">
        <v>611</v>
      </c>
      <c r="B160" s="12" t="s">
        <v>452</v>
      </c>
      <c r="C160" s="13" t="s">
        <v>452</v>
      </c>
      <c r="D160" s="14">
        <v>21.14</v>
      </c>
    </row>
    <row r="161" spans="1:4" x14ac:dyDescent="0.25">
      <c r="A161" s="11" t="s">
        <v>266</v>
      </c>
      <c r="B161" s="12" t="s">
        <v>453</v>
      </c>
      <c r="C161" s="13" t="s">
        <v>453</v>
      </c>
      <c r="D161" s="14">
        <v>4.96</v>
      </c>
    </row>
    <row r="162" spans="1:4" x14ac:dyDescent="0.25">
      <c r="A162" s="11" t="s">
        <v>267</v>
      </c>
      <c r="B162" s="12" t="s">
        <v>454</v>
      </c>
      <c r="C162" s="13" t="s">
        <v>454</v>
      </c>
      <c r="D162" s="14">
        <v>3.73</v>
      </c>
    </row>
    <row r="163" spans="1:4" x14ac:dyDescent="0.25">
      <c r="A163" s="11" t="s">
        <v>268</v>
      </c>
      <c r="B163" s="12" t="s">
        <v>455</v>
      </c>
      <c r="C163" s="13" t="s">
        <v>455</v>
      </c>
      <c r="D163" s="14">
        <v>7.52</v>
      </c>
    </row>
    <row r="164" spans="1:4" x14ac:dyDescent="0.25">
      <c r="A164" s="11" t="s">
        <v>269</v>
      </c>
      <c r="B164" s="12" t="s">
        <v>456</v>
      </c>
      <c r="C164" s="13" t="s">
        <v>456</v>
      </c>
      <c r="D164" s="14">
        <v>8.23</v>
      </c>
    </row>
    <row r="165" spans="1:4" x14ac:dyDescent="0.25">
      <c r="A165" s="11" t="s">
        <v>270</v>
      </c>
      <c r="B165" s="12" t="s">
        <v>457</v>
      </c>
      <c r="C165" s="13" t="s">
        <v>457</v>
      </c>
      <c r="D165" s="14">
        <v>0.3</v>
      </c>
    </row>
    <row r="166" spans="1:4" x14ac:dyDescent="0.25">
      <c r="A166" s="11" t="s">
        <v>271</v>
      </c>
      <c r="B166" s="12" t="s">
        <v>458</v>
      </c>
      <c r="C166" s="13" t="s">
        <v>458</v>
      </c>
      <c r="D166" s="14">
        <v>14.68</v>
      </c>
    </row>
    <row r="167" spans="1:4" x14ac:dyDescent="0.25">
      <c r="A167" s="11" t="s">
        <v>272</v>
      </c>
      <c r="B167" s="12" t="s">
        <v>459</v>
      </c>
      <c r="C167" s="13" t="s">
        <v>459</v>
      </c>
      <c r="D167" s="14">
        <v>6.37</v>
      </c>
    </row>
    <row r="168" spans="1:4" x14ac:dyDescent="0.25">
      <c r="A168" s="11" t="s">
        <v>273</v>
      </c>
      <c r="B168" s="12" t="s">
        <v>460</v>
      </c>
      <c r="C168" s="13" t="s">
        <v>460</v>
      </c>
      <c r="D168" s="14">
        <v>7.22</v>
      </c>
    </row>
    <row r="169" spans="1:4" x14ac:dyDescent="0.25">
      <c r="A169" s="11" t="s">
        <v>274</v>
      </c>
      <c r="B169" s="12" t="s">
        <v>461</v>
      </c>
      <c r="C169" s="13" t="s">
        <v>461</v>
      </c>
      <c r="D169" s="14">
        <v>102.06</v>
      </c>
    </row>
    <row r="170" spans="1:4" x14ac:dyDescent="0.25">
      <c r="A170" s="11" t="s">
        <v>648</v>
      </c>
      <c r="B170" s="12" t="s">
        <v>462</v>
      </c>
      <c r="C170" s="13" t="s">
        <v>462</v>
      </c>
      <c r="D170" s="14">
        <v>6.82</v>
      </c>
    </row>
    <row r="171" spans="1:4" x14ac:dyDescent="0.25">
      <c r="A171" s="11" t="s">
        <v>275</v>
      </c>
      <c r="B171" s="12" t="s">
        <v>463</v>
      </c>
      <c r="C171" s="13" t="s">
        <v>463</v>
      </c>
      <c r="D171" s="14">
        <v>18.760000000000002</v>
      </c>
    </row>
    <row r="172" spans="1:4" x14ac:dyDescent="0.25">
      <c r="A172" s="11" t="s">
        <v>276</v>
      </c>
      <c r="B172" s="12" t="s">
        <v>464</v>
      </c>
      <c r="C172" s="13" t="s">
        <v>464</v>
      </c>
      <c r="D172" s="14">
        <v>59.52</v>
      </c>
    </row>
    <row r="173" spans="1:4" x14ac:dyDescent="0.25">
      <c r="A173" s="11" t="s">
        <v>277</v>
      </c>
      <c r="B173" s="12" t="s">
        <v>465</v>
      </c>
      <c r="C173" s="13" t="s">
        <v>465</v>
      </c>
      <c r="D173" s="14">
        <v>11</v>
      </c>
    </row>
    <row r="174" spans="1:4" x14ac:dyDescent="0.25">
      <c r="A174" s="11" t="s">
        <v>278</v>
      </c>
      <c r="B174" s="12" t="s">
        <v>466</v>
      </c>
      <c r="C174" s="13" t="s">
        <v>466</v>
      </c>
      <c r="D174" s="14">
        <v>4.57</v>
      </c>
    </row>
    <row r="175" spans="1:4" x14ac:dyDescent="0.25">
      <c r="A175" s="11" t="s">
        <v>279</v>
      </c>
      <c r="B175" s="12" t="s">
        <v>467</v>
      </c>
      <c r="C175" s="13" t="s">
        <v>467</v>
      </c>
      <c r="D175" s="14">
        <v>51.24</v>
      </c>
    </row>
    <row r="176" spans="1:4" x14ac:dyDescent="0.25">
      <c r="A176" s="11" t="s">
        <v>280</v>
      </c>
      <c r="B176" s="12" t="s">
        <v>468</v>
      </c>
      <c r="C176" s="13" t="s">
        <v>468</v>
      </c>
      <c r="D176" s="14">
        <v>29.72</v>
      </c>
    </row>
    <row r="177" spans="1:4" x14ac:dyDescent="0.25">
      <c r="A177" s="11" t="s">
        <v>281</v>
      </c>
      <c r="B177" s="12" t="s">
        <v>469</v>
      </c>
      <c r="C177" s="13" t="s">
        <v>469</v>
      </c>
      <c r="D177" s="14">
        <v>20.98</v>
      </c>
    </row>
    <row r="178" spans="1:4" x14ac:dyDescent="0.25">
      <c r="A178" s="11" t="s">
        <v>282</v>
      </c>
      <c r="B178" s="12" t="s">
        <v>470</v>
      </c>
      <c r="C178" s="13" t="s">
        <v>470</v>
      </c>
      <c r="D178" s="14">
        <v>9.99</v>
      </c>
    </row>
    <row r="179" spans="1:4" x14ac:dyDescent="0.25">
      <c r="A179" s="11" t="s">
        <v>283</v>
      </c>
      <c r="B179" s="12" t="s">
        <v>471</v>
      </c>
      <c r="C179" s="13" t="s">
        <v>471</v>
      </c>
      <c r="D179" s="14">
        <v>21.53</v>
      </c>
    </row>
    <row r="180" spans="1:4" x14ac:dyDescent="0.25">
      <c r="A180" s="11" t="s">
        <v>284</v>
      </c>
      <c r="B180" s="12" t="s">
        <v>472</v>
      </c>
      <c r="C180" s="13" t="s">
        <v>472</v>
      </c>
      <c r="D180" s="14">
        <v>24.72</v>
      </c>
    </row>
    <row r="181" spans="1:4" x14ac:dyDescent="0.25">
      <c r="A181" s="11" t="s">
        <v>285</v>
      </c>
      <c r="B181" s="12" t="s">
        <v>473</v>
      </c>
      <c r="C181" s="13" t="s">
        <v>473</v>
      </c>
      <c r="D181" s="14">
        <v>11.43</v>
      </c>
    </row>
    <row r="182" spans="1:4" x14ac:dyDescent="0.25">
      <c r="A182" s="11" t="s">
        <v>286</v>
      </c>
      <c r="B182" s="12" t="s">
        <v>474</v>
      </c>
      <c r="C182" s="13" t="s">
        <v>474</v>
      </c>
      <c r="D182" s="14">
        <v>28.56</v>
      </c>
    </row>
    <row r="183" spans="1:4" x14ac:dyDescent="0.25">
      <c r="A183" s="11" t="s">
        <v>287</v>
      </c>
      <c r="B183" s="12" t="s">
        <v>475</v>
      </c>
      <c r="C183" s="13" t="s">
        <v>475</v>
      </c>
      <c r="D183" s="14">
        <v>17.329999999999998</v>
      </c>
    </row>
    <row r="184" spans="1:4" x14ac:dyDescent="0.25">
      <c r="A184" s="11" t="s">
        <v>288</v>
      </c>
      <c r="B184" s="12" t="s">
        <v>476</v>
      </c>
      <c r="C184" s="13" t="s">
        <v>476</v>
      </c>
      <c r="D184" s="14">
        <v>11.12</v>
      </c>
    </row>
    <row r="185" spans="1:4" x14ac:dyDescent="0.25">
      <c r="A185" s="11" t="s">
        <v>649</v>
      </c>
      <c r="B185" s="12" t="s">
        <v>477</v>
      </c>
      <c r="C185" s="13" t="s">
        <v>477</v>
      </c>
      <c r="D185" s="14">
        <v>8.65</v>
      </c>
    </row>
    <row r="186" spans="1:4" x14ac:dyDescent="0.25">
      <c r="A186" s="11" t="s">
        <v>289</v>
      </c>
      <c r="B186" s="12" t="s">
        <v>478</v>
      </c>
      <c r="C186" s="13" t="s">
        <v>478</v>
      </c>
      <c r="D186" s="14">
        <v>11.09</v>
      </c>
    </row>
    <row r="187" spans="1:4" x14ac:dyDescent="0.25">
      <c r="A187" s="11" t="s">
        <v>290</v>
      </c>
      <c r="B187" s="12" t="s">
        <v>479</v>
      </c>
      <c r="C187" s="13" t="s">
        <v>479</v>
      </c>
      <c r="D187" s="14">
        <v>3.38</v>
      </c>
    </row>
    <row r="188" spans="1:4" x14ac:dyDescent="0.25">
      <c r="A188" s="11" t="s">
        <v>291</v>
      </c>
      <c r="B188" s="12" t="s">
        <v>480</v>
      </c>
      <c r="C188" s="13" t="s">
        <v>480</v>
      </c>
      <c r="D188" s="14">
        <v>24.28</v>
      </c>
    </row>
    <row r="189" spans="1:4" x14ac:dyDescent="0.25">
      <c r="A189" s="11" t="s">
        <v>292</v>
      </c>
      <c r="B189" s="12" t="s">
        <v>481</v>
      </c>
      <c r="C189" s="13" t="s">
        <v>481</v>
      </c>
      <c r="D189" s="14">
        <v>11.75</v>
      </c>
    </row>
    <row r="190" spans="1:4" x14ac:dyDescent="0.25">
      <c r="A190" s="11" t="s">
        <v>293</v>
      </c>
      <c r="B190" s="12" t="s">
        <v>482</v>
      </c>
      <c r="C190" s="13" t="s">
        <v>482</v>
      </c>
      <c r="D190" s="14">
        <v>10.46</v>
      </c>
    </row>
    <row r="191" spans="1:4" x14ac:dyDescent="0.25">
      <c r="A191" s="11" t="s">
        <v>294</v>
      </c>
      <c r="B191" s="12" t="s">
        <v>483</v>
      </c>
      <c r="C191" s="13" t="s">
        <v>483</v>
      </c>
      <c r="D191" s="14">
        <v>71.31</v>
      </c>
    </row>
    <row r="192" spans="1:4" x14ac:dyDescent="0.25">
      <c r="A192" s="11" t="s">
        <v>295</v>
      </c>
      <c r="B192" s="12" t="s">
        <v>484</v>
      </c>
      <c r="C192" s="13" t="s">
        <v>484</v>
      </c>
      <c r="D192" s="14">
        <v>476.21</v>
      </c>
    </row>
    <row r="193" spans="1:4" x14ac:dyDescent="0.25">
      <c r="A193" s="11" t="s">
        <v>296</v>
      </c>
      <c r="B193" s="12" t="s">
        <v>485</v>
      </c>
      <c r="C193" s="13" t="s">
        <v>485</v>
      </c>
      <c r="D193" s="14">
        <v>620.67999999999995</v>
      </c>
    </row>
    <row r="194" spans="1:4" x14ac:dyDescent="0.25">
      <c r="A194" s="11" t="s">
        <v>297</v>
      </c>
      <c r="B194" s="12" t="s">
        <v>486</v>
      </c>
      <c r="C194" s="13" t="s">
        <v>486</v>
      </c>
      <c r="D194" s="14">
        <v>5.67</v>
      </c>
    </row>
    <row r="195" spans="1:4" x14ac:dyDescent="0.25">
      <c r="A195" s="11" t="s">
        <v>298</v>
      </c>
      <c r="B195" s="12" t="s">
        <v>487</v>
      </c>
      <c r="C195" s="13" t="s">
        <v>487</v>
      </c>
      <c r="D195" s="14">
        <v>103.4</v>
      </c>
    </row>
    <row r="196" spans="1:4" x14ac:dyDescent="0.25">
      <c r="A196" s="11" t="s">
        <v>299</v>
      </c>
      <c r="B196" s="12" t="s">
        <v>488</v>
      </c>
      <c r="C196" s="13" t="s">
        <v>488</v>
      </c>
      <c r="D196" s="14">
        <v>193.73</v>
      </c>
    </row>
    <row r="197" spans="1:4" x14ac:dyDescent="0.25">
      <c r="A197" s="11" t="s">
        <v>300</v>
      </c>
      <c r="B197" s="12" t="s">
        <v>489</v>
      </c>
      <c r="C197" s="13" t="s">
        <v>489</v>
      </c>
      <c r="D197" s="14">
        <v>26.81</v>
      </c>
    </row>
    <row r="198" spans="1:4" x14ac:dyDescent="0.25">
      <c r="A198" s="11" t="s">
        <v>301</v>
      </c>
      <c r="B198" s="12" t="s">
        <v>490</v>
      </c>
      <c r="C198" s="13" t="s">
        <v>490</v>
      </c>
      <c r="D198" s="14">
        <v>56.45</v>
      </c>
    </row>
    <row r="199" spans="1:4" x14ac:dyDescent="0.25">
      <c r="A199" s="11" t="s">
        <v>302</v>
      </c>
      <c r="B199" s="12" t="s">
        <v>491</v>
      </c>
      <c r="C199" s="13" t="s">
        <v>491</v>
      </c>
      <c r="D199" s="14">
        <v>266.27999999999997</v>
      </c>
    </row>
    <row r="200" spans="1:4" x14ac:dyDescent="0.25">
      <c r="A200" s="11" t="s">
        <v>303</v>
      </c>
      <c r="B200" s="12" t="s">
        <v>492</v>
      </c>
      <c r="C200" s="13" t="s">
        <v>492</v>
      </c>
      <c r="D200" s="14">
        <v>194.51</v>
      </c>
    </row>
    <row r="201" spans="1:4" x14ac:dyDescent="0.25">
      <c r="A201" s="11" t="s">
        <v>304</v>
      </c>
      <c r="B201" s="12" t="s">
        <v>493</v>
      </c>
      <c r="C201" s="13" t="s">
        <v>493</v>
      </c>
      <c r="D201" s="14">
        <v>165.17</v>
      </c>
    </row>
    <row r="202" spans="1:4" x14ac:dyDescent="0.25">
      <c r="A202" s="11" t="s">
        <v>305</v>
      </c>
      <c r="B202" s="12" t="s">
        <v>494</v>
      </c>
      <c r="C202" s="13" t="s">
        <v>494</v>
      </c>
      <c r="D202" s="14">
        <v>393.47</v>
      </c>
    </row>
    <row r="203" spans="1:4" x14ac:dyDescent="0.25">
      <c r="A203" s="11" t="s">
        <v>306</v>
      </c>
      <c r="B203" s="12" t="s">
        <v>495</v>
      </c>
      <c r="C203" s="13" t="s">
        <v>495</v>
      </c>
      <c r="D203" s="14">
        <v>42.33</v>
      </c>
    </row>
    <row r="204" spans="1:4" x14ac:dyDescent="0.25">
      <c r="A204" s="11" t="s">
        <v>307</v>
      </c>
      <c r="B204" s="12" t="s">
        <v>496</v>
      </c>
      <c r="C204" s="13" t="s">
        <v>496</v>
      </c>
      <c r="D204" s="14">
        <v>89.26</v>
      </c>
    </row>
    <row r="205" spans="1:4" x14ac:dyDescent="0.25">
      <c r="A205" s="11" t="s">
        <v>308</v>
      </c>
      <c r="B205" s="12" t="s">
        <v>497</v>
      </c>
      <c r="C205" s="13" t="s">
        <v>497</v>
      </c>
      <c r="D205" s="14">
        <v>81.36</v>
      </c>
    </row>
    <row r="206" spans="1:4" x14ac:dyDescent="0.25">
      <c r="A206" s="11" t="s">
        <v>674</v>
      </c>
      <c r="B206" s="12" t="s">
        <v>673</v>
      </c>
      <c r="C206" s="13" t="s">
        <v>673</v>
      </c>
      <c r="D206" s="14">
        <v>8.1199999999999992</v>
      </c>
    </row>
    <row r="207" spans="1:4" x14ac:dyDescent="0.25">
      <c r="A207" s="11" t="s">
        <v>720</v>
      </c>
      <c r="B207" s="12" t="s">
        <v>714</v>
      </c>
      <c r="C207" s="13" t="s">
        <v>714</v>
      </c>
      <c r="D207" s="14">
        <v>2.71</v>
      </c>
    </row>
    <row r="208" spans="1:4" x14ac:dyDescent="0.25">
      <c r="A208" s="11" t="s">
        <v>680</v>
      </c>
      <c r="B208" s="12" t="s">
        <v>618</v>
      </c>
      <c r="C208" s="13" t="s">
        <v>618</v>
      </c>
      <c r="D208" s="14">
        <v>3.5</v>
      </c>
    </row>
    <row r="209" spans="1:4" x14ac:dyDescent="0.25">
      <c r="A209" s="11" t="s">
        <v>650</v>
      </c>
      <c r="B209" s="12" t="s">
        <v>498</v>
      </c>
      <c r="C209" s="13" t="s">
        <v>498</v>
      </c>
      <c r="D209" s="14">
        <v>0.91</v>
      </c>
    </row>
    <row r="210" spans="1:4" x14ac:dyDescent="0.25">
      <c r="A210" s="11" t="s">
        <v>651</v>
      </c>
      <c r="B210" s="12" t="s">
        <v>499</v>
      </c>
      <c r="C210" s="13" t="s">
        <v>499</v>
      </c>
      <c r="D210" s="14">
        <v>16.98</v>
      </c>
    </row>
    <row r="211" spans="1:4" x14ac:dyDescent="0.25">
      <c r="A211" s="11" t="s">
        <v>652</v>
      </c>
      <c r="B211" s="12" t="s">
        <v>500</v>
      </c>
      <c r="C211" s="13" t="s">
        <v>500</v>
      </c>
      <c r="D211" s="14">
        <v>8.5399999999999991</v>
      </c>
    </row>
    <row r="212" spans="1:4" x14ac:dyDescent="0.25">
      <c r="A212" s="11" t="s">
        <v>653</v>
      </c>
      <c r="B212" s="12" t="s">
        <v>501</v>
      </c>
      <c r="C212" s="13" t="s">
        <v>501</v>
      </c>
      <c r="D212" s="14">
        <v>18.55</v>
      </c>
    </row>
    <row r="213" spans="1:4" x14ac:dyDescent="0.25">
      <c r="A213" s="11" t="s">
        <v>309</v>
      </c>
      <c r="B213" s="12" t="s">
        <v>502</v>
      </c>
      <c r="C213" s="13" t="s">
        <v>502</v>
      </c>
      <c r="D213" s="14">
        <v>17.079999999999998</v>
      </c>
    </row>
    <row r="214" spans="1:4" x14ac:dyDescent="0.25">
      <c r="A214" s="11" t="s">
        <v>654</v>
      </c>
      <c r="B214" s="12" t="s">
        <v>503</v>
      </c>
      <c r="C214" s="13" t="s">
        <v>503</v>
      </c>
      <c r="D214" s="14">
        <v>80.61</v>
      </c>
    </row>
    <row r="215" spans="1:4" x14ac:dyDescent="0.25">
      <c r="A215" s="11" t="s">
        <v>655</v>
      </c>
      <c r="B215" s="12" t="s">
        <v>504</v>
      </c>
      <c r="C215" s="13" t="s">
        <v>504</v>
      </c>
      <c r="D215" s="14">
        <v>100.51</v>
      </c>
    </row>
    <row r="216" spans="1:4" x14ac:dyDescent="0.25">
      <c r="A216" s="11" t="s">
        <v>310</v>
      </c>
      <c r="B216" s="12" t="s">
        <v>505</v>
      </c>
      <c r="C216" s="13" t="s">
        <v>505</v>
      </c>
      <c r="D216" s="14">
        <v>69.2</v>
      </c>
    </row>
    <row r="217" spans="1:4" x14ac:dyDescent="0.25">
      <c r="A217" s="11" t="s">
        <v>311</v>
      </c>
      <c r="B217" s="12" t="s">
        <v>506</v>
      </c>
      <c r="C217" s="13" t="s">
        <v>506</v>
      </c>
      <c r="D217" s="14">
        <v>17.21</v>
      </c>
    </row>
    <row r="218" spans="1:4" x14ac:dyDescent="0.25">
      <c r="A218" s="11" t="s">
        <v>312</v>
      </c>
      <c r="B218" s="12" t="s">
        <v>507</v>
      </c>
      <c r="C218" s="13" t="s">
        <v>507</v>
      </c>
      <c r="D218" s="14">
        <v>9.67</v>
      </c>
    </row>
    <row r="219" spans="1:4" x14ac:dyDescent="0.25">
      <c r="A219" s="11" t="s">
        <v>612</v>
      </c>
      <c r="B219" s="12" t="s">
        <v>508</v>
      </c>
      <c r="C219" s="13" t="s">
        <v>508</v>
      </c>
      <c r="D219" s="14">
        <v>147.68</v>
      </c>
    </row>
    <row r="220" spans="1:4" x14ac:dyDescent="0.25">
      <c r="A220" s="11" t="s">
        <v>313</v>
      </c>
      <c r="B220" s="12" t="s">
        <v>509</v>
      </c>
      <c r="C220" s="13" t="s">
        <v>509</v>
      </c>
      <c r="D220" s="14">
        <v>3.37</v>
      </c>
    </row>
    <row r="221" spans="1:4" x14ac:dyDescent="0.25">
      <c r="A221" s="11" t="s">
        <v>314</v>
      </c>
      <c r="B221" s="12" t="s">
        <v>510</v>
      </c>
      <c r="C221" s="13" t="s">
        <v>510</v>
      </c>
      <c r="D221" s="14">
        <v>1.03</v>
      </c>
    </row>
    <row r="222" spans="1:4" x14ac:dyDescent="0.25">
      <c r="A222" s="11" t="s">
        <v>315</v>
      </c>
      <c r="B222" s="12" t="s">
        <v>511</v>
      </c>
      <c r="C222" s="13" t="s">
        <v>511</v>
      </c>
      <c r="D222" s="14">
        <v>2.39</v>
      </c>
    </row>
    <row r="223" spans="1:4" x14ac:dyDescent="0.25">
      <c r="A223" s="11" t="s">
        <v>316</v>
      </c>
      <c r="B223" s="12" t="s">
        <v>512</v>
      </c>
      <c r="C223" s="13" t="s">
        <v>512</v>
      </c>
      <c r="D223" s="14">
        <v>28.38</v>
      </c>
    </row>
    <row r="224" spans="1:4" x14ac:dyDescent="0.25">
      <c r="A224" s="11" t="s">
        <v>317</v>
      </c>
      <c r="B224" s="12" t="s">
        <v>513</v>
      </c>
      <c r="C224" s="13" t="s">
        <v>513</v>
      </c>
      <c r="D224" s="14">
        <v>388.77</v>
      </c>
    </row>
    <row r="225" spans="1:4" x14ac:dyDescent="0.25">
      <c r="A225" s="11" t="s">
        <v>318</v>
      </c>
      <c r="B225" s="12" t="s">
        <v>514</v>
      </c>
      <c r="C225" s="13" t="s">
        <v>514</v>
      </c>
      <c r="D225" s="14">
        <v>188.73</v>
      </c>
    </row>
    <row r="226" spans="1:4" x14ac:dyDescent="0.25">
      <c r="A226" s="11" t="s">
        <v>319</v>
      </c>
      <c r="B226" s="12" t="s">
        <v>515</v>
      </c>
      <c r="C226" s="13" t="s">
        <v>515</v>
      </c>
      <c r="D226" s="14">
        <v>305.94</v>
      </c>
    </row>
    <row r="227" spans="1:4" x14ac:dyDescent="0.25">
      <c r="A227" s="11" t="s">
        <v>320</v>
      </c>
      <c r="B227" s="12" t="s">
        <v>516</v>
      </c>
      <c r="C227" s="13" t="s">
        <v>516</v>
      </c>
      <c r="D227" s="14">
        <v>434.85</v>
      </c>
    </row>
    <row r="228" spans="1:4" x14ac:dyDescent="0.25">
      <c r="A228" s="11" t="s">
        <v>321</v>
      </c>
      <c r="B228" s="12" t="s">
        <v>517</v>
      </c>
      <c r="C228" s="13" t="s">
        <v>517</v>
      </c>
      <c r="D228" s="14">
        <v>106.62</v>
      </c>
    </row>
    <row r="229" spans="1:4" x14ac:dyDescent="0.25">
      <c r="A229" s="11" t="s">
        <v>322</v>
      </c>
      <c r="B229" s="12" t="s">
        <v>518</v>
      </c>
      <c r="C229" s="13" t="s">
        <v>518</v>
      </c>
      <c r="D229" s="14">
        <v>172.5</v>
      </c>
    </row>
    <row r="230" spans="1:4" x14ac:dyDescent="0.25">
      <c r="A230" s="11" t="s">
        <v>323</v>
      </c>
      <c r="B230" s="12" t="s">
        <v>519</v>
      </c>
      <c r="C230" s="13" t="s">
        <v>519</v>
      </c>
      <c r="D230" s="14">
        <v>2.85</v>
      </c>
    </row>
    <row r="231" spans="1:4" x14ac:dyDescent="0.25">
      <c r="A231" s="11" t="s">
        <v>324</v>
      </c>
      <c r="B231" s="12" t="s">
        <v>520</v>
      </c>
      <c r="C231" s="13" t="s">
        <v>520</v>
      </c>
      <c r="D231" s="14">
        <v>108.18</v>
      </c>
    </row>
    <row r="232" spans="1:4" x14ac:dyDescent="0.25">
      <c r="A232" s="11" t="s">
        <v>325</v>
      </c>
      <c r="B232" s="12" t="s">
        <v>521</v>
      </c>
      <c r="C232" s="13" t="s">
        <v>521</v>
      </c>
      <c r="D232" s="14">
        <v>175.05</v>
      </c>
    </row>
    <row r="233" spans="1:4" x14ac:dyDescent="0.25">
      <c r="A233" s="11" t="s">
        <v>326</v>
      </c>
      <c r="B233" s="12" t="s">
        <v>522</v>
      </c>
      <c r="C233" s="13" t="s">
        <v>522</v>
      </c>
      <c r="D233" s="14">
        <v>53.07</v>
      </c>
    </row>
    <row r="234" spans="1:4" x14ac:dyDescent="0.25">
      <c r="A234" s="11" t="s">
        <v>327</v>
      </c>
      <c r="B234" s="12" t="s">
        <v>523</v>
      </c>
      <c r="C234" s="13" t="s">
        <v>523</v>
      </c>
      <c r="D234" s="14">
        <v>44.13</v>
      </c>
    </row>
    <row r="235" spans="1:4" x14ac:dyDescent="0.25">
      <c r="A235" s="11" t="s">
        <v>328</v>
      </c>
      <c r="B235" s="12" t="s">
        <v>524</v>
      </c>
      <c r="C235" s="13" t="s">
        <v>524</v>
      </c>
      <c r="D235" s="14">
        <v>13.5</v>
      </c>
    </row>
    <row r="236" spans="1:4" x14ac:dyDescent="0.25">
      <c r="A236" s="11" t="s">
        <v>329</v>
      </c>
      <c r="B236" s="12" t="s">
        <v>525</v>
      </c>
      <c r="C236" s="13" t="s">
        <v>525</v>
      </c>
      <c r="D236" s="14">
        <v>51.26</v>
      </c>
    </row>
    <row r="237" spans="1:4" x14ac:dyDescent="0.25">
      <c r="A237" s="11" t="s">
        <v>656</v>
      </c>
      <c r="B237" s="12" t="s">
        <v>526</v>
      </c>
      <c r="C237" s="13" t="s">
        <v>526</v>
      </c>
      <c r="D237" s="14">
        <v>91.66</v>
      </c>
    </row>
    <row r="238" spans="1:4" x14ac:dyDescent="0.25">
      <c r="A238" s="11" t="s">
        <v>330</v>
      </c>
      <c r="B238" s="12" t="s">
        <v>527</v>
      </c>
      <c r="C238" s="13" t="s">
        <v>527</v>
      </c>
      <c r="D238" s="14">
        <v>604.28</v>
      </c>
    </row>
    <row r="239" spans="1:4" x14ac:dyDescent="0.25">
      <c r="A239" s="11" t="s">
        <v>331</v>
      </c>
      <c r="B239" s="12" t="s">
        <v>528</v>
      </c>
      <c r="C239" s="13" t="s">
        <v>528</v>
      </c>
      <c r="D239" s="14">
        <v>0.97</v>
      </c>
    </row>
    <row r="240" spans="1:4" x14ac:dyDescent="0.25">
      <c r="A240" s="11" t="s">
        <v>332</v>
      </c>
      <c r="B240" s="12" t="s">
        <v>529</v>
      </c>
      <c r="C240" s="13" t="s">
        <v>529</v>
      </c>
      <c r="D240" s="14">
        <v>0.67</v>
      </c>
    </row>
    <row r="241" spans="1:4" x14ac:dyDescent="0.25">
      <c r="A241" s="11" t="s">
        <v>333</v>
      </c>
      <c r="B241" s="12" t="s">
        <v>530</v>
      </c>
      <c r="C241" s="13" t="s">
        <v>530</v>
      </c>
      <c r="D241" s="14">
        <v>31.02</v>
      </c>
    </row>
    <row r="242" spans="1:4" x14ac:dyDescent="0.25">
      <c r="A242" s="11" t="s">
        <v>334</v>
      </c>
      <c r="B242" s="12" t="s">
        <v>531</v>
      </c>
      <c r="C242" s="13" t="s">
        <v>531</v>
      </c>
      <c r="D242" s="14">
        <v>38.06</v>
      </c>
    </row>
    <row r="243" spans="1:4" x14ac:dyDescent="0.25">
      <c r="A243" s="11" t="s">
        <v>335</v>
      </c>
      <c r="B243" s="12" t="s">
        <v>532</v>
      </c>
      <c r="C243" s="13" t="s">
        <v>532</v>
      </c>
      <c r="D243" s="14">
        <v>227.51</v>
      </c>
    </row>
    <row r="244" spans="1:4" x14ac:dyDescent="0.25">
      <c r="A244" s="11" t="s">
        <v>336</v>
      </c>
      <c r="B244" s="12" t="s">
        <v>533</v>
      </c>
      <c r="C244" s="13" t="s">
        <v>533</v>
      </c>
      <c r="D244" s="14">
        <v>255.41</v>
      </c>
    </row>
    <row r="245" spans="1:4" x14ac:dyDescent="0.25">
      <c r="A245" s="11" t="s">
        <v>337</v>
      </c>
      <c r="B245" s="12" t="s">
        <v>534</v>
      </c>
      <c r="C245" s="13" t="s">
        <v>534</v>
      </c>
      <c r="D245" s="14">
        <v>17.899999999999999</v>
      </c>
    </row>
    <row r="246" spans="1:4" x14ac:dyDescent="0.25">
      <c r="A246" s="11" t="s">
        <v>338</v>
      </c>
      <c r="B246" s="12" t="s">
        <v>535</v>
      </c>
      <c r="C246" s="13" t="s">
        <v>535</v>
      </c>
      <c r="D246" s="14">
        <v>119.25</v>
      </c>
    </row>
    <row r="247" spans="1:4" x14ac:dyDescent="0.25">
      <c r="A247" s="11" t="s">
        <v>657</v>
      </c>
      <c r="B247" s="12" t="s">
        <v>536</v>
      </c>
      <c r="C247" s="13" t="s">
        <v>536</v>
      </c>
      <c r="D247" s="14">
        <v>89.14</v>
      </c>
    </row>
    <row r="248" spans="1:4" x14ac:dyDescent="0.25">
      <c r="A248" s="11" t="s">
        <v>339</v>
      </c>
      <c r="B248" s="12" t="s">
        <v>537</v>
      </c>
      <c r="C248" s="13" t="s">
        <v>537</v>
      </c>
      <c r="D248" s="14">
        <v>12.06</v>
      </c>
    </row>
    <row r="249" spans="1:4" x14ac:dyDescent="0.25">
      <c r="A249" s="11" t="s">
        <v>658</v>
      </c>
      <c r="B249" s="12" t="s">
        <v>538</v>
      </c>
      <c r="C249" s="13" t="s">
        <v>538</v>
      </c>
      <c r="D249" s="14">
        <v>71.400000000000006</v>
      </c>
    </row>
    <row r="250" spans="1:4" x14ac:dyDescent="0.25">
      <c r="A250" s="11" t="s">
        <v>340</v>
      </c>
      <c r="B250" s="12" t="s">
        <v>539</v>
      </c>
      <c r="C250" s="13" t="s">
        <v>539</v>
      </c>
      <c r="D250" s="14">
        <v>49.63</v>
      </c>
    </row>
    <row r="251" spans="1:4" x14ac:dyDescent="0.25">
      <c r="A251" s="11" t="s">
        <v>341</v>
      </c>
      <c r="B251" s="12" t="s">
        <v>540</v>
      </c>
      <c r="C251" s="13" t="s">
        <v>540</v>
      </c>
      <c r="D251" s="14">
        <v>43.37</v>
      </c>
    </row>
    <row r="252" spans="1:4" x14ac:dyDescent="0.25">
      <c r="A252" s="11" t="s">
        <v>681</v>
      </c>
      <c r="B252" s="12" t="s">
        <v>619</v>
      </c>
      <c r="C252" s="13" t="s">
        <v>619</v>
      </c>
      <c r="D252" s="14">
        <v>9.74</v>
      </c>
    </row>
    <row r="253" spans="1:4" x14ac:dyDescent="0.25">
      <c r="A253" s="11" t="s">
        <v>693</v>
      </c>
      <c r="B253" s="12" t="s">
        <v>692</v>
      </c>
      <c r="C253" s="13" t="s">
        <v>692</v>
      </c>
      <c r="D253" s="14">
        <v>2.3199999999999998</v>
      </c>
    </row>
    <row r="254" spans="1:4" x14ac:dyDescent="0.25">
      <c r="A254" s="11" t="s">
        <v>682</v>
      </c>
      <c r="B254" s="12" t="s">
        <v>620</v>
      </c>
      <c r="C254" s="13" t="s">
        <v>620</v>
      </c>
      <c r="D254" s="14">
        <v>3.7</v>
      </c>
    </row>
    <row r="255" spans="1:4" x14ac:dyDescent="0.25">
      <c r="A255" s="11" t="s">
        <v>342</v>
      </c>
      <c r="B255" s="12" t="s">
        <v>541</v>
      </c>
      <c r="C255" s="13" t="s">
        <v>541</v>
      </c>
      <c r="D255" s="14">
        <v>1.57</v>
      </c>
    </row>
    <row r="256" spans="1:4" x14ac:dyDescent="0.25">
      <c r="A256" s="11" t="s">
        <v>343</v>
      </c>
      <c r="B256" s="12" t="s">
        <v>542</v>
      </c>
      <c r="C256" s="13" t="s">
        <v>542</v>
      </c>
      <c r="D256" s="14">
        <v>19.18</v>
      </c>
    </row>
    <row r="257" spans="1:4" x14ac:dyDescent="0.25">
      <c r="A257" s="11" t="s">
        <v>344</v>
      </c>
      <c r="B257" s="12" t="s">
        <v>543</v>
      </c>
      <c r="C257" s="13" t="s">
        <v>543</v>
      </c>
      <c r="D257" s="14">
        <v>14.94</v>
      </c>
    </row>
    <row r="258" spans="1:4" x14ac:dyDescent="0.25">
      <c r="A258" s="11" t="s">
        <v>345</v>
      </c>
      <c r="B258" s="12" t="s">
        <v>544</v>
      </c>
      <c r="C258" s="13" t="s">
        <v>544</v>
      </c>
      <c r="D258" s="14">
        <v>31.51</v>
      </c>
    </row>
    <row r="259" spans="1:4" x14ac:dyDescent="0.25">
      <c r="A259" s="11" t="s">
        <v>346</v>
      </c>
      <c r="B259" s="12" t="s">
        <v>545</v>
      </c>
      <c r="C259" s="13" t="s">
        <v>545</v>
      </c>
      <c r="D259" s="14">
        <v>33.17</v>
      </c>
    </row>
    <row r="260" spans="1:4" x14ac:dyDescent="0.25">
      <c r="A260" s="11" t="s">
        <v>347</v>
      </c>
      <c r="B260" s="12" t="s">
        <v>546</v>
      </c>
      <c r="C260" s="13" t="s">
        <v>546</v>
      </c>
      <c r="D260" s="14">
        <v>6.3</v>
      </c>
    </row>
    <row r="261" spans="1:4" x14ac:dyDescent="0.25">
      <c r="A261" s="11" t="s">
        <v>348</v>
      </c>
      <c r="B261" s="12" t="s">
        <v>547</v>
      </c>
      <c r="C261" s="13" t="s">
        <v>547</v>
      </c>
      <c r="D261" s="14">
        <v>1.3</v>
      </c>
    </row>
    <row r="262" spans="1:4" x14ac:dyDescent="0.25">
      <c r="A262" s="11" t="s">
        <v>659</v>
      </c>
      <c r="B262" s="12" t="s">
        <v>548</v>
      </c>
      <c r="C262" s="13" t="s">
        <v>548</v>
      </c>
      <c r="D262" s="14">
        <v>0.79</v>
      </c>
    </row>
    <row r="263" spans="1:4" x14ac:dyDescent="0.25">
      <c r="A263" s="11" t="s">
        <v>660</v>
      </c>
      <c r="B263" s="12" t="s">
        <v>549</v>
      </c>
      <c r="C263" s="13" t="s">
        <v>549</v>
      </c>
      <c r="D263" s="14">
        <v>5.22</v>
      </c>
    </row>
    <row r="264" spans="1:4" x14ac:dyDescent="0.25">
      <c r="A264" s="11" t="s">
        <v>0</v>
      </c>
      <c r="B264" s="12" t="s">
        <v>550</v>
      </c>
      <c r="C264" s="13" t="s">
        <v>550</v>
      </c>
      <c r="D264" s="14">
        <v>8.86</v>
      </c>
    </row>
    <row r="265" spans="1:4" x14ac:dyDescent="0.25">
      <c r="A265" s="11" t="s">
        <v>1</v>
      </c>
      <c r="B265" s="12" t="s">
        <v>551</v>
      </c>
      <c r="C265" s="13" t="s">
        <v>551</v>
      </c>
      <c r="D265" s="14">
        <v>8.42</v>
      </c>
    </row>
    <row r="266" spans="1:4" x14ac:dyDescent="0.25">
      <c r="A266" s="11" t="s">
        <v>2</v>
      </c>
      <c r="B266" s="12" t="s">
        <v>552</v>
      </c>
      <c r="C266" s="13" t="s">
        <v>552</v>
      </c>
      <c r="D266" s="14">
        <v>20.64</v>
      </c>
    </row>
    <row r="267" spans="1:4" x14ac:dyDescent="0.25">
      <c r="A267" s="11" t="s">
        <v>3</v>
      </c>
      <c r="B267" s="12" t="s">
        <v>553</v>
      </c>
      <c r="C267" s="13" t="s">
        <v>553</v>
      </c>
      <c r="D267" s="14">
        <v>119.4</v>
      </c>
    </row>
    <row r="268" spans="1:4" x14ac:dyDescent="0.25">
      <c r="A268" s="11" t="s">
        <v>4</v>
      </c>
      <c r="B268" s="12" t="s">
        <v>554</v>
      </c>
      <c r="C268" s="13" t="s">
        <v>554</v>
      </c>
      <c r="D268" s="14">
        <v>311.94</v>
      </c>
    </row>
    <row r="269" spans="1:4" x14ac:dyDescent="0.25">
      <c r="A269" s="11" t="s">
        <v>5</v>
      </c>
      <c r="B269" s="12" t="s">
        <v>555</v>
      </c>
      <c r="C269" s="13" t="s">
        <v>555</v>
      </c>
      <c r="D269" s="14">
        <v>141.87</v>
      </c>
    </row>
    <row r="270" spans="1:4" x14ac:dyDescent="0.25">
      <c r="A270" s="11" t="s">
        <v>6</v>
      </c>
      <c r="B270" s="12" t="s">
        <v>556</v>
      </c>
      <c r="C270" s="13" t="s">
        <v>556</v>
      </c>
      <c r="D270" s="14">
        <v>230.06</v>
      </c>
    </row>
    <row r="271" spans="1:4" x14ac:dyDescent="0.25">
      <c r="A271" s="11" t="s">
        <v>7</v>
      </c>
      <c r="B271" s="12" t="s">
        <v>557</v>
      </c>
      <c r="C271" s="13" t="s">
        <v>557</v>
      </c>
      <c r="D271" s="14">
        <v>20.71</v>
      </c>
    </row>
    <row r="272" spans="1:4" x14ac:dyDescent="0.25">
      <c r="A272" s="11" t="s">
        <v>8</v>
      </c>
      <c r="B272" s="12" t="s">
        <v>558</v>
      </c>
      <c r="C272" s="13" t="s">
        <v>558</v>
      </c>
      <c r="D272" s="14">
        <v>13.69</v>
      </c>
    </row>
    <row r="273" spans="1:4" x14ac:dyDescent="0.25">
      <c r="A273" s="11" t="s">
        <v>9</v>
      </c>
      <c r="B273" s="12" t="s">
        <v>559</v>
      </c>
      <c r="C273" s="13" t="s">
        <v>559</v>
      </c>
      <c r="D273" s="14">
        <v>41.16</v>
      </c>
    </row>
    <row r="274" spans="1:4" x14ac:dyDescent="0.25">
      <c r="A274" s="11" t="s">
        <v>10</v>
      </c>
      <c r="B274" s="12" t="s">
        <v>560</v>
      </c>
      <c r="C274" s="13" t="s">
        <v>560</v>
      </c>
      <c r="D274" s="14">
        <v>28.63</v>
      </c>
    </row>
    <row r="275" spans="1:4" x14ac:dyDescent="0.25">
      <c r="A275" s="11" t="s">
        <v>667</v>
      </c>
      <c r="B275" s="12" t="s">
        <v>666</v>
      </c>
      <c r="C275" s="13" t="s">
        <v>666</v>
      </c>
      <c r="D275" s="14">
        <v>0.82</v>
      </c>
    </row>
    <row r="276" spans="1:4" x14ac:dyDescent="0.25">
      <c r="A276" s="11" t="s">
        <v>11</v>
      </c>
      <c r="B276" s="12" t="s">
        <v>561</v>
      </c>
      <c r="C276" s="13" t="s">
        <v>561</v>
      </c>
      <c r="D276" s="14">
        <v>10.54</v>
      </c>
    </row>
    <row r="277" spans="1:4" x14ac:dyDescent="0.25">
      <c r="A277" s="11" t="s">
        <v>12</v>
      </c>
      <c r="B277" s="12" t="s">
        <v>562</v>
      </c>
      <c r="C277" s="13" t="s">
        <v>562</v>
      </c>
      <c r="D277" s="14">
        <v>1.99</v>
      </c>
    </row>
    <row r="278" spans="1:4" x14ac:dyDescent="0.25">
      <c r="A278" s="11" t="s">
        <v>13</v>
      </c>
      <c r="B278" s="12" t="s">
        <v>563</v>
      </c>
      <c r="C278" s="13" t="s">
        <v>563</v>
      </c>
      <c r="D278" s="14">
        <v>122.34</v>
      </c>
    </row>
    <row r="279" spans="1:4" x14ac:dyDescent="0.25">
      <c r="A279" s="11" t="s">
        <v>14</v>
      </c>
      <c r="B279" s="12" t="s">
        <v>564</v>
      </c>
      <c r="C279" s="13" t="s">
        <v>564</v>
      </c>
      <c r="D279" s="14">
        <v>28.49</v>
      </c>
    </row>
    <row r="280" spans="1:4" x14ac:dyDescent="0.25">
      <c r="A280" s="11" t="s">
        <v>15</v>
      </c>
      <c r="B280" s="12" t="s">
        <v>565</v>
      </c>
      <c r="C280" s="13" t="s">
        <v>565</v>
      </c>
      <c r="D280" s="14">
        <v>8.4600000000000009</v>
      </c>
    </row>
    <row r="281" spans="1:4" x14ac:dyDescent="0.25">
      <c r="A281" s="11" t="s">
        <v>661</v>
      </c>
      <c r="B281" s="12" t="s">
        <v>566</v>
      </c>
      <c r="C281" s="13" t="s">
        <v>566</v>
      </c>
      <c r="D281" s="14">
        <v>20.350000000000001</v>
      </c>
    </row>
    <row r="282" spans="1:4" x14ac:dyDescent="0.25">
      <c r="A282" s="11" t="s">
        <v>16</v>
      </c>
      <c r="B282" s="12" t="s">
        <v>567</v>
      </c>
      <c r="C282" s="13" t="s">
        <v>567</v>
      </c>
      <c r="D282" s="14">
        <v>9.66</v>
      </c>
    </row>
    <row r="283" spans="1:4" x14ac:dyDescent="0.25">
      <c r="A283" s="11" t="s">
        <v>17</v>
      </c>
      <c r="B283" s="12" t="s">
        <v>568</v>
      </c>
      <c r="C283" s="13" t="s">
        <v>568</v>
      </c>
      <c r="D283" s="14">
        <v>9.32</v>
      </c>
    </row>
    <row r="284" spans="1:4" x14ac:dyDescent="0.25">
      <c r="A284" s="11" t="s">
        <v>18</v>
      </c>
      <c r="B284" s="12" t="s">
        <v>569</v>
      </c>
      <c r="C284" s="13" t="s">
        <v>569</v>
      </c>
      <c r="D284" s="14">
        <v>259.68</v>
      </c>
    </row>
    <row r="285" spans="1:4" x14ac:dyDescent="0.25">
      <c r="A285" s="11" t="s">
        <v>19</v>
      </c>
      <c r="B285" s="12" t="s">
        <v>570</v>
      </c>
      <c r="C285" s="13" t="s">
        <v>570</v>
      </c>
      <c r="D285" s="14">
        <v>101.86</v>
      </c>
    </row>
    <row r="286" spans="1:4" x14ac:dyDescent="0.25">
      <c r="A286" s="11" t="s">
        <v>20</v>
      </c>
      <c r="B286" s="12" t="s">
        <v>571</v>
      </c>
      <c r="C286" s="13" t="s">
        <v>571</v>
      </c>
      <c r="D286" s="14">
        <v>49.18</v>
      </c>
    </row>
    <row r="287" spans="1:4" x14ac:dyDescent="0.25">
      <c r="A287" s="11" t="s">
        <v>21</v>
      </c>
      <c r="B287" s="12" t="s">
        <v>572</v>
      </c>
      <c r="C287" s="13" t="s">
        <v>572</v>
      </c>
      <c r="D287" s="14">
        <v>71.44</v>
      </c>
    </row>
    <row r="288" spans="1:4" x14ac:dyDescent="0.25">
      <c r="A288" s="11" t="s">
        <v>22</v>
      </c>
      <c r="B288" s="12" t="s">
        <v>573</v>
      </c>
      <c r="C288" s="13" t="s">
        <v>573</v>
      </c>
      <c r="D288" s="14">
        <v>44.15</v>
      </c>
    </row>
    <row r="289" spans="1:4" x14ac:dyDescent="0.25">
      <c r="A289" s="11" t="s">
        <v>23</v>
      </c>
      <c r="B289" s="12" t="s">
        <v>574</v>
      </c>
      <c r="C289" s="13" t="s">
        <v>574</v>
      </c>
      <c r="D289" s="14">
        <v>41.13</v>
      </c>
    </row>
    <row r="290" spans="1:4" x14ac:dyDescent="0.25">
      <c r="A290" s="11" t="s">
        <v>24</v>
      </c>
      <c r="B290" s="12" t="s">
        <v>575</v>
      </c>
      <c r="C290" s="13" t="s">
        <v>575</v>
      </c>
      <c r="D290" s="14">
        <v>47.07</v>
      </c>
    </row>
    <row r="291" spans="1:4" x14ac:dyDescent="0.25">
      <c r="A291" s="11" t="s">
        <v>705</v>
      </c>
      <c r="B291" s="12" t="s">
        <v>712</v>
      </c>
      <c r="C291" s="13" t="s">
        <v>712</v>
      </c>
      <c r="D291" s="14">
        <v>2.19</v>
      </c>
    </row>
    <row r="292" spans="1:4" x14ac:dyDescent="0.25">
      <c r="A292" s="11" t="s">
        <v>613</v>
      </c>
      <c r="B292" s="12" t="s">
        <v>621</v>
      </c>
      <c r="C292" s="13"/>
      <c r="D292" s="14"/>
    </row>
    <row r="293" spans="1:4" x14ac:dyDescent="0.25">
      <c r="A293" s="11" t="s">
        <v>662</v>
      </c>
      <c r="B293" s="12" t="s">
        <v>576</v>
      </c>
      <c r="C293" s="13" t="s">
        <v>576</v>
      </c>
      <c r="D293" s="14">
        <v>4.28</v>
      </c>
    </row>
    <row r="294" spans="1:4" x14ac:dyDescent="0.25">
      <c r="A294" s="11" t="s">
        <v>51</v>
      </c>
      <c r="B294" s="12" t="s">
        <v>577</v>
      </c>
      <c r="C294" s="13" t="s">
        <v>577</v>
      </c>
      <c r="D294" s="14">
        <v>1.23</v>
      </c>
    </row>
    <row r="295" spans="1:4" x14ac:dyDescent="0.25">
      <c r="A295" s="11" t="s">
        <v>25</v>
      </c>
      <c r="B295" s="12" t="s">
        <v>578</v>
      </c>
      <c r="C295" s="13" t="s">
        <v>578</v>
      </c>
      <c r="D295" s="14">
        <v>3.2</v>
      </c>
    </row>
    <row r="296" spans="1:4" x14ac:dyDescent="0.25">
      <c r="A296" s="11" t="s">
        <v>26</v>
      </c>
      <c r="B296" s="12" t="s">
        <v>579</v>
      </c>
      <c r="C296" s="13" t="s">
        <v>579</v>
      </c>
      <c r="D296" s="14">
        <v>70.34</v>
      </c>
    </row>
    <row r="297" spans="1:4" x14ac:dyDescent="0.25">
      <c r="A297" s="11" t="s">
        <v>27</v>
      </c>
      <c r="B297" s="12" t="s">
        <v>580</v>
      </c>
      <c r="C297" s="13" t="s">
        <v>580</v>
      </c>
      <c r="D297" s="14">
        <v>12.38</v>
      </c>
    </row>
    <row r="298" spans="1:4" x14ac:dyDescent="0.25">
      <c r="A298" s="11" t="s">
        <v>28</v>
      </c>
      <c r="B298" s="12" t="s">
        <v>581</v>
      </c>
      <c r="C298" s="13" t="s">
        <v>581</v>
      </c>
      <c r="D298" s="14">
        <v>5.53</v>
      </c>
    </row>
    <row r="299" spans="1:4" x14ac:dyDescent="0.25">
      <c r="A299" s="11" t="s">
        <v>29</v>
      </c>
      <c r="B299" s="12" t="s">
        <v>582</v>
      </c>
      <c r="C299" s="13" t="s">
        <v>582</v>
      </c>
      <c r="D299" s="14">
        <v>3.73</v>
      </c>
    </row>
    <row r="300" spans="1:4" x14ac:dyDescent="0.25">
      <c r="A300" s="11" t="s">
        <v>30</v>
      </c>
      <c r="B300" s="12" t="s">
        <v>583</v>
      </c>
      <c r="C300" s="13" t="s">
        <v>583</v>
      </c>
      <c r="D300" s="14">
        <v>1.1399999999999999</v>
      </c>
    </row>
    <row r="301" spans="1:4" x14ac:dyDescent="0.25">
      <c r="A301" s="11" t="s">
        <v>31</v>
      </c>
      <c r="B301" s="12" t="s">
        <v>584</v>
      </c>
      <c r="C301" s="13" t="s">
        <v>584</v>
      </c>
      <c r="D301" s="14">
        <v>2.48</v>
      </c>
    </row>
    <row r="302" spans="1:4" x14ac:dyDescent="0.25">
      <c r="A302" s="11" t="s">
        <v>32</v>
      </c>
      <c r="B302" s="12" t="s">
        <v>585</v>
      </c>
      <c r="C302" s="13" t="s">
        <v>585</v>
      </c>
      <c r="D302" s="14">
        <v>5.55</v>
      </c>
    </row>
    <row r="303" spans="1:4" x14ac:dyDescent="0.25">
      <c r="A303" s="11" t="s">
        <v>33</v>
      </c>
      <c r="B303" s="12" t="s">
        <v>586</v>
      </c>
      <c r="C303" s="13" t="s">
        <v>586</v>
      </c>
      <c r="D303" s="14">
        <v>5.97</v>
      </c>
    </row>
    <row r="304" spans="1:4" x14ac:dyDescent="0.25">
      <c r="A304" s="11" t="s">
        <v>663</v>
      </c>
      <c r="B304" s="12" t="s">
        <v>587</v>
      </c>
      <c r="C304" s="13" t="s">
        <v>587</v>
      </c>
      <c r="D304" s="14">
        <v>3.76</v>
      </c>
    </row>
    <row r="305" spans="1:4" x14ac:dyDescent="0.25">
      <c r="A305" s="11" t="s">
        <v>34</v>
      </c>
      <c r="B305" s="12" t="s">
        <v>588</v>
      </c>
      <c r="C305" s="13" t="s">
        <v>588</v>
      </c>
      <c r="D305" s="14">
        <v>3.8</v>
      </c>
    </row>
    <row r="306" spans="1:4" x14ac:dyDescent="0.25">
      <c r="A306" s="11" t="s">
        <v>706</v>
      </c>
      <c r="B306" s="12" t="s">
        <v>711</v>
      </c>
      <c r="C306" s="13" t="s">
        <v>711</v>
      </c>
      <c r="D306" s="14">
        <v>2.91</v>
      </c>
    </row>
    <row r="307" spans="1:4" x14ac:dyDescent="0.25">
      <c r="A307" s="11" t="s">
        <v>35</v>
      </c>
      <c r="B307" s="12" t="s">
        <v>589</v>
      </c>
      <c r="C307" s="13" t="s">
        <v>589</v>
      </c>
      <c r="D307" s="14">
        <v>14.73</v>
      </c>
    </row>
    <row r="308" spans="1:4" x14ac:dyDescent="0.25">
      <c r="A308" s="11" t="s">
        <v>36</v>
      </c>
      <c r="B308" s="12" t="s">
        <v>590</v>
      </c>
      <c r="C308" s="13" t="s">
        <v>590</v>
      </c>
      <c r="D308" s="14">
        <v>23.81</v>
      </c>
    </row>
    <row r="309" spans="1:4" x14ac:dyDescent="0.25">
      <c r="A309" s="11" t="s">
        <v>37</v>
      </c>
      <c r="B309" s="12" t="s">
        <v>591</v>
      </c>
      <c r="C309" s="13" t="s">
        <v>591</v>
      </c>
      <c r="D309" s="14">
        <v>333.07</v>
      </c>
    </row>
    <row r="310" spans="1:4" x14ac:dyDescent="0.25">
      <c r="A310" s="11" t="s">
        <v>57</v>
      </c>
      <c r="B310" s="12" t="s">
        <v>592</v>
      </c>
      <c r="C310" s="13" t="s">
        <v>592</v>
      </c>
      <c r="D310" s="14">
        <v>64.53</v>
      </c>
    </row>
    <row r="311" spans="1:4" x14ac:dyDescent="0.25">
      <c r="A311" s="11" t="s">
        <v>38</v>
      </c>
      <c r="B311" s="12" t="s">
        <v>593</v>
      </c>
      <c r="C311" s="13" t="s">
        <v>593</v>
      </c>
      <c r="D311" s="14">
        <v>69.94</v>
      </c>
    </row>
    <row r="312" spans="1:4" x14ac:dyDescent="0.25">
      <c r="A312" s="11" t="s">
        <v>39</v>
      </c>
      <c r="B312" s="12" t="s">
        <v>594</v>
      </c>
      <c r="C312" s="13" t="s">
        <v>594</v>
      </c>
      <c r="D312" s="14">
        <v>20.100000000000001</v>
      </c>
    </row>
    <row r="313" spans="1:4" x14ac:dyDescent="0.25">
      <c r="A313" s="11" t="s">
        <v>40</v>
      </c>
      <c r="B313" s="12" t="s">
        <v>595</v>
      </c>
      <c r="C313" s="13" t="s">
        <v>595</v>
      </c>
      <c r="D313" s="14">
        <v>73.23</v>
      </c>
    </row>
    <row r="314" spans="1:4" x14ac:dyDescent="0.25">
      <c r="A314" s="11" t="s">
        <v>41</v>
      </c>
      <c r="B314" s="12" t="s">
        <v>596</v>
      </c>
      <c r="C314" s="13" t="s">
        <v>596</v>
      </c>
      <c r="D314" s="14">
        <v>134.59</v>
      </c>
    </row>
    <row r="315" spans="1:4" x14ac:dyDescent="0.25">
      <c r="A315" s="11" t="s">
        <v>42</v>
      </c>
      <c r="B315" s="12" t="s">
        <v>597</v>
      </c>
      <c r="C315" s="13" t="s">
        <v>597</v>
      </c>
      <c r="D315" s="14">
        <v>77.47</v>
      </c>
    </row>
    <row r="316" spans="1:4" x14ac:dyDescent="0.25">
      <c r="A316" s="11" t="s">
        <v>43</v>
      </c>
      <c r="B316" s="12" t="s">
        <v>598</v>
      </c>
      <c r="C316" s="13" t="s">
        <v>598</v>
      </c>
      <c r="D316" s="14">
        <v>22.89</v>
      </c>
    </row>
    <row r="317" spans="1:4" x14ac:dyDescent="0.25">
      <c r="A317" s="11" t="s">
        <v>44</v>
      </c>
      <c r="B317" s="12" t="s">
        <v>599</v>
      </c>
      <c r="C317" s="13" t="s">
        <v>599</v>
      </c>
      <c r="D317" s="14">
        <v>26.72</v>
      </c>
    </row>
    <row r="318" spans="1:4" x14ac:dyDescent="0.25">
      <c r="A318" s="11" t="s">
        <v>45</v>
      </c>
      <c r="B318" s="12" t="s">
        <v>600</v>
      </c>
      <c r="C318" s="13" t="s">
        <v>600</v>
      </c>
      <c r="D318" s="14">
        <v>25.43</v>
      </c>
    </row>
    <row r="319" spans="1:4" x14ac:dyDescent="0.25">
      <c r="A319" s="11" t="s">
        <v>46</v>
      </c>
      <c r="B319" s="12" t="s">
        <v>601</v>
      </c>
      <c r="C319" s="13" t="s">
        <v>601</v>
      </c>
      <c r="D319" s="14">
        <v>67.63</v>
      </c>
    </row>
    <row r="320" spans="1:4" x14ac:dyDescent="0.25">
      <c r="A320" s="11" t="s">
        <v>58</v>
      </c>
      <c r="B320" s="12" t="s">
        <v>602</v>
      </c>
      <c r="C320" s="13" t="s">
        <v>602</v>
      </c>
      <c r="D320" s="14">
        <v>113.29</v>
      </c>
    </row>
    <row r="321" spans="1:4" x14ac:dyDescent="0.25">
      <c r="A321" s="11" t="s">
        <v>47</v>
      </c>
      <c r="B321" s="12" t="s">
        <v>603</v>
      </c>
      <c r="C321" s="13" t="s">
        <v>603</v>
      </c>
      <c r="D321" s="14">
        <v>23.98</v>
      </c>
    </row>
    <row r="322" spans="1:4" x14ac:dyDescent="0.25">
      <c r="A322" s="11" t="s">
        <v>684</v>
      </c>
      <c r="B322" s="12" t="s">
        <v>683</v>
      </c>
      <c r="C322" s="13" t="s">
        <v>683</v>
      </c>
      <c r="D322" s="14">
        <v>6</v>
      </c>
    </row>
    <row r="323" spans="1:4" x14ac:dyDescent="0.25">
      <c r="C323" s="13"/>
      <c r="D323" s="14">
        <v>22942.7</v>
      </c>
    </row>
  </sheetData>
  <autoFilter ref="A4:D4" xr:uid="{00000000-0001-0000-0600-000000000000}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23"/>
  <sheetViews>
    <sheetView showZeros="0" workbookViewId="0">
      <pane ySplit="4" topLeftCell="A292" activePane="bottomLeft" state="frozen"/>
      <selection pane="bottomLeft" activeCell="D5" sqref="D5:D322"/>
    </sheetView>
  </sheetViews>
  <sheetFormatPr defaultColWidth="9.140625" defaultRowHeight="14.25" x14ac:dyDescent="0.25"/>
  <cols>
    <col min="1" max="1" width="22.85546875" style="12" bestFit="1" customWidth="1"/>
    <col min="2" max="2" width="10.42578125" style="1" customWidth="1"/>
    <col min="3" max="3" width="9.140625" style="18"/>
    <col min="4" max="4" width="9.42578125" style="20" customWidth="1"/>
    <col min="5" max="16384" width="9.140625" style="1"/>
  </cols>
  <sheetData>
    <row r="1" spans="1:4" x14ac:dyDescent="0.25">
      <c r="A1" s="7"/>
      <c r="B1" s="8" t="s">
        <v>728</v>
      </c>
      <c r="C1" s="1"/>
      <c r="D1" s="6"/>
    </row>
    <row r="2" spans="1:4" x14ac:dyDescent="0.25">
      <c r="A2" s="1"/>
      <c r="B2" s="7" t="s">
        <v>61</v>
      </c>
      <c r="C2" s="1"/>
      <c r="D2" s="6"/>
    </row>
    <row r="3" spans="1:4" ht="15" thickBot="1" x14ac:dyDescent="0.3">
      <c r="A3" s="1"/>
      <c r="B3" s="7" t="s">
        <v>62</v>
      </c>
      <c r="C3" s="1"/>
      <c r="D3" s="6" t="s">
        <v>76</v>
      </c>
    </row>
    <row r="4" spans="1:4" ht="15" thickBot="1" x14ac:dyDescent="0.3">
      <c r="A4" s="9" t="s">
        <v>77</v>
      </c>
      <c r="B4" s="7" t="s">
        <v>63</v>
      </c>
      <c r="C4" s="1"/>
      <c r="D4" s="10">
        <f>SUM(D5:D322)</f>
        <v>45385.359999999993</v>
      </c>
    </row>
    <row r="5" spans="1:4" x14ac:dyDescent="0.25">
      <c r="A5" s="11" t="s">
        <v>83</v>
      </c>
      <c r="B5" s="12" t="s">
        <v>82</v>
      </c>
      <c r="C5" s="13" t="s">
        <v>82</v>
      </c>
      <c r="D5" s="14">
        <v>7.04</v>
      </c>
    </row>
    <row r="6" spans="1:4" x14ac:dyDescent="0.25">
      <c r="A6" s="11" t="s">
        <v>85</v>
      </c>
      <c r="B6" s="12" t="s">
        <v>84</v>
      </c>
      <c r="C6" s="13" t="s">
        <v>84</v>
      </c>
      <c r="D6" s="14">
        <v>0.8</v>
      </c>
    </row>
    <row r="7" spans="1:4" x14ac:dyDescent="0.25">
      <c r="A7" s="11" t="s">
        <v>87</v>
      </c>
      <c r="B7" s="12" t="s">
        <v>86</v>
      </c>
      <c r="C7" s="13" t="s">
        <v>86</v>
      </c>
      <c r="D7" s="14">
        <v>205.17</v>
      </c>
    </row>
    <row r="8" spans="1:4" x14ac:dyDescent="0.25">
      <c r="A8" s="11" t="s">
        <v>89</v>
      </c>
      <c r="B8" s="12" t="s">
        <v>88</v>
      </c>
      <c r="C8" s="13" t="s">
        <v>88</v>
      </c>
      <c r="D8" s="14">
        <v>23.97</v>
      </c>
    </row>
    <row r="9" spans="1:4" x14ac:dyDescent="0.25">
      <c r="A9" s="11" t="s">
        <v>91</v>
      </c>
      <c r="B9" s="12" t="s">
        <v>90</v>
      </c>
      <c r="C9" s="13" t="s">
        <v>90</v>
      </c>
      <c r="D9" s="14">
        <v>16.29</v>
      </c>
    </row>
    <row r="10" spans="1:4" x14ac:dyDescent="0.25">
      <c r="A10" s="11" t="s">
        <v>93</v>
      </c>
      <c r="B10" s="12" t="s">
        <v>92</v>
      </c>
      <c r="C10" s="13" t="s">
        <v>92</v>
      </c>
      <c r="D10" s="14">
        <v>120.4</v>
      </c>
    </row>
    <row r="11" spans="1:4" x14ac:dyDescent="0.25">
      <c r="A11" s="11" t="s">
        <v>95</v>
      </c>
      <c r="B11" s="12" t="s">
        <v>94</v>
      </c>
      <c r="C11" s="13" t="s">
        <v>94</v>
      </c>
      <c r="D11" s="14">
        <v>27.55</v>
      </c>
    </row>
    <row r="12" spans="1:4" x14ac:dyDescent="0.25">
      <c r="A12" s="11" t="s">
        <v>97</v>
      </c>
      <c r="B12" s="12" t="s">
        <v>96</v>
      </c>
      <c r="C12" s="13" t="s">
        <v>96</v>
      </c>
      <c r="D12" s="14">
        <v>750.66</v>
      </c>
    </row>
    <row r="13" spans="1:4" x14ac:dyDescent="0.25">
      <c r="A13" s="11" t="s">
        <v>99</v>
      </c>
      <c r="B13" s="12" t="s">
        <v>98</v>
      </c>
      <c r="C13" s="13" t="s">
        <v>98</v>
      </c>
      <c r="D13" s="14">
        <v>5.57</v>
      </c>
    </row>
    <row r="14" spans="1:4" x14ac:dyDescent="0.25">
      <c r="A14" s="11" t="s">
        <v>643</v>
      </c>
      <c r="B14" s="12" t="s">
        <v>100</v>
      </c>
      <c r="C14" s="13" t="s">
        <v>100</v>
      </c>
      <c r="D14" s="14">
        <v>66.709999999999994</v>
      </c>
    </row>
    <row r="15" spans="1:4" x14ac:dyDescent="0.25">
      <c r="A15" s="11" t="s">
        <v>102</v>
      </c>
      <c r="B15" s="12" t="s">
        <v>101</v>
      </c>
      <c r="C15" s="13" t="s">
        <v>101</v>
      </c>
      <c r="D15" s="14">
        <v>43.37</v>
      </c>
    </row>
    <row r="16" spans="1:4" x14ac:dyDescent="0.25">
      <c r="A16" s="11" t="s">
        <v>104</v>
      </c>
      <c r="B16" s="12" t="s">
        <v>103</v>
      </c>
      <c r="C16" s="13" t="s">
        <v>103</v>
      </c>
      <c r="D16" s="14">
        <v>116.86</v>
      </c>
    </row>
    <row r="17" spans="1:4" x14ac:dyDescent="0.25">
      <c r="A17" s="11" t="s">
        <v>106</v>
      </c>
      <c r="B17" s="12" t="s">
        <v>105</v>
      </c>
      <c r="C17" s="13" t="s">
        <v>105</v>
      </c>
      <c r="D17" s="14">
        <v>519.30999999999995</v>
      </c>
    </row>
    <row r="18" spans="1:4" x14ac:dyDescent="0.25">
      <c r="A18" s="11" t="s">
        <v>108</v>
      </c>
      <c r="B18" s="12" t="s">
        <v>107</v>
      </c>
      <c r="C18" s="13" t="s">
        <v>107</v>
      </c>
      <c r="D18" s="14">
        <v>36.79</v>
      </c>
    </row>
    <row r="19" spans="1:4" x14ac:dyDescent="0.25">
      <c r="A19" s="11" t="s">
        <v>110</v>
      </c>
      <c r="B19" s="12" t="s">
        <v>109</v>
      </c>
      <c r="C19" s="13" t="s">
        <v>109</v>
      </c>
      <c r="D19" s="14">
        <v>0.2</v>
      </c>
    </row>
    <row r="20" spans="1:4" x14ac:dyDescent="0.25">
      <c r="A20" s="11" t="s">
        <v>112</v>
      </c>
      <c r="B20" s="12" t="s">
        <v>111</v>
      </c>
      <c r="C20" s="13" t="s">
        <v>111</v>
      </c>
      <c r="D20" s="14">
        <v>18.059999999999999</v>
      </c>
    </row>
    <row r="21" spans="1:4" x14ac:dyDescent="0.25">
      <c r="A21" s="11" t="s">
        <v>114</v>
      </c>
      <c r="B21" s="12" t="s">
        <v>113</v>
      </c>
      <c r="C21" s="13" t="s">
        <v>113</v>
      </c>
      <c r="D21" s="14">
        <v>71.19</v>
      </c>
    </row>
    <row r="22" spans="1:4" x14ac:dyDescent="0.25">
      <c r="A22" s="11" t="s">
        <v>116</v>
      </c>
      <c r="B22" s="12" t="s">
        <v>115</v>
      </c>
      <c r="C22" s="13" t="s">
        <v>115</v>
      </c>
      <c r="D22" s="14">
        <v>61.3</v>
      </c>
    </row>
    <row r="23" spans="1:4" x14ac:dyDescent="0.25">
      <c r="A23" s="11" t="s">
        <v>118</v>
      </c>
      <c r="B23" s="12" t="s">
        <v>117</v>
      </c>
      <c r="C23" s="13" t="s">
        <v>117</v>
      </c>
      <c r="D23" s="14">
        <v>67.61</v>
      </c>
    </row>
    <row r="24" spans="1:4" x14ac:dyDescent="0.25">
      <c r="A24" s="11" t="s">
        <v>120</v>
      </c>
      <c r="B24" s="12" t="s">
        <v>119</v>
      </c>
      <c r="C24" s="13" t="s">
        <v>119</v>
      </c>
      <c r="D24" s="14">
        <v>325.33999999999997</v>
      </c>
    </row>
    <row r="25" spans="1:4" x14ac:dyDescent="0.25">
      <c r="A25" s="11" t="s">
        <v>702</v>
      </c>
      <c r="B25" s="12" t="s">
        <v>707</v>
      </c>
      <c r="C25" s="13" t="s">
        <v>707</v>
      </c>
      <c r="D25" s="14">
        <v>6.81</v>
      </c>
    </row>
    <row r="26" spans="1:4" x14ac:dyDescent="0.25">
      <c r="A26" s="11" t="s">
        <v>122</v>
      </c>
      <c r="B26" s="12" t="s">
        <v>121</v>
      </c>
      <c r="C26" s="13" t="s">
        <v>121</v>
      </c>
      <c r="D26" s="14">
        <v>167.92</v>
      </c>
    </row>
    <row r="27" spans="1:4" x14ac:dyDescent="0.25">
      <c r="A27" s="11" t="s">
        <v>124</v>
      </c>
      <c r="B27" s="12" t="s">
        <v>123</v>
      </c>
      <c r="C27" s="13" t="s">
        <v>123</v>
      </c>
      <c r="D27" s="14">
        <v>18.739999999999998</v>
      </c>
    </row>
    <row r="28" spans="1:4" x14ac:dyDescent="0.25">
      <c r="A28" s="11" t="s">
        <v>126</v>
      </c>
      <c r="B28" s="12" t="s">
        <v>125</v>
      </c>
      <c r="C28" s="13" t="s">
        <v>125</v>
      </c>
      <c r="D28" s="14">
        <v>125.66</v>
      </c>
    </row>
    <row r="29" spans="1:4" x14ac:dyDescent="0.25">
      <c r="A29" s="11" t="s">
        <v>128</v>
      </c>
      <c r="B29" s="12" t="s">
        <v>127</v>
      </c>
      <c r="C29" s="13" t="s">
        <v>127</v>
      </c>
      <c r="D29" s="14">
        <v>40.56</v>
      </c>
    </row>
    <row r="30" spans="1:4" x14ac:dyDescent="0.25">
      <c r="A30" s="11" t="s">
        <v>130</v>
      </c>
      <c r="B30" s="12" t="s">
        <v>129</v>
      </c>
      <c r="C30" s="13" t="s">
        <v>129</v>
      </c>
      <c r="D30" s="14">
        <v>73.61</v>
      </c>
    </row>
    <row r="31" spans="1:4" x14ac:dyDescent="0.25">
      <c r="A31" s="11" t="s">
        <v>644</v>
      </c>
      <c r="B31" s="12" t="s">
        <v>639</v>
      </c>
      <c r="C31" s="13" t="s">
        <v>639</v>
      </c>
      <c r="D31" s="14">
        <v>18.8</v>
      </c>
    </row>
    <row r="32" spans="1:4" x14ac:dyDescent="0.25">
      <c r="A32" s="11" t="s">
        <v>132</v>
      </c>
      <c r="B32" s="12" t="s">
        <v>131</v>
      </c>
      <c r="C32" s="13" t="s">
        <v>131</v>
      </c>
      <c r="D32" s="14">
        <v>991.88</v>
      </c>
    </row>
    <row r="33" spans="1:4" x14ac:dyDescent="0.25">
      <c r="A33" s="11" t="s">
        <v>134</v>
      </c>
      <c r="B33" s="12" t="s">
        <v>133</v>
      </c>
      <c r="C33" s="13" t="s">
        <v>133</v>
      </c>
      <c r="D33" s="14">
        <v>64.67</v>
      </c>
    </row>
    <row r="34" spans="1:4" x14ac:dyDescent="0.25">
      <c r="A34" s="11" t="s">
        <v>606</v>
      </c>
      <c r="B34" s="12" t="s">
        <v>135</v>
      </c>
      <c r="C34" s="13" t="s">
        <v>135</v>
      </c>
      <c r="D34" s="14">
        <v>56.97</v>
      </c>
    </row>
    <row r="35" spans="1:4" x14ac:dyDescent="0.25">
      <c r="A35" s="11" t="s">
        <v>137</v>
      </c>
      <c r="B35" s="12" t="s">
        <v>136</v>
      </c>
      <c r="C35" s="13" t="s">
        <v>136</v>
      </c>
      <c r="D35" s="14">
        <v>8.1999999999999993</v>
      </c>
    </row>
    <row r="36" spans="1:4" x14ac:dyDescent="0.25">
      <c r="A36" s="11" t="s">
        <v>139</v>
      </c>
      <c r="B36" s="12" t="s">
        <v>138</v>
      </c>
      <c r="C36" s="13" t="s">
        <v>138</v>
      </c>
      <c r="D36" s="14">
        <v>142.55000000000001</v>
      </c>
    </row>
    <row r="37" spans="1:4" x14ac:dyDescent="0.25">
      <c r="A37" s="11" t="s">
        <v>141</v>
      </c>
      <c r="B37" s="12" t="s">
        <v>140</v>
      </c>
      <c r="C37" s="13" t="s">
        <v>140</v>
      </c>
      <c r="D37" s="14">
        <v>876.12</v>
      </c>
    </row>
    <row r="38" spans="1:4" x14ac:dyDescent="0.25">
      <c r="A38" s="11" t="s">
        <v>143</v>
      </c>
      <c r="B38" s="12" t="s">
        <v>142</v>
      </c>
      <c r="C38" s="13" t="s">
        <v>142</v>
      </c>
      <c r="D38" s="14">
        <v>278.54000000000002</v>
      </c>
    </row>
    <row r="39" spans="1:4" x14ac:dyDescent="0.25">
      <c r="A39" s="11" t="s">
        <v>145</v>
      </c>
      <c r="B39" s="12" t="s">
        <v>144</v>
      </c>
      <c r="C39" s="13" t="s">
        <v>144</v>
      </c>
      <c r="D39" s="14">
        <v>464.98</v>
      </c>
    </row>
    <row r="40" spans="1:4" x14ac:dyDescent="0.25">
      <c r="A40" s="11" t="s">
        <v>147</v>
      </c>
      <c r="B40" s="12" t="s">
        <v>146</v>
      </c>
      <c r="C40" s="13" t="s">
        <v>146</v>
      </c>
      <c r="D40" s="14">
        <v>106.18</v>
      </c>
    </row>
    <row r="41" spans="1:4" x14ac:dyDescent="0.25">
      <c r="A41" s="11" t="s">
        <v>149</v>
      </c>
      <c r="B41" s="12" t="s">
        <v>148</v>
      </c>
      <c r="C41" s="13" t="s">
        <v>148</v>
      </c>
      <c r="D41" s="14">
        <v>21.77</v>
      </c>
    </row>
    <row r="42" spans="1:4" x14ac:dyDescent="0.25">
      <c r="A42" s="11" t="s">
        <v>151</v>
      </c>
      <c r="B42" s="12" t="s">
        <v>150</v>
      </c>
      <c r="C42" s="13" t="s">
        <v>150</v>
      </c>
      <c r="D42" s="14">
        <v>1.62</v>
      </c>
    </row>
    <row r="43" spans="1:4" x14ac:dyDescent="0.25">
      <c r="A43" s="11" t="s">
        <v>153</v>
      </c>
      <c r="B43" s="12" t="s">
        <v>152</v>
      </c>
      <c r="C43" s="13" t="s">
        <v>152</v>
      </c>
      <c r="D43" s="14">
        <v>322.88</v>
      </c>
    </row>
    <row r="44" spans="1:4" x14ac:dyDescent="0.25">
      <c r="A44" s="11" t="s">
        <v>155</v>
      </c>
      <c r="B44" s="12" t="s">
        <v>154</v>
      </c>
      <c r="C44" s="13" t="s">
        <v>154</v>
      </c>
      <c r="D44" s="14">
        <v>32.21</v>
      </c>
    </row>
    <row r="45" spans="1:4" x14ac:dyDescent="0.25">
      <c r="A45" s="11" t="s">
        <v>157</v>
      </c>
      <c r="B45" s="12" t="s">
        <v>156</v>
      </c>
      <c r="C45" s="13" t="s">
        <v>156</v>
      </c>
      <c r="D45" s="14">
        <v>72.81</v>
      </c>
    </row>
    <row r="46" spans="1:4" x14ac:dyDescent="0.25">
      <c r="A46" s="11" t="s">
        <v>159</v>
      </c>
      <c r="B46" s="12" t="s">
        <v>158</v>
      </c>
      <c r="C46" s="13" t="s">
        <v>158</v>
      </c>
      <c r="D46" s="14">
        <v>36.24</v>
      </c>
    </row>
    <row r="47" spans="1:4" x14ac:dyDescent="0.25">
      <c r="A47" s="11" t="s">
        <v>161</v>
      </c>
      <c r="B47" s="12" t="s">
        <v>160</v>
      </c>
      <c r="C47" s="13" t="s">
        <v>160</v>
      </c>
      <c r="D47" s="14">
        <v>176.29</v>
      </c>
    </row>
    <row r="48" spans="1:4" x14ac:dyDescent="0.25">
      <c r="A48" s="11" t="s">
        <v>163</v>
      </c>
      <c r="B48" s="12" t="s">
        <v>162</v>
      </c>
      <c r="C48" s="13" t="s">
        <v>162</v>
      </c>
      <c r="D48" s="14">
        <v>233.72</v>
      </c>
    </row>
    <row r="49" spans="1:4" x14ac:dyDescent="0.25">
      <c r="A49" s="11" t="s">
        <v>165</v>
      </c>
      <c r="B49" s="12" t="s">
        <v>164</v>
      </c>
      <c r="C49" s="13" t="s">
        <v>164</v>
      </c>
      <c r="D49" s="14">
        <v>13.33</v>
      </c>
    </row>
    <row r="50" spans="1:4" x14ac:dyDescent="0.25">
      <c r="A50" s="11" t="s">
        <v>167</v>
      </c>
      <c r="B50" s="12" t="s">
        <v>166</v>
      </c>
      <c r="C50" s="13" t="s">
        <v>166</v>
      </c>
      <c r="D50" s="14">
        <v>44.51</v>
      </c>
    </row>
    <row r="51" spans="1:4" x14ac:dyDescent="0.25">
      <c r="A51" s="11" t="s">
        <v>169</v>
      </c>
      <c r="B51" s="12" t="s">
        <v>168</v>
      </c>
      <c r="C51" s="13" t="s">
        <v>168</v>
      </c>
      <c r="D51" s="14">
        <v>3.95</v>
      </c>
    </row>
    <row r="52" spans="1:4" x14ac:dyDescent="0.25">
      <c r="A52" s="11" t="s">
        <v>171</v>
      </c>
      <c r="B52" s="12" t="s">
        <v>170</v>
      </c>
      <c r="C52" s="13" t="s">
        <v>170</v>
      </c>
      <c r="D52" s="14">
        <v>251.58</v>
      </c>
    </row>
    <row r="53" spans="1:4" x14ac:dyDescent="0.25">
      <c r="A53" s="11" t="s">
        <v>173</v>
      </c>
      <c r="B53" s="12" t="s">
        <v>172</v>
      </c>
      <c r="C53" s="13" t="s">
        <v>172</v>
      </c>
      <c r="D53" s="14">
        <v>8.85</v>
      </c>
    </row>
    <row r="54" spans="1:4" x14ac:dyDescent="0.25">
      <c r="A54" s="11" t="s">
        <v>175</v>
      </c>
      <c r="B54" s="12" t="s">
        <v>174</v>
      </c>
      <c r="C54" s="13" t="s">
        <v>174</v>
      </c>
      <c r="D54" s="14">
        <v>15.86</v>
      </c>
    </row>
    <row r="55" spans="1:4" x14ac:dyDescent="0.25">
      <c r="A55" s="11" t="s">
        <v>176</v>
      </c>
      <c r="B55" s="12" t="s">
        <v>357</v>
      </c>
      <c r="C55" s="13" t="s">
        <v>357</v>
      </c>
      <c r="D55" s="14">
        <v>4.92</v>
      </c>
    </row>
    <row r="56" spans="1:4" x14ac:dyDescent="0.25">
      <c r="A56" s="11" t="s">
        <v>177</v>
      </c>
      <c r="B56" s="12" t="s">
        <v>358</v>
      </c>
      <c r="C56" s="13" t="s">
        <v>358</v>
      </c>
      <c r="D56" s="14">
        <v>13.06</v>
      </c>
    </row>
    <row r="57" spans="1:4" x14ac:dyDescent="0.25">
      <c r="A57" s="11" t="s">
        <v>178</v>
      </c>
      <c r="B57" s="12" t="s">
        <v>359</v>
      </c>
      <c r="C57" s="13" t="s">
        <v>359</v>
      </c>
      <c r="D57" s="14">
        <v>5.56</v>
      </c>
    </row>
    <row r="58" spans="1:4" x14ac:dyDescent="0.25">
      <c r="A58" s="11" t="s">
        <v>179</v>
      </c>
      <c r="B58" s="12" t="s">
        <v>360</v>
      </c>
      <c r="C58" s="13" t="s">
        <v>360</v>
      </c>
      <c r="D58" s="14">
        <v>17.559999999999999</v>
      </c>
    </row>
    <row r="59" spans="1:4" x14ac:dyDescent="0.25">
      <c r="A59" s="11" t="s">
        <v>180</v>
      </c>
      <c r="B59" s="12" t="s">
        <v>361</v>
      </c>
      <c r="C59" s="13" t="s">
        <v>361</v>
      </c>
      <c r="D59" s="14">
        <v>22.08</v>
      </c>
    </row>
    <row r="60" spans="1:4" x14ac:dyDescent="0.25">
      <c r="A60" s="11" t="s">
        <v>181</v>
      </c>
      <c r="B60" s="12" t="s">
        <v>362</v>
      </c>
      <c r="C60" s="13" t="s">
        <v>362</v>
      </c>
      <c r="D60" s="14">
        <v>717.06</v>
      </c>
    </row>
    <row r="61" spans="1:4" x14ac:dyDescent="0.25">
      <c r="A61" s="11" t="s">
        <v>182</v>
      </c>
      <c r="B61" s="12" t="s">
        <v>363</v>
      </c>
      <c r="C61" s="13" t="s">
        <v>363</v>
      </c>
      <c r="D61" s="14">
        <v>105.73</v>
      </c>
    </row>
    <row r="62" spans="1:4" x14ac:dyDescent="0.25">
      <c r="A62" s="11" t="s">
        <v>183</v>
      </c>
      <c r="B62" s="12" t="s">
        <v>364</v>
      </c>
      <c r="C62" s="13"/>
      <c r="D62" s="14"/>
    </row>
    <row r="63" spans="1:4" x14ac:dyDescent="0.25">
      <c r="A63" s="11" t="s">
        <v>184</v>
      </c>
      <c r="B63" s="12" t="s">
        <v>365</v>
      </c>
      <c r="C63" s="13" t="s">
        <v>365</v>
      </c>
      <c r="D63" s="14">
        <v>6.72</v>
      </c>
    </row>
    <row r="64" spans="1:4" x14ac:dyDescent="0.25">
      <c r="A64" s="11" t="s">
        <v>185</v>
      </c>
      <c r="B64" s="12" t="s">
        <v>366</v>
      </c>
      <c r="C64" s="13" t="s">
        <v>366</v>
      </c>
      <c r="D64" s="14">
        <v>21.99</v>
      </c>
    </row>
    <row r="65" spans="1:4" x14ac:dyDescent="0.25">
      <c r="A65" s="11" t="s">
        <v>186</v>
      </c>
      <c r="B65" s="12" t="s">
        <v>367</v>
      </c>
      <c r="C65" s="13" t="s">
        <v>367</v>
      </c>
      <c r="D65" s="14">
        <v>156.15</v>
      </c>
    </row>
    <row r="66" spans="1:4" x14ac:dyDescent="0.25">
      <c r="A66" s="11" t="s">
        <v>187</v>
      </c>
      <c r="B66" s="12" t="s">
        <v>368</v>
      </c>
      <c r="C66" s="13" t="s">
        <v>368</v>
      </c>
      <c r="D66" s="14">
        <v>161.38</v>
      </c>
    </row>
    <row r="67" spans="1:4" x14ac:dyDescent="0.25">
      <c r="A67" s="11" t="s">
        <v>188</v>
      </c>
      <c r="B67" s="12" t="s">
        <v>369</v>
      </c>
      <c r="C67" s="13" t="s">
        <v>369</v>
      </c>
      <c r="D67" s="14">
        <v>46.39</v>
      </c>
    </row>
    <row r="68" spans="1:4" x14ac:dyDescent="0.25">
      <c r="A68" s="11" t="s">
        <v>645</v>
      </c>
      <c r="B68" s="12" t="s">
        <v>370</v>
      </c>
      <c r="C68" s="13" t="s">
        <v>370</v>
      </c>
      <c r="D68" s="14">
        <v>13.69</v>
      </c>
    </row>
    <row r="69" spans="1:4" x14ac:dyDescent="0.25">
      <c r="A69" s="11" t="s">
        <v>189</v>
      </c>
      <c r="B69" s="12" t="s">
        <v>371</v>
      </c>
      <c r="C69" s="13" t="s">
        <v>371</v>
      </c>
      <c r="D69" s="14">
        <v>32.590000000000003</v>
      </c>
    </row>
    <row r="70" spans="1:4" x14ac:dyDescent="0.25">
      <c r="A70" s="11" t="s">
        <v>190</v>
      </c>
      <c r="B70" s="12" t="s">
        <v>372</v>
      </c>
      <c r="C70" s="13" t="s">
        <v>372</v>
      </c>
      <c r="D70" s="14">
        <v>86.54</v>
      </c>
    </row>
    <row r="71" spans="1:4" x14ac:dyDescent="0.25">
      <c r="A71" s="11" t="s">
        <v>191</v>
      </c>
      <c r="B71" s="12" t="s">
        <v>373</v>
      </c>
      <c r="C71" s="13" t="s">
        <v>373</v>
      </c>
      <c r="D71" s="14">
        <v>399.19</v>
      </c>
    </row>
    <row r="72" spans="1:4" x14ac:dyDescent="0.25">
      <c r="A72" s="11" t="s">
        <v>192</v>
      </c>
      <c r="B72" s="12" t="s">
        <v>374</v>
      </c>
      <c r="C72" s="13" t="s">
        <v>374</v>
      </c>
      <c r="D72" s="14">
        <v>111.73</v>
      </c>
    </row>
    <row r="73" spans="1:4" x14ac:dyDescent="0.25">
      <c r="A73" s="11" t="s">
        <v>193</v>
      </c>
      <c r="B73" s="12" t="s">
        <v>375</v>
      </c>
      <c r="C73" s="13" t="s">
        <v>375</v>
      </c>
      <c r="D73" s="14">
        <v>15.17</v>
      </c>
    </row>
    <row r="74" spans="1:4" x14ac:dyDescent="0.25">
      <c r="A74" s="11" t="s">
        <v>194</v>
      </c>
      <c r="B74" s="12" t="s">
        <v>376</v>
      </c>
      <c r="C74" s="13" t="s">
        <v>376</v>
      </c>
      <c r="D74" s="14">
        <v>48.68</v>
      </c>
    </row>
    <row r="75" spans="1:4" x14ac:dyDescent="0.25">
      <c r="A75" s="11" t="s">
        <v>195</v>
      </c>
      <c r="B75" s="12" t="s">
        <v>377</v>
      </c>
      <c r="C75" s="13" t="s">
        <v>377</v>
      </c>
      <c r="D75" s="14">
        <v>175.67</v>
      </c>
    </row>
    <row r="76" spans="1:4" x14ac:dyDescent="0.25">
      <c r="A76" s="11" t="s">
        <v>196</v>
      </c>
      <c r="B76" s="12" t="s">
        <v>378</v>
      </c>
      <c r="C76" s="13" t="s">
        <v>378</v>
      </c>
      <c r="D76" s="14">
        <v>86.4</v>
      </c>
    </row>
    <row r="77" spans="1:4" x14ac:dyDescent="0.25">
      <c r="A77" s="11" t="s">
        <v>197</v>
      </c>
      <c r="B77" s="12" t="s">
        <v>379</v>
      </c>
      <c r="C77" s="13" t="s">
        <v>379</v>
      </c>
      <c r="D77" s="14">
        <v>41.75</v>
      </c>
    </row>
    <row r="78" spans="1:4" x14ac:dyDescent="0.25">
      <c r="A78" s="11" t="s">
        <v>646</v>
      </c>
      <c r="B78" s="12" t="s">
        <v>380</v>
      </c>
      <c r="C78" s="13" t="s">
        <v>380</v>
      </c>
      <c r="D78" s="14">
        <v>16.37</v>
      </c>
    </row>
    <row r="79" spans="1:4" x14ac:dyDescent="0.25">
      <c r="A79" s="11" t="s">
        <v>198</v>
      </c>
      <c r="B79" s="12" t="s">
        <v>381</v>
      </c>
      <c r="C79" s="13" t="s">
        <v>381</v>
      </c>
      <c r="D79" s="14">
        <v>58.87</v>
      </c>
    </row>
    <row r="80" spans="1:4" x14ac:dyDescent="0.25">
      <c r="A80" s="11" t="s">
        <v>199</v>
      </c>
      <c r="B80" s="12" t="s">
        <v>382</v>
      </c>
      <c r="C80" s="13" t="s">
        <v>382</v>
      </c>
      <c r="D80" s="14">
        <v>72.63</v>
      </c>
    </row>
    <row r="81" spans="1:4" x14ac:dyDescent="0.25">
      <c r="A81" s="11" t="s">
        <v>200</v>
      </c>
      <c r="B81" s="12" t="s">
        <v>383</v>
      </c>
      <c r="C81" s="13" t="s">
        <v>383</v>
      </c>
      <c r="D81" s="14">
        <v>18.260000000000002</v>
      </c>
    </row>
    <row r="82" spans="1:4" x14ac:dyDescent="0.25">
      <c r="A82" s="11" t="s">
        <v>647</v>
      </c>
      <c r="B82" s="12" t="s">
        <v>384</v>
      </c>
      <c r="C82" s="13" t="s">
        <v>384</v>
      </c>
      <c r="D82" s="14">
        <v>14.2</v>
      </c>
    </row>
    <row r="83" spans="1:4" x14ac:dyDescent="0.25">
      <c r="A83" s="11" t="s">
        <v>201</v>
      </c>
      <c r="B83" s="12" t="s">
        <v>385</v>
      </c>
      <c r="C83" s="13" t="s">
        <v>385</v>
      </c>
      <c r="D83" s="14">
        <v>12.11</v>
      </c>
    </row>
    <row r="84" spans="1:4" x14ac:dyDescent="0.25">
      <c r="A84" s="11" t="s">
        <v>202</v>
      </c>
      <c r="B84" s="12" t="s">
        <v>386</v>
      </c>
      <c r="C84" s="13" t="s">
        <v>386</v>
      </c>
      <c r="D84" s="14">
        <v>4.3</v>
      </c>
    </row>
    <row r="85" spans="1:4" x14ac:dyDescent="0.25">
      <c r="A85" s="11" t="s">
        <v>203</v>
      </c>
      <c r="B85" s="12" t="s">
        <v>387</v>
      </c>
      <c r="C85" s="13" t="s">
        <v>387</v>
      </c>
      <c r="D85" s="14">
        <v>10.56</v>
      </c>
    </row>
    <row r="86" spans="1:4" x14ac:dyDescent="0.25">
      <c r="A86" s="11" t="s">
        <v>204</v>
      </c>
      <c r="B86" s="12" t="s">
        <v>388</v>
      </c>
      <c r="C86" s="13" t="s">
        <v>388</v>
      </c>
      <c r="D86" s="14">
        <v>31.96</v>
      </c>
    </row>
    <row r="87" spans="1:4" x14ac:dyDescent="0.25">
      <c r="A87" s="11" t="s">
        <v>205</v>
      </c>
      <c r="B87" s="12" t="s">
        <v>389</v>
      </c>
      <c r="C87" s="13" t="s">
        <v>389</v>
      </c>
      <c r="D87" s="14">
        <v>17.3</v>
      </c>
    </row>
    <row r="88" spans="1:4" x14ac:dyDescent="0.25">
      <c r="A88" s="11" t="s">
        <v>206</v>
      </c>
      <c r="B88" s="12" t="s">
        <v>390</v>
      </c>
      <c r="C88" s="13" t="s">
        <v>390</v>
      </c>
      <c r="D88" s="14">
        <v>297.54000000000002</v>
      </c>
    </row>
    <row r="89" spans="1:4" x14ac:dyDescent="0.25">
      <c r="A89" s="11" t="s">
        <v>207</v>
      </c>
      <c r="B89" s="12" t="s">
        <v>391</v>
      </c>
      <c r="C89" s="13" t="s">
        <v>391</v>
      </c>
      <c r="D89" s="14">
        <v>45.99</v>
      </c>
    </row>
    <row r="90" spans="1:4" x14ac:dyDescent="0.25">
      <c r="A90" s="11" t="s">
        <v>208</v>
      </c>
      <c r="B90" s="12" t="s">
        <v>392</v>
      </c>
      <c r="C90" s="13" t="s">
        <v>392</v>
      </c>
      <c r="D90" s="14">
        <v>56.58</v>
      </c>
    </row>
    <row r="91" spans="1:4" x14ac:dyDescent="0.25">
      <c r="A91" s="11" t="s">
        <v>209</v>
      </c>
      <c r="B91" s="12" t="s">
        <v>393</v>
      </c>
      <c r="C91" s="13" t="s">
        <v>393</v>
      </c>
      <c r="D91" s="14">
        <v>3.96</v>
      </c>
    </row>
    <row r="92" spans="1:4" x14ac:dyDescent="0.25">
      <c r="A92" s="11" t="s">
        <v>210</v>
      </c>
      <c r="B92" s="12" t="s">
        <v>394</v>
      </c>
      <c r="C92" s="13" t="s">
        <v>394</v>
      </c>
      <c r="D92" s="14">
        <v>5.9</v>
      </c>
    </row>
    <row r="93" spans="1:4" x14ac:dyDescent="0.25">
      <c r="A93" s="11" t="s">
        <v>211</v>
      </c>
      <c r="B93" s="12" t="s">
        <v>395</v>
      </c>
      <c r="C93" s="13" t="s">
        <v>395</v>
      </c>
      <c r="D93" s="14">
        <v>29.87</v>
      </c>
    </row>
    <row r="94" spans="1:4" x14ac:dyDescent="0.25">
      <c r="A94" s="11" t="s">
        <v>212</v>
      </c>
      <c r="B94" s="12" t="s">
        <v>396</v>
      </c>
      <c r="C94" s="13" t="s">
        <v>396</v>
      </c>
      <c r="D94" s="14">
        <v>44.84</v>
      </c>
    </row>
    <row r="95" spans="1:4" x14ac:dyDescent="0.25">
      <c r="A95" s="11" t="s">
        <v>213</v>
      </c>
      <c r="B95" s="12" t="s">
        <v>397</v>
      </c>
      <c r="C95" s="13" t="s">
        <v>397</v>
      </c>
      <c r="D95" s="14">
        <v>60.34</v>
      </c>
    </row>
    <row r="96" spans="1:4" x14ac:dyDescent="0.25">
      <c r="A96" s="11" t="s">
        <v>214</v>
      </c>
      <c r="B96" s="12" t="s">
        <v>398</v>
      </c>
      <c r="C96" s="13" t="s">
        <v>398</v>
      </c>
      <c r="D96" s="14">
        <v>2247.0300000000002</v>
      </c>
    </row>
    <row r="97" spans="1:4" x14ac:dyDescent="0.25">
      <c r="A97" s="11" t="s">
        <v>215</v>
      </c>
      <c r="B97" s="12" t="s">
        <v>399</v>
      </c>
      <c r="C97" s="13" t="s">
        <v>399</v>
      </c>
      <c r="D97" s="14">
        <v>778.22</v>
      </c>
    </row>
    <row r="98" spans="1:4" x14ac:dyDescent="0.25">
      <c r="A98" s="11" t="s">
        <v>216</v>
      </c>
      <c r="B98" s="12" t="s">
        <v>400</v>
      </c>
      <c r="C98" s="13" t="s">
        <v>400</v>
      </c>
      <c r="D98" s="14">
        <v>200.64</v>
      </c>
    </row>
    <row r="99" spans="1:4" x14ac:dyDescent="0.25">
      <c r="A99" s="11" t="s">
        <v>217</v>
      </c>
      <c r="B99" s="12" t="s">
        <v>401</v>
      </c>
      <c r="C99" s="13" t="s">
        <v>401</v>
      </c>
      <c r="D99" s="14">
        <v>142.68</v>
      </c>
    </row>
    <row r="100" spans="1:4" x14ac:dyDescent="0.25">
      <c r="A100" s="11" t="s">
        <v>218</v>
      </c>
      <c r="B100" s="12" t="s">
        <v>402</v>
      </c>
      <c r="C100" s="13" t="s">
        <v>402</v>
      </c>
      <c r="D100" s="14">
        <v>795.43</v>
      </c>
    </row>
    <row r="101" spans="1:4" x14ac:dyDescent="0.25">
      <c r="A101" s="11" t="s">
        <v>219</v>
      </c>
      <c r="B101" s="12" t="s">
        <v>403</v>
      </c>
      <c r="C101" s="13" t="s">
        <v>403</v>
      </c>
      <c r="D101" s="14">
        <v>68.64</v>
      </c>
    </row>
    <row r="102" spans="1:4" x14ac:dyDescent="0.25">
      <c r="A102" s="11" t="s">
        <v>220</v>
      </c>
      <c r="B102" s="12" t="s">
        <v>404</v>
      </c>
      <c r="C102" s="13" t="s">
        <v>404</v>
      </c>
      <c r="D102" s="14">
        <v>688.62</v>
      </c>
    </row>
    <row r="103" spans="1:4" x14ac:dyDescent="0.25">
      <c r="A103" s="11" t="s">
        <v>221</v>
      </c>
      <c r="B103" s="12" t="s">
        <v>405</v>
      </c>
      <c r="C103" s="13" t="s">
        <v>405</v>
      </c>
      <c r="D103" s="14">
        <v>6.3</v>
      </c>
    </row>
    <row r="104" spans="1:4" x14ac:dyDescent="0.25">
      <c r="A104" s="11" t="s">
        <v>222</v>
      </c>
      <c r="B104" s="12" t="s">
        <v>406</v>
      </c>
      <c r="C104" s="13" t="s">
        <v>406</v>
      </c>
      <c r="D104" s="14">
        <v>684.03</v>
      </c>
    </row>
    <row r="105" spans="1:4" x14ac:dyDescent="0.25">
      <c r="A105" s="11" t="s">
        <v>52</v>
      </c>
      <c r="B105" s="12" t="s">
        <v>407</v>
      </c>
      <c r="C105" s="13" t="s">
        <v>407</v>
      </c>
      <c r="D105" s="14">
        <v>131.52000000000001</v>
      </c>
    </row>
    <row r="106" spans="1:4" x14ac:dyDescent="0.25">
      <c r="A106" s="11" t="s">
        <v>223</v>
      </c>
      <c r="B106" s="12" t="s">
        <v>408</v>
      </c>
      <c r="C106" s="13" t="s">
        <v>408</v>
      </c>
      <c r="D106" s="14">
        <v>109.81</v>
      </c>
    </row>
    <row r="107" spans="1:4" x14ac:dyDescent="0.25">
      <c r="A107" s="11" t="s">
        <v>224</v>
      </c>
      <c r="B107" s="12" t="s">
        <v>409</v>
      </c>
      <c r="C107" s="13" t="s">
        <v>409</v>
      </c>
      <c r="D107" s="14">
        <v>740.17</v>
      </c>
    </row>
    <row r="108" spans="1:4" x14ac:dyDescent="0.25">
      <c r="A108" s="11" t="s">
        <v>225</v>
      </c>
      <c r="B108" s="12" t="s">
        <v>410</v>
      </c>
      <c r="C108" s="13" t="s">
        <v>410</v>
      </c>
      <c r="D108" s="14">
        <v>354.95</v>
      </c>
    </row>
    <row r="109" spans="1:4" x14ac:dyDescent="0.25">
      <c r="A109" s="11" t="s">
        <v>226</v>
      </c>
      <c r="B109" s="12" t="s">
        <v>411</v>
      </c>
      <c r="C109" s="13" t="s">
        <v>411</v>
      </c>
      <c r="D109" s="14">
        <v>239.05</v>
      </c>
    </row>
    <row r="110" spans="1:4" x14ac:dyDescent="0.25">
      <c r="A110" s="11" t="s">
        <v>227</v>
      </c>
      <c r="B110" s="12" t="s">
        <v>412</v>
      </c>
      <c r="C110" s="13" t="s">
        <v>412</v>
      </c>
      <c r="D110" s="14">
        <v>721.69</v>
      </c>
    </row>
    <row r="111" spans="1:4" x14ac:dyDescent="0.25">
      <c r="A111" s="11" t="s">
        <v>228</v>
      </c>
      <c r="B111" s="12" t="s">
        <v>413</v>
      </c>
      <c r="C111" s="13" t="s">
        <v>413</v>
      </c>
      <c r="D111" s="14">
        <v>385.38</v>
      </c>
    </row>
    <row r="112" spans="1:4" x14ac:dyDescent="0.25">
      <c r="A112" s="11" t="s">
        <v>229</v>
      </c>
      <c r="B112" s="12" t="s">
        <v>414</v>
      </c>
      <c r="C112" s="13" t="s">
        <v>414</v>
      </c>
      <c r="D112" s="14">
        <v>1019.21</v>
      </c>
    </row>
    <row r="113" spans="1:4" x14ac:dyDescent="0.25">
      <c r="A113" s="11" t="s">
        <v>230</v>
      </c>
      <c r="B113" s="12" t="s">
        <v>415</v>
      </c>
      <c r="C113" s="13" t="s">
        <v>415</v>
      </c>
      <c r="D113" s="14">
        <v>995.39</v>
      </c>
    </row>
    <row r="114" spans="1:4" x14ac:dyDescent="0.25">
      <c r="A114" s="11" t="s">
        <v>231</v>
      </c>
      <c r="B114" s="12" t="s">
        <v>416</v>
      </c>
      <c r="C114" s="13" t="s">
        <v>416</v>
      </c>
      <c r="D114" s="14">
        <v>858.35</v>
      </c>
    </row>
    <row r="115" spans="1:4" x14ac:dyDescent="0.25">
      <c r="A115" s="11" t="s">
        <v>675</v>
      </c>
      <c r="B115" s="12" t="s">
        <v>615</v>
      </c>
      <c r="C115" s="13" t="s">
        <v>615</v>
      </c>
      <c r="D115" s="14">
        <v>9</v>
      </c>
    </row>
    <row r="116" spans="1:4" x14ac:dyDescent="0.25">
      <c r="A116" s="11" t="s">
        <v>608</v>
      </c>
      <c r="B116" s="12" t="s">
        <v>607</v>
      </c>
      <c r="C116" s="13"/>
      <c r="D116" s="14"/>
    </row>
    <row r="117" spans="1:4" x14ac:dyDescent="0.25">
      <c r="A117" s="11" t="s">
        <v>676</v>
      </c>
      <c r="B117" s="12" t="s">
        <v>664</v>
      </c>
      <c r="C117" s="13" t="s">
        <v>664</v>
      </c>
      <c r="D117" s="14">
        <v>10.89</v>
      </c>
    </row>
    <row r="118" spans="1:4" x14ac:dyDescent="0.25">
      <c r="A118" s="11" t="s">
        <v>677</v>
      </c>
      <c r="B118" s="12" t="s">
        <v>616</v>
      </c>
      <c r="C118" s="13" t="s">
        <v>616</v>
      </c>
      <c r="D118" s="14">
        <v>1.1499999999999999</v>
      </c>
    </row>
    <row r="119" spans="1:4" x14ac:dyDescent="0.25">
      <c r="A119" s="11" t="s">
        <v>719</v>
      </c>
      <c r="B119" s="12" t="s">
        <v>665</v>
      </c>
      <c r="C119" s="13" t="s">
        <v>665</v>
      </c>
      <c r="D119" s="14">
        <v>9.1199999999999992</v>
      </c>
    </row>
    <row r="120" spans="1:4" x14ac:dyDescent="0.25">
      <c r="A120" s="11" t="s">
        <v>679</v>
      </c>
      <c r="B120" s="12" t="s">
        <v>672</v>
      </c>
      <c r="C120" s="13" t="s">
        <v>672</v>
      </c>
      <c r="D120" s="14">
        <v>3.82</v>
      </c>
    </row>
    <row r="121" spans="1:4" x14ac:dyDescent="0.25">
      <c r="A121" s="11" t="s">
        <v>689</v>
      </c>
      <c r="B121" s="12" t="s">
        <v>688</v>
      </c>
      <c r="C121" s="13" t="s">
        <v>688</v>
      </c>
      <c r="D121" s="14">
        <v>4.82</v>
      </c>
    </row>
    <row r="122" spans="1:4" x14ac:dyDescent="0.25">
      <c r="A122" s="11" t="s">
        <v>703</v>
      </c>
      <c r="B122" s="12" t="s">
        <v>708</v>
      </c>
      <c r="C122" s="13" t="s">
        <v>708</v>
      </c>
      <c r="D122" s="14">
        <v>3.48</v>
      </c>
    </row>
    <row r="123" spans="1:4" x14ac:dyDescent="0.25">
      <c r="A123" s="11" t="s">
        <v>232</v>
      </c>
      <c r="B123" s="12" t="s">
        <v>417</v>
      </c>
      <c r="C123" s="13" t="s">
        <v>417</v>
      </c>
      <c r="D123" s="14">
        <v>218.81</v>
      </c>
    </row>
    <row r="124" spans="1:4" x14ac:dyDescent="0.25">
      <c r="A124" s="11" t="s">
        <v>609</v>
      </c>
      <c r="B124" s="12" t="s">
        <v>418</v>
      </c>
      <c r="C124" s="13" t="s">
        <v>418</v>
      </c>
      <c r="D124" s="14">
        <v>156.85</v>
      </c>
    </row>
    <row r="125" spans="1:4" x14ac:dyDescent="0.25">
      <c r="A125" s="11" t="s">
        <v>233</v>
      </c>
      <c r="B125" s="12" t="s">
        <v>419</v>
      </c>
      <c r="C125" s="13" t="s">
        <v>419</v>
      </c>
      <c r="D125" s="14">
        <v>259.36</v>
      </c>
    </row>
    <row r="126" spans="1:4" x14ac:dyDescent="0.25">
      <c r="A126" s="11" t="s">
        <v>234</v>
      </c>
      <c r="B126" s="12" t="s">
        <v>420</v>
      </c>
      <c r="C126" s="13" t="s">
        <v>420</v>
      </c>
      <c r="D126" s="14">
        <v>473.64</v>
      </c>
    </row>
    <row r="127" spans="1:4" x14ac:dyDescent="0.25">
      <c r="A127" s="11" t="s">
        <v>235</v>
      </c>
      <c r="B127" s="12" t="s">
        <v>421</v>
      </c>
      <c r="C127" s="13" t="s">
        <v>421</v>
      </c>
      <c r="D127" s="14">
        <v>423.21</v>
      </c>
    </row>
    <row r="128" spans="1:4" x14ac:dyDescent="0.25">
      <c r="A128" s="11" t="s">
        <v>691</v>
      </c>
      <c r="B128" s="12" t="s">
        <v>690</v>
      </c>
      <c r="C128" s="13" t="s">
        <v>690</v>
      </c>
      <c r="D128" s="14">
        <v>12.87</v>
      </c>
    </row>
    <row r="129" spans="1:4" x14ac:dyDescent="0.25">
      <c r="A129" s="11" t="s">
        <v>610</v>
      </c>
      <c r="B129" s="12" t="s">
        <v>617</v>
      </c>
      <c r="C129" s="13" t="s">
        <v>617</v>
      </c>
      <c r="D129" s="14">
        <v>5.46</v>
      </c>
    </row>
    <row r="130" spans="1:4" x14ac:dyDescent="0.25">
      <c r="A130" s="11" t="s">
        <v>236</v>
      </c>
      <c r="B130" s="12" t="s">
        <v>422</v>
      </c>
      <c r="C130" s="13" t="s">
        <v>422</v>
      </c>
      <c r="D130" s="14">
        <v>0.7</v>
      </c>
    </row>
    <row r="131" spans="1:4" x14ac:dyDescent="0.25">
      <c r="A131" s="11" t="s">
        <v>237</v>
      </c>
      <c r="B131" s="12" t="s">
        <v>423</v>
      </c>
      <c r="C131" s="13" t="s">
        <v>423</v>
      </c>
      <c r="D131" s="14">
        <v>7.05</v>
      </c>
    </row>
    <row r="132" spans="1:4" x14ac:dyDescent="0.25">
      <c r="A132" s="11" t="s">
        <v>238</v>
      </c>
      <c r="B132" s="12" t="s">
        <v>424</v>
      </c>
      <c r="C132" s="13" t="s">
        <v>424</v>
      </c>
      <c r="D132" s="14">
        <v>14.74</v>
      </c>
    </row>
    <row r="133" spans="1:4" x14ac:dyDescent="0.25">
      <c r="A133" s="11" t="s">
        <v>239</v>
      </c>
      <c r="B133" s="12" t="s">
        <v>425</v>
      </c>
      <c r="C133" s="13" t="s">
        <v>425</v>
      </c>
      <c r="D133" s="14">
        <v>142.96</v>
      </c>
    </row>
    <row r="134" spans="1:4" x14ac:dyDescent="0.25">
      <c r="A134" s="11" t="s">
        <v>240</v>
      </c>
      <c r="B134" s="12" t="s">
        <v>426</v>
      </c>
      <c r="C134" s="13" t="s">
        <v>426</v>
      </c>
      <c r="D134" s="14">
        <v>28.37</v>
      </c>
    </row>
    <row r="135" spans="1:4" x14ac:dyDescent="0.25">
      <c r="A135" s="11" t="s">
        <v>241</v>
      </c>
      <c r="B135" s="12" t="s">
        <v>427</v>
      </c>
      <c r="C135" s="13" t="s">
        <v>427</v>
      </c>
      <c r="D135" s="14">
        <v>45.62</v>
      </c>
    </row>
    <row r="136" spans="1:4" x14ac:dyDescent="0.25">
      <c r="A136" s="11" t="s">
        <v>242</v>
      </c>
      <c r="B136" s="12" t="s">
        <v>428</v>
      </c>
      <c r="C136" s="13" t="s">
        <v>428</v>
      </c>
      <c r="D136" s="14">
        <v>7.5</v>
      </c>
    </row>
    <row r="137" spans="1:4" x14ac:dyDescent="0.25">
      <c r="A137" s="11" t="s">
        <v>243</v>
      </c>
      <c r="B137" s="12" t="s">
        <v>429</v>
      </c>
      <c r="C137" s="13" t="s">
        <v>429</v>
      </c>
      <c r="D137" s="14">
        <v>3.71</v>
      </c>
    </row>
    <row r="138" spans="1:4" x14ac:dyDescent="0.25">
      <c r="A138" s="11" t="s">
        <v>244</v>
      </c>
      <c r="B138" s="12" t="s">
        <v>430</v>
      </c>
      <c r="C138" s="13" t="s">
        <v>430</v>
      </c>
      <c r="D138" s="14">
        <v>6.4</v>
      </c>
    </row>
    <row r="139" spans="1:4" x14ac:dyDescent="0.25">
      <c r="A139" s="11" t="s">
        <v>245</v>
      </c>
      <c r="B139" s="12" t="s">
        <v>431</v>
      </c>
      <c r="C139" s="13" t="s">
        <v>431</v>
      </c>
      <c r="D139" s="14">
        <v>9.6999999999999993</v>
      </c>
    </row>
    <row r="140" spans="1:4" x14ac:dyDescent="0.25">
      <c r="A140" s="11" t="s">
        <v>246</v>
      </c>
      <c r="B140" s="12" t="s">
        <v>432</v>
      </c>
      <c r="C140" s="13" t="s">
        <v>432</v>
      </c>
      <c r="D140" s="14">
        <v>7.38</v>
      </c>
    </row>
    <row r="141" spans="1:4" x14ac:dyDescent="0.25">
      <c r="A141" s="11" t="s">
        <v>247</v>
      </c>
      <c r="B141" s="12" t="s">
        <v>433</v>
      </c>
      <c r="C141" s="13" t="s">
        <v>433</v>
      </c>
      <c r="D141" s="14">
        <v>7.77</v>
      </c>
    </row>
    <row r="142" spans="1:4" x14ac:dyDescent="0.25">
      <c r="A142" s="11" t="s">
        <v>248</v>
      </c>
      <c r="B142" s="12" t="s">
        <v>434</v>
      </c>
      <c r="C142" s="13" t="s">
        <v>434</v>
      </c>
      <c r="D142" s="14">
        <v>2.12</v>
      </c>
    </row>
    <row r="143" spans="1:4" x14ac:dyDescent="0.25">
      <c r="A143" s="11" t="s">
        <v>249</v>
      </c>
      <c r="B143" s="12" t="s">
        <v>435</v>
      </c>
      <c r="C143" s="13" t="s">
        <v>435</v>
      </c>
      <c r="D143" s="14">
        <v>49.66</v>
      </c>
    </row>
    <row r="144" spans="1:4" x14ac:dyDescent="0.25">
      <c r="A144" s="11" t="s">
        <v>250</v>
      </c>
      <c r="B144" s="12" t="s">
        <v>436</v>
      </c>
      <c r="C144" s="13" t="s">
        <v>436</v>
      </c>
      <c r="D144" s="14">
        <v>56.64</v>
      </c>
    </row>
    <row r="145" spans="1:4" x14ac:dyDescent="0.25">
      <c r="A145" s="11" t="s">
        <v>251</v>
      </c>
      <c r="B145" s="12" t="s">
        <v>437</v>
      </c>
      <c r="C145" s="13" t="s">
        <v>437</v>
      </c>
      <c r="D145" s="14">
        <v>12.72</v>
      </c>
    </row>
    <row r="146" spans="1:4" x14ac:dyDescent="0.25">
      <c r="A146" s="11" t="s">
        <v>252</v>
      </c>
      <c r="B146" s="12" t="s">
        <v>438</v>
      </c>
      <c r="C146" s="13" t="s">
        <v>438</v>
      </c>
      <c r="D146" s="14">
        <v>28.95</v>
      </c>
    </row>
    <row r="147" spans="1:4" x14ac:dyDescent="0.25">
      <c r="A147" s="11" t="s">
        <v>253</v>
      </c>
      <c r="B147" s="12" t="s">
        <v>439</v>
      </c>
      <c r="C147" s="13" t="s">
        <v>439</v>
      </c>
      <c r="D147" s="14">
        <v>5.94</v>
      </c>
    </row>
    <row r="148" spans="1:4" x14ac:dyDescent="0.25">
      <c r="A148" s="11" t="s">
        <v>254</v>
      </c>
      <c r="B148" s="12" t="s">
        <v>440</v>
      </c>
      <c r="C148" s="13" t="s">
        <v>440</v>
      </c>
      <c r="D148" s="14">
        <v>27.88</v>
      </c>
    </row>
    <row r="149" spans="1:4" x14ac:dyDescent="0.25">
      <c r="A149" s="11" t="s">
        <v>255</v>
      </c>
      <c r="B149" s="12" t="s">
        <v>441</v>
      </c>
      <c r="C149" s="13" t="s">
        <v>441</v>
      </c>
      <c r="D149" s="14">
        <v>23.96</v>
      </c>
    </row>
    <row r="150" spans="1:4" x14ac:dyDescent="0.25">
      <c r="A150" s="11" t="s">
        <v>256</v>
      </c>
      <c r="B150" s="12" t="s">
        <v>442</v>
      </c>
      <c r="C150" s="13" t="s">
        <v>442</v>
      </c>
      <c r="D150" s="14">
        <v>27.01</v>
      </c>
    </row>
    <row r="151" spans="1:4" x14ac:dyDescent="0.25">
      <c r="A151" s="11" t="s">
        <v>257</v>
      </c>
      <c r="B151" s="12" t="s">
        <v>443</v>
      </c>
      <c r="C151" s="13" t="s">
        <v>443</v>
      </c>
      <c r="D151" s="14">
        <v>45.35</v>
      </c>
    </row>
    <row r="152" spans="1:4" x14ac:dyDescent="0.25">
      <c r="A152" s="11" t="s">
        <v>258</v>
      </c>
      <c r="B152" s="12" t="s">
        <v>444</v>
      </c>
      <c r="C152" s="13" t="s">
        <v>444</v>
      </c>
      <c r="D152" s="14">
        <v>6.57</v>
      </c>
    </row>
    <row r="153" spans="1:4" x14ac:dyDescent="0.25">
      <c r="A153" s="11" t="s">
        <v>259</v>
      </c>
      <c r="B153" s="12" t="s">
        <v>445</v>
      </c>
      <c r="C153" s="13" t="s">
        <v>445</v>
      </c>
      <c r="D153" s="14">
        <v>44.01</v>
      </c>
    </row>
    <row r="154" spans="1:4" x14ac:dyDescent="0.25">
      <c r="A154" s="11" t="s">
        <v>260</v>
      </c>
      <c r="B154" s="12" t="s">
        <v>446</v>
      </c>
      <c r="C154" s="13" t="s">
        <v>446</v>
      </c>
      <c r="D154" s="14">
        <v>44.33</v>
      </c>
    </row>
    <row r="155" spans="1:4" x14ac:dyDescent="0.25">
      <c r="A155" s="11" t="s">
        <v>261</v>
      </c>
      <c r="B155" s="12" t="s">
        <v>447</v>
      </c>
      <c r="C155" s="13" t="s">
        <v>447</v>
      </c>
      <c r="D155" s="14">
        <v>16.71</v>
      </c>
    </row>
    <row r="156" spans="1:4" x14ac:dyDescent="0.25">
      <c r="A156" s="11" t="s">
        <v>262</v>
      </c>
      <c r="B156" s="12" t="s">
        <v>448</v>
      </c>
      <c r="C156" s="13" t="s">
        <v>448</v>
      </c>
      <c r="D156" s="14">
        <v>145.53</v>
      </c>
    </row>
    <row r="157" spans="1:4" x14ac:dyDescent="0.25">
      <c r="A157" s="11" t="s">
        <v>263</v>
      </c>
      <c r="B157" s="12" t="s">
        <v>449</v>
      </c>
      <c r="C157" s="13" t="s">
        <v>449</v>
      </c>
      <c r="D157" s="14">
        <v>27.17</v>
      </c>
    </row>
    <row r="158" spans="1:4" x14ac:dyDescent="0.25">
      <c r="A158" s="11" t="s">
        <v>264</v>
      </c>
      <c r="B158" s="12" t="s">
        <v>450</v>
      </c>
      <c r="C158" s="13" t="s">
        <v>450</v>
      </c>
      <c r="D158" s="14">
        <v>152.16</v>
      </c>
    </row>
    <row r="159" spans="1:4" x14ac:dyDescent="0.25">
      <c r="A159" s="11" t="s">
        <v>265</v>
      </c>
      <c r="B159" s="12" t="s">
        <v>451</v>
      </c>
      <c r="C159" s="13" t="s">
        <v>451</v>
      </c>
      <c r="D159" s="14">
        <v>8.19</v>
      </c>
    </row>
    <row r="160" spans="1:4" x14ac:dyDescent="0.25">
      <c r="A160" s="11" t="s">
        <v>611</v>
      </c>
      <c r="B160" s="12" t="s">
        <v>452</v>
      </c>
      <c r="C160" s="13" t="s">
        <v>452</v>
      </c>
      <c r="D160" s="14">
        <v>39.270000000000003</v>
      </c>
    </row>
    <row r="161" spans="1:4" x14ac:dyDescent="0.25">
      <c r="A161" s="11" t="s">
        <v>266</v>
      </c>
      <c r="B161" s="12" t="s">
        <v>453</v>
      </c>
      <c r="C161" s="13" t="s">
        <v>453</v>
      </c>
      <c r="D161" s="14">
        <v>7.64</v>
      </c>
    </row>
    <row r="162" spans="1:4" x14ac:dyDescent="0.25">
      <c r="A162" s="11" t="s">
        <v>267</v>
      </c>
      <c r="B162" s="12" t="s">
        <v>454</v>
      </c>
      <c r="C162" s="13" t="s">
        <v>454</v>
      </c>
      <c r="D162" s="14">
        <v>9.66</v>
      </c>
    </row>
    <row r="163" spans="1:4" x14ac:dyDescent="0.25">
      <c r="A163" s="11" t="s">
        <v>268</v>
      </c>
      <c r="B163" s="12" t="s">
        <v>455</v>
      </c>
      <c r="C163" s="13" t="s">
        <v>455</v>
      </c>
      <c r="D163" s="14">
        <v>16.98</v>
      </c>
    </row>
    <row r="164" spans="1:4" x14ac:dyDescent="0.25">
      <c r="A164" s="11" t="s">
        <v>269</v>
      </c>
      <c r="B164" s="12" t="s">
        <v>456</v>
      </c>
      <c r="C164" s="13" t="s">
        <v>456</v>
      </c>
      <c r="D164" s="14">
        <v>14.99</v>
      </c>
    </row>
    <row r="165" spans="1:4" x14ac:dyDescent="0.25">
      <c r="A165" s="11" t="s">
        <v>270</v>
      </c>
      <c r="B165" s="12" t="s">
        <v>457</v>
      </c>
      <c r="C165" s="13" t="s">
        <v>457</v>
      </c>
      <c r="D165" s="14">
        <v>1</v>
      </c>
    </row>
    <row r="166" spans="1:4" x14ac:dyDescent="0.25">
      <c r="A166" s="11" t="s">
        <v>271</v>
      </c>
      <c r="B166" s="12" t="s">
        <v>458</v>
      </c>
      <c r="C166" s="13" t="s">
        <v>458</v>
      </c>
      <c r="D166" s="14">
        <v>30.38</v>
      </c>
    </row>
    <row r="167" spans="1:4" x14ac:dyDescent="0.25">
      <c r="A167" s="11" t="s">
        <v>272</v>
      </c>
      <c r="B167" s="12" t="s">
        <v>459</v>
      </c>
      <c r="C167" s="13" t="s">
        <v>459</v>
      </c>
      <c r="D167" s="14">
        <v>10.25</v>
      </c>
    </row>
    <row r="168" spans="1:4" x14ac:dyDescent="0.25">
      <c r="A168" s="11" t="s">
        <v>273</v>
      </c>
      <c r="B168" s="12" t="s">
        <v>460</v>
      </c>
      <c r="C168" s="13" t="s">
        <v>460</v>
      </c>
      <c r="D168" s="14">
        <v>12.43</v>
      </c>
    </row>
    <row r="169" spans="1:4" x14ac:dyDescent="0.25">
      <c r="A169" s="11" t="s">
        <v>274</v>
      </c>
      <c r="B169" s="12" t="s">
        <v>461</v>
      </c>
      <c r="C169" s="13" t="s">
        <v>461</v>
      </c>
      <c r="D169" s="14">
        <v>218.88</v>
      </c>
    </row>
    <row r="170" spans="1:4" x14ac:dyDescent="0.25">
      <c r="A170" s="11" t="s">
        <v>648</v>
      </c>
      <c r="B170" s="12" t="s">
        <v>462</v>
      </c>
      <c r="C170" s="13" t="s">
        <v>462</v>
      </c>
      <c r="D170" s="14">
        <v>13.36</v>
      </c>
    </row>
    <row r="171" spans="1:4" x14ac:dyDescent="0.25">
      <c r="A171" s="11" t="s">
        <v>275</v>
      </c>
      <c r="B171" s="12" t="s">
        <v>463</v>
      </c>
      <c r="C171" s="13" t="s">
        <v>463</v>
      </c>
      <c r="D171" s="14">
        <v>40.64</v>
      </c>
    </row>
    <row r="172" spans="1:4" x14ac:dyDescent="0.25">
      <c r="A172" s="11" t="s">
        <v>276</v>
      </c>
      <c r="B172" s="12" t="s">
        <v>464</v>
      </c>
      <c r="C172" s="13" t="s">
        <v>464</v>
      </c>
      <c r="D172" s="14">
        <v>114.8</v>
      </c>
    </row>
    <row r="173" spans="1:4" x14ac:dyDescent="0.25">
      <c r="A173" s="11" t="s">
        <v>277</v>
      </c>
      <c r="B173" s="12" t="s">
        <v>465</v>
      </c>
      <c r="C173" s="13" t="s">
        <v>465</v>
      </c>
      <c r="D173" s="14">
        <v>25.38</v>
      </c>
    </row>
    <row r="174" spans="1:4" x14ac:dyDescent="0.25">
      <c r="A174" s="11" t="s">
        <v>278</v>
      </c>
      <c r="B174" s="12" t="s">
        <v>466</v>
      </c>
      <c r="C174" s="13" t="s">
        <v>466</v>
      </c>
      <c r="D174" s="14">
        <v>10.54</v>
      </c>
    </row>
    <row r="175" spans="1:4" x14ac:dyDescent="0.25">
      <c r="A175" s="11" t="s">
        <v>279</v>
      </c>
      <c r="B175" s="12" t="s">
        <v>467</v>
      </c>
      <c r="C175" s="13" t="s">
        <v>467</v>
      </c>
      <c r="D175" s="14">
        <v>104.87</v>
      </c>
    </row>
    <row r="176" spans="1:4" x14ac:dyDescent="0.25">
      <c r="A176" s="11" t="s">
        <v>280</v>
      </c>
      <c r="B176" s="12" t="s">
        <v>468</v>
      </c>
      <c r="C176" s="13" t="s">
        <v>468</v>
      </c>
      <c r="D176" s="14">
        <v>61.5</v>
      </c>
    </row>
    <row r="177" spans="1:4" x14ac:dyDescent="0.25">
      <c r="A177" s="11" t="s">
        <v>281</v>
      </c>
      <c r="B177" s="12" t="s">
        <v>469</v>
      </c>
      <c r="C177" s="13" t="s">
        <v>469</v>
      </c>
      <c r="D177" s="14">
        <v>55.8</v>
      </c>
    </row>
    <row r="178" spans="1:4" x14ac:dyDescent="0.25">
      <c r="A178" s="11" t="s">
        <v>282</v>
      </c>
      <c r="B178" s="12" t="s">
        <v>470</v>
      </c>
      <c r="C178" s="13" t="s">
        <v>470</v>
      </c>
      <c r="D178" s="14">
        <v>20.059999999999999</v>
      </c>
    </row>
    <row r="179" spans="1:4" x14ac:dyDescent="0.25">
      <c r="A179" s="11" t="s">
        <v>283</v>
      </c>
      <c r="B179" s="12" t="s">
        <v>471</v>
      </c>
      <c r="C179" s="13" t="s">
        <v>471</v>
      </c>
      <c r="D179" s="14">
        <v>38.39</v>
      </c>
    </row>
    <row r="180" spans="1:4" x14ac:dyDescent="0.25">
      <c r="A180" s="11" t="s">
        <v>284</v>
      </c>
      <c r="B180" s="12" t="s">
        <v>472</v>
      </c>
      <c r="C180" s="13" t="s">
        <v>472</v>
      </c>
      <c r="D180" s="14">
        <v>59</v>
      </c>
    </row>
    <row r="181" spans="1:4" x14ac:dyDescent="0.25">
      <c r="A181" s="11" t="s">
        <v>285</v>
      </c>
      <c r="B181" s="12" t="s">
        <v>473</v>
      </c>
      <c r="C181" s="13" t="s">
        <v>473</v>
      </c>
      <c r="D181" s="14">
        <v>25.82</v>
      </c>
    </row>
    <row r="182" spans="1:4" x14ac:dyDescent="0.25">
      <c r="A182" s="11" t="s">
        <v>286</v>
      </c>
      <c r="B182" s="12" t="s">
        <v>474</v>
      </c>
      <c r="C182" s="13" t="s">
        <v>474</v>
      </c>
      <c r="D182" s="14">
        <v>54.93</v>
      </c>
    </row>
    <row r="183" spans="1:4" x14ac:dyDescent="0.25">
      <c r="A183" s="11" t="s">
        <v>287</v>
      </c>
      <c r="B183" s="12" t="s">
        <v>475</v>
      </c>
      <c r="C183" s="13" t="s">
        <v>475</v>
      </c>
      <c r="D183" s="14">
        <v>32.119999999999997</v>
      </c>
    </row>
    <row r="184" spans="1:4" x14ac:dyDescent="0.25">
      <c r="A184" s="11" t="s">
        <v>288</v>
      </c>
      <c r="B184" s="12" t="s">
        <v>476</v>
      </c>
      <c r="C184" s="13" t="s">
        <v>476</v>
      </c>
      <c r="D184" s="14">
        <v>46.05</v>
      </c>
    </row>
    <row r="185" spans="1:4" x14ac:dyDescent="0.25">
      <c r="A185" s="11" t="s">
        <v>649</v>
      </c>
      <c r="B185" s="12" t="s">
        <v>477</v>
      </c>
      <c r="C185" s="13" t="s">
        <v>477</v>
      </c>
      <c r="D185" s="14">
        <v>16.399999999999999</v>
      </c>
    </row>
    <row r="186" spans="1:4" x14ac:dyDescent="0.25">
      <c r="A186" s="11" t="s">
        <v>289</v>
      </c>
      <c r="B186" s="12" t="s">
        <v>478</v>
      </c>
      <c r="C186" s="13" t="s">
        <v>478</v>
      </c>
      <c r="D186" s="14">
        <v>22.38</v>
      </c>
    </row>
    <row r="187" spans="1:4" x14ac:dyDescent="0.25">
      <c r="A187" s="11" t="s">
        <v>290</v>
      </c>
      <c r="B187" s="12" t="s">
        <v>479</v>
      </c>
      <c r="C187" s="13" t="s">
        <v>479</v>
      </c>
      <c r="D187" s="14">
        <v>8.15</v>
      </c>
    </row>
    <row r="188" spans="1:4" x14ac:dyDescent="0.25">
      <c r="A188" s="11" t="s">
        <v>291</v>
      </c>
      <c r="B188" s="12" t="s">
        <v>480</v>
      </c>
      <c r="C188" s="13" t="s">
        <v>480</v>
      </c>
      <c r="D188" s="14">
        <v>52.26</v>
      </c>
    </row>
    <row r="189" spans="1:4" x14ac:dyDescent="0.25">
      <c r="A189" s="11" t="s">
        <v>292</v>
      </c>
      <c r="B189" s="12" t="s">
        <v>481</v>
      </c>
      <c r="C189" s="13" t="s">
        <v>481</v>
      </c>
      <c r="D189" s="14">
        <v>21.65</v>
      </c>
    </row>
    <row r="190" spans="1:4" x14ac:dyDescent="0.25">
      <c r="A190" s="11" t="s">
        <v>293</v>
      </c>
      <c r="B190" s="12" t="s">
        <v>482</v>
      </c>
      <c r="C190" s="13" t="s">
        <v>482</v>
      </c>
      <c r="D190" s="14">
        <v>20.34</v>
      </c>
    </row>
    <row r="191" spans="1:4" x14ac:dyDescent="0.25">
      <c r="A191" s="11" t="s">
        <v>294</v>
      </c>
      <c r="B191" s="12" t="s">
        <v>483</v>
      </c>
      <c r="C191" s="13" t="s">
        <v>483</v>
      </c>
      <c r="D191" s="14">
        <v>103.18</v>
      </c>
    </row>
    <row r="192" spans="1:4" x14ac:dyDescent="0.25">
      <c r="A192" s="11" t="s">
        <v>295</v>
      </c>
      <c r="B192" s="12" t="s">
        <v>484</v>
      </c>
      <c r="C192" s="13" t="s">
        <v>484</v>
      </c>
      <c r="D192" s="14">
        <v>831.83</v>
      </c>
    </row>
    <row r="193" spans="1:4" x14ac:dyDescent="0.25">
      <c r="A193" s="11" t="s">
        <v>296</v>
      </c>
      <c r="B193" s="12" t="s">
        <v>485</v>
      </c>
      <c r="C193" s="13" t="s">
        <v>485</v>
      </c>
      <c r="D193" s="14">
        <v>1158.8399999999999</v>
      </c>
    </row>
    <row r="194" spans="1:4" x14ac:dyDescent="0.25">
      <c r="A194" s="11" t="s">
        <v>297</v>
      </c>
      <c r="B194" s="12" t="s">
        <v>486</v>
      </c>
      <c r="C194" s="13" t="s">
        <v>486</v>
      </c>
      <c r="D194" s="14">
        <v>9.34</v>
      </c>
    </row>
    <row r="195" spans="1:4" x14ac:dyDescent="0.25">
      <c r="A195" s="11" t="s">
        <v>298</v>
      </c>
      <c r="B195" s="12" t="s">
        <v>487</v>
      </c>
      <c r="C195" s="13" t="s">
        <v>487</v>
      </c>
      <c r="D195" s="14">
        <v>190.93</v>
      </c>
    </row>
    <row r="196" spans="1:4" x14ac:dyDescent="0.25">
      <c r="A196" s="11" t="s">
        <v>299</v>
      </c>
      <c r="B196" s="12" t="s">
        <v>488</v>
      </c>
      <c r="C196" s="13" t="s">
        <v>488</v>
      </c>
      <c r="D196" s="14">
        <v>374.23</v>
      </c>
    </row>
    <row r="197" spans="1:4" x14ac:dyDescent="0.25">
      <c r="A197" s="11" t="s">
        <v>300</v>
      </c>
      <c r="B197" s="12" t="s">
        <v>489</v>
      </c>
      <c r="C197" s="13" t="s">
        <v>489</v>
      </c>
      <c r="D197" s="14">
        <v>57.53</v>
      </c>
    </row>
    <row r="198" spans="1:4" x14ac:dyDescent="0.25">
      <c r="A198" s="11" t="s">
        <v>301</v>
      </c>
      <c r="B198" s="12" t="s">
        <v>490</v>
      </c>
      <c r="C198" s="13" t="s">
        <v>490</v>
      </c>
      <c r="D198" s="14">
        <v>107.52</v>
      </c>
    </row>
    <row r="199" spans="1:4" x14ac:dyDescent="0.25">
      <c r="A199" s="11" t="s">
        <v>302</v>
      </c>
      <c r="B199" s="12" t="s">
        <v>491</v>
      </c>
      <c r="C199" s="13" t="s">
        <v>491</v>
      </c>
      <c r="D199" s="14">
        <v>538.15</v>
      </c>
    </row>
    <row r="200" spans="1:4" x14ac:dyDescent="0.25">
      <c r="A200" s="11" t="s">
        <v>303</v>
      </c>
      <c r="B200" s="12" t="s">
        <v>492</v>
      </c>
      <c r="C200" s="13" t="s">
        <v>492</v>
      </c>
      <c r="D200" s="14">
        <v>337</v>
      </c>
    </row>
    <row r="201" spans="1:4" x14ac:dyDescent="0.25">
      <c r="A201" s="11" t="s">
        <v>304</v>
      </c>
      <c r="B201" s="12" t="s">
        <v>493</v>
      </c>
      <c r="C201" s="13" t="s">
        <v>493</v>
      </c>
      <c r="D201" s="14">
        <v>359.83</v>
      </c>
    </row>
    <row r="202" spans="1:4" x14ac:dyDescent="0.25">
      <c r="A202" s="11" t="s">
        <v>305</v>
      </c>
      <c r="B202" s="12" t="s">
        <v>494</v>
      </c>
      <c r="C202" s="13" t="s">
        <v>494</v>
      </c>
      <c r="D202" s="14">
        <v>814.91</v>
      </c>
    </row>
    <row r="203" spans="1:4" x14ac:dyDescent="0.25">
      <c r="A203" s="11" t="s">
        <v>306</v>
      </c>
      <c r="B203" s="12" t="s">
        <v>495</v>
      </c>
      <c r="C203" s="13" t="s">
        <v>495</v>
      </c>
      <c r="D203" s="14">
        <v>79.099999999999994</v>
      </c>
    </row>
    <row r="204" spans="1:4" x14ac:dyDescent="0.25">
      <c r="A204" s="11" t="s">
        <v>307</v>
      </c>
      <c r="B204" s="12" t="s">
        <v>496</v>
      </c>
      <c r="C204" s="13" t="s">
        <v>496</v>
      </c>
      <c r="D204" s="14">
        <v>173.67</v>
      </c>
    </row>
    <row r="205" spans="1:4" x14ac:dyDescent="0.25">
      <c r="A205" s="11" t="s">
        <v>308</v>
      </c>
      <c r="B205" s="12" t="s">
        <v>497</v>
      </c>
      <c r="C205" s="13" t="s">
        <v>497</v>
      </c>
      <c r="D205" s="14">
        <v>163.63</v>
      </c>
    </row>
    <row r="206" spans="1:4" x14ac:dyDescent="0.25">
      <c r="A206" s="11" t="s">
        <v>674</v>
      </c>
      <c r="B206" s="12" t="s">
        <v>673</v>
      </c>
      <c r="C206" s="13" t="s">
        <v>673</v>
      </c>
      <c r="D206" s="14">
        <v>92.61</v>
      </c>
    </row>
    <row r="207" spans="1:4" x14ac:dyDescent="0.25">
      <c r="A207" s="11" t="s">
        <v>720</v>
      </c>
      <c r="B207" s="12" t="s">
        <v>714</v>
      </c>
      <c r="C207" s="13" t="s">
        <v>714</v>
      </c>
      <c r="D207" s="14">
        <v>3.82</v>
      </c>
    </row>
    <row r="208" spans="1:4" x14ac:dyDescent="0.25">
      <c r="A208" s="11" t="s">
        <v>680</v>
      </c>
      <c r="B208" s="12" t="s">
        <v>618</v>
      </c>
      <c r="C208" s="13" t="s">
        <v>618</v>
      </c>
      <c r="D208" s="14">
        <v>8</v>
      </c>
    </row>
    <row r="209" spans="1:4" x14ac:dyDescent="0.25">
      <c r="A209" s="11" t="s">
        <v>650</v>
      </c>
      <c r="B209" s="12" t="s">
        <v>498</v>
      </c>
      <c r="C209" s="13" t="s">
        <v>498</v>
      </c>
      <c r="D209" s="14">
        <v>1.01</v>
      </c>
    </row>
    <row r="210" spans="1:4" x14ac:dyDescent="0.25">
      <c r="A210" s="11" t="s">
        <v>651</v>
      </c>
      <c r="B210" s="12" t="s">
        <v>499</v>
      </c>
      <c r="C210" s="13" t="s">
        <v>499</v>
      </c>
      <c r="D210" s="14">
        <v>33.79</v>
      </c>
    </row>
    <row r="211" spans="1:4" x14ac:dyDescent="0.25">
      <c r="A211" s="11" t="s">
        <v>652</v>
      </c>
      <c r="B211" s="12" t="s">
        <v>500</v>
      </c>
      <c r="C211" s="13" t="s">
        <v>500</v>
      </c>
      <c r="D211" s="14">
        <v>14.22</v>
      </c>
    </row>
    <row r="212" spans="1:4" x14ac:dyDescent="0.25">
      <c r="A212" s="11" t="s">
        <v>653</v>
      </c>
      <c r="B212" s="12" t="s">
        <v>501</v>
      </c>
      <c r="C212" s="13" t="s">
        <v>501</v>
      </c>
      <c r="D212" s="14">
        <v>38.42</v>
      </c>
    </row>
    <row r="213" spans="1:4" x14ac:dyDescent="0.25">
      <c r="A213" s="11" t="s">
        <v>309</v>
      </c>
      <c r="B213" s="12" t="s">
        <v>502</v>
      </c>
      <c r="C213" s="13" t="s">
        <v>502</v>
      </c>
      <c r="D213" s="14">
        <v>39.409999999999997</v>
      </c>
    </row>
    <row r="214" spans="1:4" x14ac:dyDescent="0.25">
      <c r="A214" s="11" t="s">
        <v>654</v>
      </c>
      <c r="B214" s="12" t="s">
        <v>503</v>
      </c>
      <c r="C214" s="13" t="s">
        <v>503</v>
      </c>
      <c r="D214" s="14">
        <v>170.22</v>
      </c>
    </row>
    <row r="215" spans="1:4" x14ac:dyDescent="0.25">
      <c r="A215" s="11" t="s">
        <v>655</v>
      </c>
      <c r="B215" s="12" t="s">
        <v>504</v>
      </c>
      <c r="C215" s="13" t="s">
        <v>504</v>
      </c>
      <c r="D215" s="14">
        <v>224.32</v>
      </c>
    </row>
    <row r="216" spans="1:4" x14ac:dyDescent="0.25">
      <c r="A216" s="11" t="s">
        <v>310</v>
      </c>
      <c r="B216" s="12" t="s">
        <v>505</v>
      </c>
      <c r="C216" s="13" t="s">
        <v>505</v>
      </c>
      <c r="D216" s="14">
        <v>112.82</v>
      </c>
    </row>
    <row r="217" spans="1:4" x14ac:dyDescent="0.25">
      <c r="A217" s="11" t="s">
        <v>311</v>
      </c>
      <c r="B217" s="12" t="s">
        <v>506</v>
      </c>
      <c r="C217" s="13" t="s">
        <v>506</v>
      </c>
      <c r="D217" s="14">
        <v>35.15</v>
      </c>
    </row>
    <row r="218" spans="1:4" x14ac:dyDescent="0.25">
      <c r="A218" s="11" t="s">
        <v>312</v>
      </c>
      <c r="B218" s="12" t="s">
        <v>507</v>
      </c>
      <c r="C218" s="13" t="s">
        <v>507</v>
      </c>
      <c r="D218" s="14">
        <v>18.739999999999998</v>
      </c>
    </row>
    <row r="219" spans="1:4" x14ac:dyDescent="0.25">
      <c r="A219" s="11" t="s">
        <v>612</v>
      </c>
      <c r="B219" s="12" t="s">
        <v>508</v>
      </c>
      <c r="C219" s="13" t="s">
        <v>508</v>
      </c>
      <c r="D219" s="14">
        <v>323.76</v>
      </c>
    </row>
    <row r="220" spans="1:4" x14ac:dyDescent="0.25">
      <c r="A220" s="11" t="s">
        <v>313</v>
      </c>
      <c r="B220" s="12" t="s">
        <v>509</v>
      </c>
      <c r="C220" s="13" t="s">
        <v>509</v>
      </c>
      <c r="D220" s="14">
        <v>4.5999999999999996</v>
      </c>
    </row>
    <row r="221" spans="1:4" x14ac:dyDescent="0.25">
      <c r="A221" s="11" t="s">
        <v>314</v>
      </c>
      <c r="B221" s="12" t="s">
        <v>510</v>
      </c>
      <c r="C221" s="13" t="s">
        <v>510</v>
      </c>
      <c r="D221" s="14">
        <v>2.14</v>
      </c>
    </row>
    <row r="222" spans="1:4" x14ac:dyDescent="0.25">
      <c r="A222" s="11" t="s">
        <v>315</v>
      </c>
      <c r="B222" s="12" t="s">
        <v>511</v>
      </c>
      <c r="C222" s="13" t="s">
        <v>511</v>
      </c>
      <c r="D222" s="14">
        <v>4.93</v>
      </c>
    </row>
    <row r="223" spans="1:4" x14ac:dyDescent="0.25">
      <c r="A223" s="11" t="s">
        <v>316</v>
      </c>
      <c r="B223" s="12" t="s">
        <v>512</v>
      </c>
      <c r="C223" s="13" t="s">
        <v>512</v>
      </c>
      <c r="D223" s="14">
        <v>40.97</v>
      </c>
    </row>
    <row r="224" spans="1:4" x14ac:dyDescent="0.25">
      <c r="A224" s="11" t="s">
        <v>317</v>
      </c>
      <c r="B224" s="12" t="s">
        <v>513</v>
      </c>
      <c r="C224" s="13" t="s">
        <v>513</v>
      </c>
      <c r="D224" s="14">
        <v>745.88</v>
      </c>
    </row>
    <row r="225" spans="1:4" x14ac:dyDescent="0.25">
      <c r="A225" s="11" t="s">
        <v>318</v>
      </c>
      <c r="B225" s="12" t="s">
        <v>514</v>
      </c>
      <c r="C225" s="13" t="s">
        <v>514</v>
      </c>
      <c r="D225" s="14">
        <v>364.43</v>
      </c>
    </row>
    <row r="226" spans="1:4" x14ac:dyDescent="0.25">
      <c r="A226" s="11" t="s">
        <v>319</v>
      </c>
      <c r="B226" s="12" t="s">
        <v>515</v>
      </c>
      <c r="C226" s="13" t="s">
        <v>515</v>
      </c>
      <c r="D226" s="14">
        <v>596.64</v>
      </c>
    </row>
    <row r="227" spans="1:4" x14ac:dyDescent="0.25">
      <c r="A227" s="11" t="s">
        <v>320</v>
      </c>
      <c r="B227" s="12" t="s">
        <v>516</v>
      </c>
      <c r="C227" s="13" t="s">
        <v>516</v>
      </c>
      <c r="D227" s="14">
        <v>857.25</v>
      </c>
    </row>
    <row r="228" spans="1:4" x14ac:dyDescent="0.25">
      <c r="A228" s="11" t="s">
        <v>321</v>
      </c>
      <c r="B228" s="12" t="s">
        <v>517</v>
      </c>
      <c r="C228" s="13" t="s">
        <v>517</v>
      </c>
      <c r="D228" s="14">
        <v>216.26</v>
      </c>
    </row>
    <row r="229" spans="1:4" x14ac:dyDescent="0.25">
      <c r="A229" s="11" t="s">
        <v>322</v>
      </c>
      <c r="B229" s="12" t="s">
        <v>518</v>
      </c>
      <c r="C229" s="13" t="s">
        <v>518</v>
      </c>
      <c r="D229" s="14">
        <v>387.97</v>
      </c>
    </row>
    <row r="230" spans="1:4" x14ac:dyDescent="0.25">
      <c r="A230" s="11" t="s">
        <v>323</v>
      </c>
      <c r="B230" s="12" t="s">
        <v>519</v>
      </c>
      <c r="C230" s="13" t="s">
        <v>519</v>
      </c>
      <c r="D230" s="14">
        <v>4.32</v>
      </c>
    </row>
    <row r="231" spans="1:4" x14ac:dyDescent="0.25">
      <c r="A231" s="11" t="s">
        <v>324</v>
      </c>
      <c r="B231" s="12" t="s">
        <v>520</v>
      </c>
      <c r="C231" s="13" t="s">
        <v>520</v>
      </c>
      <c r="D231" s="14">
        <v>213.6</v>
      </c>
    </row>
    <row r="232" spans="1:4" x14ac:dyDescent="0.25">
      <c r="A232" s="11" t="s">
        <v>325</v>
      </c>
      <c r="B232" s="12" t="s">
        <v>521</v>
      </c>
      <c r="C232" s="13" t="s">
        <v>521</v>
      </c>
      <c r="D232" s="14">
        <v>312.55</v>
      </c>
    </row>
    <row r="233" spans="1:4" x14ac:dyDescent="0.25">
      <c r="A233" s="11" t="s">
        <v>326</v>
      </c>
      <c r="B233" s="12" t="s">
        <v>522</v>
      </c>
      <c r="C233" s="13" t="s">
        <v>522</v>
      </c>
      <c r="D233" s="14">
        <v>107.82</v>
      </c>
    </row>
    <row r="234" spans="1:4" x14ac:dyDescent="0.25">
      <c r="A234" s="11" t="s">
        <v>327</v>
      </c>
      <c r="B234" s="12" t="s">
        <v>523</v>
      </c>
      <c r="C234" s="13" t="s">
        <v>523</v>
      </c>
      <c r="D234" s="14">
        <v>90.73</v>
      </c>
    </row>
    <row r="235" spans="1:4" x14ac:dyDescent="0.25">
      <c r="A235" s="11" t="s">
        <v>328</v>
      </c>
      <c r="B235" s="12" t="s">
        <v>524</v>
      </c>
      <c r="C235" s="13" t="s">
        <v>524</v>
      </c>
      <c r="D235" s="14">
        <v>29.71</v>
      </c>
    </row>
    <row r="236" spans="1:4" x14ac:dyDescent="0.25">
      <c r="A236" s="11" t="s">
        <v>329</v>
      </c>
      <c r="B236" s="12" t="s">
        <v>525</v>
      </c>
      <c r="C236" s="13" t="s">
        <v>525</v>
      </c>
      <c r="D236" s="14">
        <v>100.42</v>
      </c>
    </row>
    <row r="237" spans="1:4" x14ac:dyDescent="0.25">
      <c r="A237" s="11" t="s">
        <v>656</v>
      </c>
      <c r="B237" s="12" t="s">
        <v>526</v>
      </c>
      <c r="C237" s="13" t="s">
        <v>526</v>
      </c>
      <c r="D237" s="14">
        <v>206.6</v>
      </c>
    </row>
    <row r="238" spans="1:4" x14ac:dyDescent="0.25">
      <c r="A238" s="11" t="s">
        <v>330</v>
      </c>
      <c r="B238" s="12" t="s">
        <v>527</v>
      </c>
      <c r="C238" s="13" t="s">
        <v>527</v>
      </c>
      <c r="D238" s="14">
        <v>1074.58</v>
      </c>
    </row>
    <row r="239" spans="1:4" x14ac:dyDescent="0.25">
      <c r="A239" s="11" t="s">
        <v>331</v>
      </c>
      <c r="B239" s="12" t="s">
        <v>528</v>
      </c>
      <c r="C239" s="13" t="s">
        <v>528</v>
      </c>
      <c r="D239" s="14">
        <v>1.84</v>
      </c>
    </row>
    <row r="240" spans="1:4" x14ac:dyDescent="0.25">
      <c r="A240" s="11" t="s">
        <v>332</v>
      </c>
      <c r="B240" s="12" t="s">
        <v>529</v>
      </c>
      <c r="C240" s="13" t="s">
        <v>529</v>
      </c>
      <c r="D240" s="14">
        <v>1.67</v>
      </c>
    </row>
    <row r="241" spans="1:4" x14ac:dyDescent="0.25">
      <c r="A241" s="11" t="s">
        <v>333</v>
      </c>
      <c r="B241" s="12" t="s">
        <v>530</v>
      </c>
      <c r="C241" s="13" t="s">
        <v>530</v>
      </c>
      <c r="D241" s="14">
        <v>47.66</v>
      </c>
    </row>
    <row r="242" spans="1:4" x14ac:dyDescent="0.25">
      <c r="A242" s="11" t="s">
        <v>334</v>
      </c>
      <c r="B242" s="12" t="s">
        <v>531</v>
      </c>
      <c r="C242" s="13" t="s">
        <v>531</v>
      </c>
      <c r="D242" s="14">
        <v>82.31</v>
      </c>
    </row>
    <row r="243" spans="1:4" x14ac:dyDescent="0.25">
      <c r="A243" s="11" t="s">
        <v>335</v>
      </c>
      <c r="B243" s="12" t="s">
        <v>532</v>
      </c>
      <c r="C243" s="13" t="s">
        <v>532</v>
      </c>
      <c r="D243" s="14">
        <v>403.14</v>
      </c>
    </row>
    <row r="244" spans="1:4" x14ac:dyDescent="0.25">
      <c r="A244" s="11" t="s">
        <v>336</v>
      </c>
      <c r="B244" s="12" t="s">
        <v>533</v>
      </c>
      <c r="C244" s="13" t="s">
        <v>533</v>
      </c>
      <c r="D244" s="14">
        <v>539.11</v>
      </c>
    </row>
    <row r="245" spans="1:4" x14ac:dyDescent="0.25">
      <c r="A245" s="11" t="s">
        <v>337</v>
      </c>
      <c r="B245" s="12" t="s">
        <v>534</v>
      </c>
      <c r="C245" s="13" t="s">
        <v>534</v>
      </c>
      <c r="D245" s="14">
        <v>38.07</v>
      </c>
    </row>
    <row r="246" spans="1:4" x14ac:dyDescent="0.25">
      <c r="A246" s="11" t="s">
        <v>338</v>
      </c>
      <c r="B246" s="12" t="s">
        <v>535</v>
      </c>
      <c r="C246" s="13" t="s">
        <v>535</v>
      </c>
      <c r="D246" s="14">
        <v>219.69</v>
      </c>
    </row>
    <row r="247" spans="1:4" x14ac:dyDescent="0.25">
      <c r="A247" s="11" t="s">
        <v>657</v>
      </c>
      <c r="B247" s="12" t="s">
        <v>536</v>
      </c>
      <c r="C247" s="13" t="s">
        <v>536</v>
      </c>
      <c r="D247" s="14">
        <v>184.16</v>
      </c>
    </row>
    <row r="248" spans="1:4" x14ac:dyDescent="0.25">
      <c r="A248" s="11" t="s">
        <v>339</v>
      </c>
      <c r="B248" s="12" t="s">
        <v>537</v>
      </c>
      <c r="C248" s="13" t="s">
        <v>537</v>
      </c>
      <c r="D248" s="14">
        <v>26.78</v>
      </c>
    </row>
    <row r="249" spans="1:4" x14ac:dyDescent="0.25">
      <c r="A249" s="11" t="s">
        <v>658</v>
      </c>
      <c r="B249" s="12" t="s">
        <v>538</v>
      </c>
      <c r="C249" s="13" t="s">
        <v>538</v>
      </c>
      <c r="D249" s="14">
        <v>149.44999999999999</v>
      </c>
    </row>
    <row r="250" spans="1:4" x14ac:dyDescent="0.25">
      <c r="A250" s="11" t="s">
        <v>340</v>
      </c>
      <c r="B250" s="12" t="s">
        <v>539</v>
      </c>
      <c r="C250" s="13" t="s">
        <v>539</v>
      </c>
      <c r="D250" s="14">
        <v>98.52</v>
      </c>
    </row>
    <row r="251" spans="1:4" x14ac:dyDescent="0.25">
      <c r="A251" s="11" t="s">
        <v>341</v>
      </c>
      <c r="B251" s="12" t="s">
        <v>540</v>
      </c>
      <c r="C251" s="13" t="s">
        <v>540</v>
      </c>
      <c r="D251" s="14">
        <v>70.75</v>
      </c>
    </row>
    <row r="252" spans="1:4" x14ac:dyDescent="0.25">
      <c r="A252" s="11" t="s">
        <v>681</v>
      </c>
      <c r="B252" s="12" t="s">
        <v>619</v>
      </c>
      <c r="C252" s="13" t="s">
        <v>619</v>
      </c>
      <c r="D252" s="14">
        <v>24.46</v>
      </c>
    </row>
    <row r="253" spans="1:4" x14ac:dyDescent="0.25">
      <c r="A253" s="11" t="s">
        <v>693</v>
      </c>
      <c r="B253" s="12" t="s">
        <v>692</v>
      </c>
      <c r="C253" s="13" t="s">
        <v>692</v>
      </c>
      <c r="D253" s="14">
        <v>5.25</v>
      </c>
    </row>
    <row r="254" spans="1:4" x14ac:dyDescent="0.25">
      <c r="A254" s="11" t="s">
        <v>682</v>
      </c>
      <c r="B254" s="12" t="s">
        <v>620</v>
      </c>
      <c r="C254" s="13" t="s">
        <v>620</v>
      </c>
      <c r="D254" s="14">
        <v>7.44</v>
      </c>
    </row>
    <row r="255" spans="1:4" x14ac:dyDescent="0.25">
      <c r="A255" s="11" t="s">
        <v>342</v>
      </c>
      <c r="B255" s="12" t="s">
        <v>541</v>
      </c>
      <c r="C255" s="13" t="s">
        <v>541</v>
      </c>
      <c r="D255" s="14">
        <v>4.28</v>
      </c>
    </row>
    <row r="256" spans="1:4" x14ac:dyDescent="0.25">
      <c r="A256" s="11" t="s">
        <v>343</v>
      </c>
      <c r="B256" s="12" t="s">
        <v>542</v>
      </c>
      <c r="C256" s="13" t="s">
        <v>542</v>
      </c>
      <c r="D256" s="14">
        <v>41.15</v>
      </c>
    </row>
    <row r="257" spans="1:4" x14ac:dyDescent="0.25">
      <c r="A257" s="11" t="s">
        <v>344</v>
      </c>
      <c r="B257" s="12" t="s">
        <v>543</v>
      </c>
      <c r="C257" s="13" t="s">
        <v>543</v>
      </c>
      <c r="D257" s="14">
        <v>28.02</v>
      </c>
    </row>
    <row r="258" spans="1:4" x14ac:dyDescent="0.25">
      <c r="A258" s="11" t="s">
        <v>345</v>
      </c>
      <c r="B258" s="12" t="s">
        <v>544</v>
      </c>
      <c r="C258" s="13" t="s">
        <v>544</v>
      </c>
      <c r="D258" s="14">
        <v>58.38</v>
      </c>
    </row>
    <row r="259" spans="1:4" x14ac:dyDescent="0.25">
      <c r="A259" s="11" t="s">
        <v>346</v>
      </c>
      <c r="B259" s="12" t="s">
        <v>545</v>
      </c>
      <c r="C259" s="13" t="s">
        <v>545</v>
      </c>
      <c r="D259" s="14">
        <v>70.42</v>
      </c>
    </row>
    <row r="260" spans="1:4" x14ac:dyDescent="0.25">
      <c r="A260" s="11" t="s">
        <v>347</v>
      </c>
      <c r="B260" s="12" t="s">
        <v>546</v>
      </c>
      <c r="C260" s="13" t="s">
        <v>546</v>
      </c>
      <c r="D260" s="14">
        <v>11.66</v>
      </c>
    </row>
    <row r="261" spans="1:4" x14ac:dyDescent="0.25">
      <c r="A261" s="11" t="s">
        <v>348</v>
      </c>
      <c r="B261" s="12" t="s">
        <v>547</v>
      </c>
      <c r="C261" s="13" t="s">
        <v>547</v>
      </c>
      <c r="D261" s="14">
        <v>4.45</v>
      </c>
    </row>
    <row r="262" spans="1:4" x14ac:dyDescent="0.25">
      <c r="A262" s="11" t="s">
        <v>659</v>
      </c>
      <c r="B262" s="12" t="s">
        <v>548</v>
      </c>
      <c r="C262" s="13" t="s">
        <v>548</v>
      </c>
      <c r="D262" s="14">
        <v>2.36</v>
      </c>
    </row>
    <row r="263" spans="1:4" x14ac:dyDescent="0.25">
      <c r="A263" s="11" t="s">
        <v>660</v>
      </c>
      <c r="B263" s="12" t="s">
        <v>549</v>
      </c>
      <c r="C263" s="13" t="s">
        <v>549</v>
      </c>
      <c r="D263" s="14">
        <v>11.67</v>
      </c>
    </row>
    <row r="264" spans="1:4" x14ac:dyDescent="0.25">
      <c r="A264" s="11" t="s">
        <v>0</v>
      </c>
      <c r="B264" s="12" t="s">
        <v>550</v>
      </c>
      <c r="C264" s="13" t="s">
        <v>550</v>
      </c>
      <c r="D264" s="14">
        <v>22.63</v>
      </c>
    </row>
    <row r="265" spans="1:4" x14ac:dyDescent="0.25">
      <c r="A265" s="11" t="s">
        <v>1</v>
      </c>
      <c r="B265" s="12" t="s">
        <v>551</v>
      </c>
      <c r="C265" s="13" t="s">
        <v>551</v>
      </c>
      <c r="D265" s="14">
        <v>17.899999999999999</v>
      </c>
    </row>
    <row r="266" spans="1:4" x14ac:dyDescent="0.25">
      <c r="A266" s="11" t="s">
        <v>2</v>
      </c>
      <c r="B266" s="12" t="s">
        <v>552</v>
      </c>
      <c r="C266" s="13" t="s">
        <v>552</v>
      </c>
      <c r="D266" s="14">
        <v>53.27</v>
      </c>
    </row>
    <row r="267" spans="1:4" x14ac:dyDescent="0.25">
      <c r="A267" s="11" t="s">
        <v>3</v>
      </c>
      <c r="B267" s="12" t="s">
        <v>553</v>
      </c>
      <c r="C267" s="13" t="s">
        <v>553</v>
      </c>
      <c r="D267" s="14">
        <v>251.48</v>
      </c>
    </row>
    <row r="268" spans="1:4" x14ac:dyDescent="0.25">
      <c r="A268" s="11" t="s">
        <v>4</v>
      </c>
      <c r="B268" s="12" t="s">
        <v>554</v>
      </c>
      <c r="C268" s="13" t="s">
        <v>554</v>
      </c>
      <c r="D268" s="14">
        <v>661.44</v>
      </c>
    </row>
    <row r="269" spans="1:4" x14ac:dyDescent="0.25">
      <c r="A269" s="11" t="s">
        <v>5</v>
      </c>
      <c r="B269" s="12" t="s">
        <v>555</v>
      </c>
      <c r="C269" s="13" t="s">
        <v>555</v>
      </c>
      <c r="D269" s="14">
        <v>245.22</v>
      </c>
    </row>
    <row r="270" spans="1:4" x14ac:dyDescent="0.25">
      <c r="A270" s="11" t="s">
        <v>6</v>
      </c>
      <c r="B270" s="12" t="s">
        <v>556</v>
      </c>
      <c r="C270" s="13" t="s">
        <v>556</v>
      </c>
      <c r="D270" s="14">
        <v>427.38</v>
      </c>
    </row>
    <row r="271" spans="1:4" x14ac:dyDescent="0.25">
      <c r="A271" s="11" t="s">
        <v>7</v>
      </c>
      <c r="B271" s="12" t="s">
        <v>557</v>
      </c>
      <c r="C271" s="13" t="s">
        <v>557</v>
      </c>
      <c r="D271" s="14">
        <v>39.22</v>
      </c>
    </row>
    <row r="272" spans="1:4" x14ac:dyDescent="0.25">
      <c r="A272" s="11" t="s">
        <v>8</v>
      </c>
      <c r="B272" s="12" t="s">
        <v>558</v>
      </c>
      <c r="C272" s="13" t="s">
        <v>558</v>
      </c>
      <c r="D272" s="14">
        <v>27.87</v>
      </c>
    </row>
    <row r="273" spans="1:4" x14ac:dyDescent="0.25">
      <c r="A273" s="11" t="s">
        <v>9</v>
      </c>
      <c r="B273" s="12" t="s">
        <v>559</v>
      </c>
      <c r="C273" s="13" t="s">
        <v>559</v>
      </c>
      <c r="D273" s="14">
        <v>75.91</v>
      </c>
    </row>
    <row r="274" spans="1:4" x14ac:dyDescent="0.25">
      <c r="A274" s="11" t="s">
        <v>10</v>
      </c>
      <c r="B274" s="12" t="s">
        <v>560</v>
      </c>
      <c r="C274" s="13" t="s">
        <v>560</v>
      </c>
      <c r="D274" s="14">
        <v>57.64</v>
      </c>
    </row>
    <row r="275" spans="1:4" x14ac:dyDescent="0.25">
      <c r="A275" s="11" t="s">
        <v>667</v>
      </c>
      <c r="B275" s="12" t="s">
        <v>666</v>
      </c>
      <c r="C275" s="13" t="s">
        <v>666</v>
      </c>
      <c r="D275" s="14">
        <v>2.79</v>
      </c>
    </row>
    <row r="276" spans="1:4" x14ac:dyDescent="0.25">
      <c r="A276" s="11" t="s">
        <v>11</v>
      </c>
      <c r="B276" s="12" t="s">
        <v>561</v>
      </c>
      <c r="C276" s="13" t="s">
        <v>561</v>
      </c>
      <c r="D276" s="14">
        <v>19.82</v>
      </c>
    </row>
    <row r="277" spans="1:4" x14ac:dyDescent="0.25">
      <c r="A277" s="11" t="s">
        <v>12</v>
      </c>
      <c r="B277" s="12" t="s">
        <v>562</v>
      </c>
      <c r="C277" s="13" t="s">
        <v>562</v>
      </c>
      <c r="D277" s="14">
        <v>3.18</v>
      </c>
    </row>
    <row r="278" spans="1:4" x14ac:dyDescent="0.25">
      <c r="A278" s="11" t="s">
        <v>13</v>
      </c>
      <c r="B278" s="12" t="s">
        <v>563</v>
      </c>
      <c r="C278" s="13" t="s">
        <v>563</v>
      </c>
      <c r="D278" s="14">
        <v>276.11</v>
      </c>
    </row>
    <row r="279" spans="1:4" x14ac:dyDescent="0.25">
      <c r="A279" s="11" t="s">
        <v>14</v>
      </c>
      <c r="B279" s="12" t="s">
        <v>564</v>
      </c>
      <c r="C279" s="13" t="s">
        <v>564</v>
      </c>
      <c r="D279" s="14">
        <v>72.88</v>
      </c>
    </row>
    <row r="280" spans="1:4" x14ac:dyDescent="0.25">
      <c r="A280" s="11" t="s">
        <v>15</v>
      </c>
      <c r="B280" s="12" t="s">
        <v>565</v>
      </c>
      <c r="C280" s="13" t="s">
        <v>565</v>
      </c>
      <c r="D280" s="14">
        <v>12.13</v>
      </c>
    </row>
    <row r="281" spans="1:4" x14ac:dyDescent="0.25">
      <c r="A281" s="11" t="s">
        <v>661</v>
      </c>
      <c r="B281" s="12" t="s">
        <v>566</v>
      </c>
      <c r="C281" s="13" t="s">
        <v>566</v>
      </c>
      <c r="D281" s="14">
        <v>39.549999999999997</v>
      </c>
    </row>
    <row r="282" spans="1:4" x14ac:dyDescent="0.25">
      <c r="A282" s="11" t="s">
        <v>16</v>
      </c>
      <c r="B282" s="12" t="s">
        <v>567</v>
      </c>
      <c r="C282" s="13" t="s">
        <v>567</v>
      </c>
      <c r="D282" s="14">
        <v>16.62</v>
      </c>
    </row>
    <row r="283" spans="1:4" x14ac:dyDescent="0.25">
      <c r="A283" s="11" t="s">
        <v>17</v>
      </c>
      <c r="B283" s="12" t="s">
        <v>568</v>
      </c>
      <c r="C283" s="13" t="s">
        <v>568</v>
      </c>
      <c r="D283" s="14">
        <v>21.18</v>
      </c>
    </row>
    <row r="284" spans="1:4" x14ac:dyDescent="0.25">
      <c r="A284" s="11" t="s">
        <v>18</v>
      </c>
      <c r="B284" s="12" t="s">
        <v>569</v>
      </c>
      <c r="C284" s="13" t="s">
        <v>569</v>
      </c>
      <c r="D284" s="14">
        <v>500.56</v>
      </c>
    </row>
    <row r="285" spans="1:4" x14ac:dyDescent="0.25">
      <c r="A285" s="11" t="s">
        <v>19</v>
      </c>
      <c r="B285" s="12" t="s">
        <v>570</v>
      </c>
      <c r="C285" s="13" t="s">
        <v>570</v>
      </c>
      <c r="D285" s="14">
        <v>206.95</v>
      </c>
    </row>
    <row r="286" spans="1:4" x14ac:dyDescent="0.25">
      <c r="A286" s="11" t="s">
        <v>20</v>
      </c>
      <c r="B286" s="12" t="s">
        <v>571</v>
      </c>
      <c r="C286" s="13" t="s">
        <v>571</v>
      </c>
      <c r="D286" s="14">
        <v>106.58</v>
      </c>
    </row>
    <row r="287" spans="1:4" x14ac:dyDescent="0.25">
      <c r="A287" s="11" t="s">
        <v>21</v>
      </c>
      <c r="B287" s="12" t="s">
        <v>572</v>
      </c>
      <c r="C287" s="13" t="s">
        <v>572</v>
      </c>
      <c r="D287" s="14">
        <v>145.32</v>
      </c>
    </row>
    <row r="288" spans="1:4" x14ac:dyDescent="0.25">
      <c r="A288" s="11" t="s">
        <v>22</v>
      </c>
      <c r="B288" s="12" t="s">
        <v>573</v>
      </c>
      <c r="C288" s="13" t="s">
        <v>573</v>
      </c>
      <c r="D288" s="14">
        <v>75.5</v>
      </c>
    </row>
    <row r="289" spans="1:4" x14ac:dyDescent="0.25">
      <c r="A289" s="11" t="s">
        <v>23</v>
      </c>
      <c r="B289" s="12" t="s">
        <v>574</v>
      </c>
      <c r="C289" s="13" t="s">
        <v>574</v>
      </c>
      <c r="D289" s="14">
        <v>86.86</v>
      </c>
    </row>
    <row r="290" spans="1:4" x14ac:dyDescent="0.25">
      <c r="A290" s="11" t="s">
        <v>24</v>
      </c>
      <c r="B290" s="12" t="s">
        <v>575</v>
      </c>
      <c r="C290" s="13" t="s">
        <v>575</v>
      </c>
      <c r="D290" s="14">
        <v>97.66</v>
      </c>
    </row>
    <row r="291" spans="1:4" x14ac:dyDescent="0.25">
      <c r="A291" s="11" t="s">
        <v>705</v>
      </c>
      <c r="B291" s="12" t="s">
        <v>712</v>
      </c>
      <c r="C291" s="13" t="s">
        <v>712</v>
      </c>
      <c r="D291" s="14">
        <v>4.13</v>
      </c>
    </row>
    <row r="292" spans="1:4" x14ac:dyDescent="0.25">
      <c r="A292" s="11" t="s">
        <v>613</v>
      </c>
      <c r="B292" s="12" t="s">
        <v>621</v>
      </c>
      <c r="C292" s="13"/>
      <c r="D292" s="14"/>
    </row>
    <row r="293" spans="1:4" x14ac:dyDescent="0.25">
      <c r="A293" s="11" t="s">
        <v>662</v>
      </c>
      <c r="B293" s="12" t="s">
        <v>576</v>
      </c>
      <c r="C293" s="13" t="s">
        <v>576</v>
      </c>
      <c r="D293" s="14">
        <v>8.69</v>
      </c>
    </row>
    <row r="294" spans="1:4" x14ac:dyDescent="0.25">
      <c r="A294" s="11" t="s">
        <v>51</v>
      </c>
      <c r="B294" s="12" t="s">
        <v>577</v>
      </c>
      <c r="C294" s="13" t="s">
        <v>577</v>
      </c>
      <c r="D294" s="14">
        <v>2.41</v>
      </c>
    </row>
    <row r="295" spans="1:4" x14ac:dyDescent="0.25">
      <c r="A295" s="11" t="s">
        <v>25</v>
      </c>
      <c r="B295" s="12" t="s">
        <v>578</v>
      </c>
      <c r="C295" s="13" t="s">
        <v>578</v>
      </c>
      <c r="D295" s="14">
        <v>6.9</v>
      </c>
    </row>
    <row r="296" spans="1:4" x14ac:dyDescent="0.25">
      <c r="A296" s="11" t="s">
        <v>26</v>
      </c>
      <c r="B296" s="12" t="s">
        <v>579</v>
      </c>
      <c r="C296" s="13" t="s">
        <v>579</v>
      </c>
      <c r="D296" s="14">
        <v>109.96</v>
      </c>
    </row>
    <row r="297" spans="1:4" x14ac:dyDescent="0.25">
      <c r="A297" s="11" t="s">
        <v>27</v>
      </c>
      <c r="B297" s="12" t="s">
        <v>580</v>
      </c>
      <c r="C297" s="13" t="s">
        <v>580</v>
      </c>
      <c r="D297" s="14">
        <v>24.06</v>
      </c>
    </row>
    <row r="298" spans="1:4" x14ac:dyDescent="0.25">
      <c r="A298" s="11" t="s">
        <v>28</v>
      </c>
      <c r="B298" s="12" t="s">
        <v>581</v>
      </c>
      <c r="C298" s="13" t="s">
        <v>581</v>
      </c>
      <c r="D298" s="14">
        <v>7.75</v>
      </c>
    </row>
    <row r="299" spans="1:4" x14ac:dyDescent="0.25">
      <c r="A299" s="11" t="s">
        <v>29</v>
      </c>
      <c r="B299" s="12" t="s">
        <v>582</v>
      </c>
      <c r="C299" s="13" t="s">
        <v>582</v>
      </c>
      <c r="D299" s="14">
        <v>10.18</v>
      </c>
    </row>
    <row r="300" spans="1:4" x14ac:dyDescent="0.25">
      <c r="A300" s="11" t="s">
        <v>30</v>
      </c>
      <c r="B300" s="12" t="s">
        <v>583</v>
      </c>
      <c r="C300" s="13" t="s">
        <v>583</v>
      </c>
      <c r="D300" s="14">
        <v>2.5099999999999998</v>
      </c>
    </row>
    <row r="301" spans="1:4" x14ac:dyDescent="0.25">
      <c r="A301" s="11" t="s">
        <v>31</v>
      </c>
      <c r="B301" s="12" t="s">
        <v>584</v>
      </c>
      <c r="C301" s="13" t="s">
        <v>584</v>
      </c>
      <c r="D301" s="14">
        <v>7.83</v>
      </c>
    </row>
    <row r="302" spans="1:4" x14ac:dyDescent="0.25">
      <c r="A302" s="11" t="s">
        <v>32</v>
      </c>
      <c r="B302" s="12" t="s">
        <v>585</v>
      </c>
      <c r="C302" s="13" t="s">
        <v>585</v>
      </c>
      <c r="D302" s="14">
        <v>11.54</v>
      </c>
    </row>
    <row r="303" spans="1:4" x14ac:dyDescent="0.25">
      <c r="A303" s="11" t="s">
        <v>33</v>
      </c>
      <c r="B303" s="12" t="s">
        <v>586</v>
      </c>
      <c r="C303" s="13" t="s">
        <v>586</v>
      </c>
      <c r="D303" s="14">
        <v>10.11</v>
      </c>
    </row>
    <row r="304" spans="1:4" x14ac:dyDescent="0.25">
      <c r="A304" s="11" t="s">
        <v>663</v>
      </c>
      <c r="B304" s="12" t="s">
        <v>587</v>
      </c>
      <c r="C304" s="13" t="s">
        <v>587</v>
      </c>
      <c r="D304" s="14">
        <v>9.19</v>
      </c>
    </row>
    <row r="305" spans="1:4" x14ac:dyDescent="0.25">
      <c r="A305" s="11" t="s">
        <v>34</v>
      </c>
      <c r="B305" s="12" t="s">
        <v>588</v>
      </c>
      <c r="C305" s="13" t="s">
        <v>588</v>
      </c>
      <c r="D305" s="14">
        <v>11.93</v>
      </c>
    </row>
    <row r="306" spans="1:4" x14ac:dyDescent="0.25">
      <c r="A306" s="11" t="s">
        <v>706</v>
      </c>
      <c r="B306" s="12" t="s">
        <v>711</v>
      </c>
      <c r="C306" s="13" t="s">
        <v>711</v>
      </c>
      <c r="D306" s="14">
        <v>5.46</v>
      </c>
    </row>
    <row r="307" spans="1:4" x14ac:dyDescent="0.25">
      <c r="A307" s="11" t="s">
        <v>35</v>
      </c>
      <c r="B307" s="12" t="s">
        <v>589</v>
      </c>
      <c r="C307" s="13" t="s">
        <v>589</v>
      </c>
      <c r="D307" s="14">
        <v>28.92</v>
      </c>
    </row>
    <row r="308" spans="1:4" x14ac:dyDescent="0.25">
      <c r="A308" s="11" t="s">
        <v>36</v>
      </c>
      <c r="B308" s="12" t="s">
        <v>590</v>
      </c>
      <c r="C308" s="13" t="s">
        <v>590</v>
      </c>
      <c r="D308" s="14">
        <v>52.03</v>
      </c>
    </row>
    <row r="309" spans="1:4" x14ac:dyDescent="0.25">
      <c r="A309" s="11" t="s">
        <v>37</v>
      </c>
      <c r="B309" s="12" t="s">
        <v>591</v>
      </c>
      <c r="C309" s="13" t="s">
        <v>591</v>
      </c>
      <c r="D309" s="14">
        <v>718.9</v>
      </c>
    </row>
    <row r="310" spans="1:4" x14ac:dyDescent="0.25">
      <c r="A310" s="11" t="s">
        <v>57</v>
      </c>
      <c r="B310" s="12" t="s">
        <v>592</v>
      </c>
      <c r="C310" s="13" t="s">
        <v>592</v>
      </c>
      <c r="D310" s="14">
        <v>132.47</v>
      </c>
    </row>
    <row r="311" spans="1:4" x14ac:dyDescent="0.25">
      <c r="A311" s="11" t="s">
        <v>38</v>
      </c>
      <c r="B311" s="12" t="s">
        <v>593</v>
      </c>
      <c r="C311" s="13" t="s">
        <v>593</v>
      </c>
      <c r="D311" s="14">
        <v>145.03</v>
      </c>
    </row>
    <row r="312" spans="1:4" x14ac:dyDescent="0.25">
      <c r="A312" s="11" t="s">
        <v>39</v>
      </c>
      <c r="B312" s="12" t="s">
        <v>594</v>
      </c>
      <c r="C312" s="13" t="s">
        <v>594</v>
      </c>
      <c r="D312" s="14">
        <v>37.71</v>
      </c>
    </row>
    <row r="313" spans="1:4" x14ac:dyDescent="0.25">
      <c r="A313" s="11" t="s">
        <v>40</v>
      </c>
      <c r="B313" s="12" t="s">
        <v>595</v>
      </c>
      <c r="C313" s="13" t="s">
        <v>595</v>
      </c>
      <c r="D313" s="14">
        <v>177.72</v>
      </c>
    </row>
    <row r="314" spans="1:4" x14ac:dyDescent="0.25">
      <c r="A314" s="11" t="s">
        <v>41</v>
      </c>
      <c r="B314" s="12" t="s">
        <v>596</v>
      </c>
      <c r="C314" s="13" t="s">
        <v>596</v>
      </c>
      <c r="D314" s="14">
        <v>334.92</v>
      </c>
    </row>
    <row r="315" spans="1:4" x14ac:dyDescent="0.25">
      <c r="A315" s="11" t="s">
        <v>42</v>
      </c>
      <c r="B315" s="12" t="s">
        <v>597</v>
      </c>
      <c r="C315" s="13" t="s">
        <v>597</v>
      </c>
      <c r="D315" s="14">
        <v>203.42</v>
      </c>
    </row>
    <row r="316" spans="1:4" x14ac:dyDescent="0.25">
      <c r="A316" s="11" t="s">
        <v>43</v>
      </c>
      <c r="B316" s="12" t="s">
        <v>598</v>
      </c>
      <c r="C316" s="13" t="s">
        <v>598</v>
      </c>
      <c r="D316" s="14">
        <v>52.38</v>
      </c>
    </row>
    <row r="317" spans="1:4" x14ac:dyDescent="0.25">
      <c r="A317" s="11" t="s">
        <v>44</v>
      </c>
      <c r="B317" s="12" t="s">
        <v>599</v>
      </c>
      <c r="C317" s="13" t="s">
        <v>599</v>
      </c>
      <c r="D317" s="14">
        <v>76.87</v>
      </c>
    </row>
    <row r="318" spans="1:4" x14ac:dyDescent="0.25">
      <c r="A318" s="11" t="s">
        <v>45</v>
      </c>
      <c r="B318" s="12" t="s">
        <v>600</v>
      </c>
      <c r="C318" s="13" t="s">
        <v>600</v>
      </c>
      <c r="D318" s="14">
        <v>51.13</v>
      </c>
    </row>
    <row r="319" spans="1:4" x14ac:dyDescent="0.25">
      <c r="A319" s="11" t="s">
        <v>46</v>
      </c>
      <c r="B319" s="12" t="s">
        <v>601</v>
      </c>
      <c r="C319" s="13" t="s">
        <v>601</v>
      </c>
      <c r="D319" s="14">
        <v>163.07</v>
      </c>
    </row>
    <row r="320" spans="1:4" x14ac:dyDescent="0.25">
      <c r="A320" s="11" t="s">
        <v>58</v>
      </c>
      <c r="B320" s="12" t="s">
        <v>602</v>
      </c>
      <c r="C320" s="13" t="s">
        <v>602</v>
      </c>
      <c r="D320" s="14">
        <v>214.7</v>
      </c>
    </row>
    <row r="321" spans="1:4" x14ac:dyDescent="0.25">
      <c r="A321" s="11" t="s">
        <v>47</v>
      </c>
      <c r="B321" s="12" t="s">
        <v>603</v>
      </c>
      <c r="C321" s="13" t="s">
        <v>603</v>
      </c>
      <c r="D321" s="14">
        <v>53.82</v>
      </c>
    </row>
    <row r="322" spans="1:4" x14ac:dyDescent="0.25">
      <c r="A322" s="11" t="s">
        <v>684</v>
      </c>
      <c r="B322" s="12" t="s">
        <v>683</v>
      </c>
      <c r="C322" s="13" t="s">
        <v>683</v>
      </c>
      <c r="D322" s="14">
        <v>10</v>
      </c>
    </row>
    <row r="323" spans="1:4" x14ac:dyDescent="0.25">
      <c r="A323" s="11"/>
      <c r="B323" s="12"/>
      <c r="C323" s="13"/>
      <c r="D323" s="14">
        <v>45385.32</v>
      </c>
    </row>
  </sheetData>
  <autoFilter ref="A4:D4" xr:uid="{00000000-0001-0000-0700-000000000000}"/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22"/>
  <sheetViews>
    <sheetView showZeros="0" workbookViewId="0">
      <pane ySplit="2" topLeftCell="A3" activePane="bottomLeft" state="frozen"/>
      <selection pane="bottomLeft" activeCell="A5" sqref="A5:F322"/>
    </sheetView>
  </sheetViews>
  <sheetFormatPr defaultRowHeight="15" x14ac:dyDescent="0.25"/>
  <cols>
    <col min="1" max="1" width="7.140625" customWidth="1"/>
    <col min="2" max="2" width="23.5703125" bestFit="1" customWidth="1"/>
    <col min="3" max="4" width="13.28515625" style="44" customWidth="1"/>
    <col min="5" max="5" width="10.85546875" style="44" customWidth="1"/>
    <col min="6" max="6" width="13.28515625" style="44" customWidth="1"/>
    <col min="7" max="7" width="20.28515625" bestFit="1" customWidth="1"/>
    <col min="8" max="8" width="13.28515625" customWidth="1"/>
    <col min="9" max="9" width="1.7109375" customWidth="1"/>
    <col min="10" max="10" width="7.42578125" customWidth="1"/>
    <col min="11" max="11" width="13.28515625" bestFit="1" customWidth="1"/>
    <col min="12" max="12" width="5" bestFit="1" customWidth="1"/>
    <col min="13" max="14" width="13.28515625" bestFit="1" customWidth="1"/>
    <col min="15" max="16" width="11.5703125" bestFit="1" customWidth="1"/>
    <col min="17" max="17" width="13.28515625" bestFit="1" customWidth="1"/>
    <col min="19" max="19" width="13.28515625" bestFit="1" customWidth="1"/>
    <col min="20" max="20" width="9.5703125" customWidth="1"/>
  </cols>
  <sheetData>
    <row r="1" spans="1:22" x14ac:dyDescent="0.25">
      <c r="B1" s="43" t="s">
        <v>721</v>
      </c>
      <c r="C1" s="71">
        <v>10</v>
      </c>
      <c r="D1" s="91"/>
      <c r="E1" s="73"/>
      <c r="F1" s="72"/>
    </row>
    <row r="2" spans="1:22" x14ac:dyDescent="0.25">
      <c r="E2" s="74" t="s">
        <v>722</v>
      </c>
      <c r="L2" s="45"/>
    </row>
    <row r="3" spans="1:22" x14ac:dyDescent="0.25">
      <c r="A3" s="45" t="s">
        <v>640</v>
      </c>
      <c r="B3" s="45" t="s">
        <v>80</v>
      </c>
      <c r="C3" s="46" t="s">
        <v>633</v>
      </c>
      <c r="D3" s="46" t="s">
        <v>669</v>
      </c>
      <c r="E3" s="45" t="s">
        <v>713</v>
      </c>
      <c r="F3" s="46" t="s">
        <v>642</v>
      </c>
      <c r="G3" s="47"/>
      <c r="J3" s="48"/>
      <c r="K3" s="45"/>
      <c r="L3" s="45"/>
      <c r="M3" s="45"/>
      <c r="N3" s="75"/>
    </row>
    <row r="4" spans="1:22" x14ac:dyDescent="0.25">
      <c r="A4" s="49" t="s">
        <v>641</v>
      </c>
      <c r="B4" s="48" t="s">
        <v>64</v>
      </c>
      <c r="C4" s="50">
        <f>SUM(C5:C322)</f>
        <v>1039175.2726200001</v>
      </c>
      <c r="D4" s="50">
        <f>SUM(D5:D322)</f>
        <v>43040.464999999997</v>
      </c>
      <c r="E4" s="50">
        <f>SUM(E5:E322)</f>
        <v>5337.9010000000007</v>
      </c>
      <c r="F4" s="50">
        <f>SUM(F5:F322)</f>
        <v>1044513.1736200005</v>
      </c>
      <c r="G4" s="51" t="s">
        <v>622</v>
      </c>
      <c r="H4" s="52">
        <v>1068403.99</v>
      </c>
      <c r="I4" s="76"/>
      <c r="J4" s="53" t="s">
        <v>623</v>
      </c>
      <c r="K4" s="77"/>
      <c r="M4" s="54"/>
      <c r="N4" s="54"/>
    </row>
    <row r="5" spans="1:22" x14ac:dyDescent="0.25">
      <c r="A5" s="55" t="s">
        <v>82</v>
      </c>
      <c r="B5" s="56" t="s">
        <v>83</v>
      </c>
      <c r="C5" s="44">
        <f>+VLOOKUP(A5,[2]Grade!$W$6:$AH$351,12,0)</f>
        <v>63.423000000000002</v>
      </c>
      <c r="D5" s="44">
        <f>+VLOOKUP($A5,[2]Grade!$AV$6:$BG$351,12,0)</f>
        <v>2.7519999999999998</v>
      </c>
      <c r="E5" s="44">
        <f>+IFERROR((VLOOKUP(A5,[2]month!$Z$6:$BL$350,39,0)),0)</f>
        <v>0</v>
      </c>
      <c r="F5" s="44">
        <f t="shared" ref="F5:F68" si="0">C5+E5</f>
        <v>63.423000000000002</v>
      </c>
      <c r="G5" s="57" t="s">
        <v>624</v>
      </c>
      <c r="H5" s="52">
        <f>+K12</f>
        <v>1348.2950000000003</v>
      </c>
      <c r="I5" s="54"/>
      <c r="J5" s="78" t="s">
        <v>625</v>
      </c>
      <c r="K5" s="79">
        <f>'[2]District AAFTE'!K5</f>
        <v>132.46100000000001</v>
      </c>
      <c r="L5" s="80" t="s">
        <v>626</v>
      </c>
      <c r="M5" s="54"/>
      <c r="O5" s="55"/>
      <c r="P5" s="56"/>
      <c r="Q5" s="44"/>
      <c r="R5" s="44"/>
      <c r="S5" s="44"/>
      <c r="T5" s="44"/>
      <c r="V5" s="54"/>
    </row>
    <row r="6" spans="1:22" x14ac:dyDescent="0.25">
      <c r="A6" s="55" t="s">
        <v>84</v>
      </c>
      <c r="B6" s="56" t="s">
        <v>85</v>
      </c>
      <c r="C6" s="44">
        <f>+VLOOKUP(A6,[2]Grade!$W$6:$AH$351,12,0)</f>
        <v>9</v>
      </c>
      <c r="D6" s="44">
        <f>+VLOOKUP($A6,[2]Grade!$AV$6:$BG$351,12,0)</f>
        <v>0</v>
      </c>
      <c r="E6" s="44">
        <f>+IFERROR((VLOOKUP(A6,[2]month!$Z$6:$BL$350,39,0)),0)</f>
        <v>0</v>
      </c>
      <c r="F6" s="44">
        <f t="shared" si="0"/>
        <v>9</v>
      </c>
      <c r="G6" s="57" t="s">
        <v>627</v>
      </c>
      <c r="H6" s="81">
        <v>562.13</v>
      </c>
      <c r="I6" s="76"/>
      <c r="J6" s="82" t="s">
        <v>625</v>
      </c>
      <c r="K6" s="83">
        <f>'[2]District AAFTE'!K6</f>
        <v>489.43700000000007</v>
      </c>
      <c r="L6" s="84" t="s">
        <v>713</v>
      </c>
      <c r="M6" s="54"/>
      <c r="N6" s="54"/>
      <c r="O6" s="55"/>
      <c r="P6" s="56"/>
      <c r="Q6" s="44"/>
      <c r="R6" s="44"/>
      <c r="S6" s="44"/>
      <c r="T6" s="44"/>
      <c r="V6" s="54"/>
    </row>
    <row r="7" spans="1:22" x14ac:dyDescent="0.25">
      <c r="A7" s="55" t="s">
        <v>86</v>
      </c>
      <c r="B7" s="56" t="s">
        <v>87</v>
      </c>
      <c r="C7" s="44">
        <f>+VLOOKUP(A7,[2]Grade!$W$6:$AH$351,12,0)</f>
        <v>4470.0219999999999</v>
      </c>
      <c r="D7" s="44">
        <f>+VLOOKUP($A7,[2]Grade!$AV$6:$BG$351,12,0)</f>
        <v>28.9</v>
      </c>
      <c r="E7" s="44">
        <f>+IFERROR((VLOOKUP(A7,[2]month!$Z$6:$BL$350,39,0)),0)</f>
        <v>26.4</v>
      </c>
      <c r="F7" s="44">
        <f t="shared" si="0"/>
        <v>4496.4219999999996</v>
      </c>
      <c r="G7" s="57" t="s">
        <v>629</v>
      </c>
      <c r="H7" s="81">
        <v>21566.21</v>
      </c>
      <c r="I7" s="76"/>
      <c r="J7" s="4" t="s">
        <v>685</v>
      </c>
      <c r="K7" s="85">
        <f>'[2]District AAFTE'!K7</f>
        <v>4.4340000000000002</v>
      </c>
      <c r="L7" s="58" t="s">
        <v>626</v>
      </c>
      <c r="M7" s="59"/>
      <c r="N7" s="54"/>
      <c r="O7" s="55"/>
      <c r="P7" s="56"/>
      <c r="Q7" s="44"/>
      <c r="R7" s="44"/>
      <c r="S7" s="44"/>
      <c r="T7" s="44"/>
      <c r="V7" s="54"/>
    </row>
    <row r="8" spans="1:22" ht="15.75" thickBot="1" x14ac:dyDescent="0.3">
      <c r="A8" s="55" t="s">
        <v>88</v>
      </c>
      <c r="B8" s="56" t="s">
        <v>89</v>
      </c>
      <c r="C8" s="44">
        <f>+VLOOKUP(A8,[2]Grade!$W$6:$AH$351,12,0)</f>
        <v>202.12</v>
      </c>
      <c r="D8" s="44">
        <f>+VLOOKUP($A8,[2]Grade!$AV$6:$BG$351,12,0)</f>
        <v>0</v>
      </c>
      <c r="E8" s="44">
        <f>+IFERROR((VLOOKUP(A8,[2]month!$Z$6:$BL$350,39,0)),0)</f>
        <v>0</v>
      </c>
      <c r="F8" s="44">
        <f t="shared" si="0"/>
        <v>202.12</v>
      </c>
      <c r="G8" s="60" t="s">
        <v>670</v>
      </c>
      <c r="H8" s="86">
        <v>414.11</v>
      </c>
      <c r="I8" s="77"/>
      <c r="J8" s="4" t="s">
        <v>685</v>
      </c>
      <c r="K8" s="85">
        <f>'[2]District AAFTE'!K8</f>
        <v>103.36199999999999</v>
      </c>
      <c r="L8" s="58" t="s">
        <v>713</v>
      </c>
      <c r="M8" s="54"/>
      <c r="O8" s="55"/>
      <c r="P8" s="56"/>
      <c r="Q8" s="44"/>
      <c r="R8" s="44"/>
      <c r="S8" s="44"/>
      <c r="T8" s="44"/>
      <c r="V8" s="54"/>
    </row>
    <row r="9" spans="1:22" x14ac:dyDescent="0.25">
      <c r="A9" s="55" t="s">
        <v>90</v>
      </c>
      <c r="B9" s="56" t="s">
        <v>91</v>
      </c>
      <c r="C9" s="44">
        <f>+VLOOKUP(A9,[2]Grade!$W$6:$AH$351,12,0)</f>
        <v>349.42499999999995</v>
      </c>
      <c r="D9" s="44">
        <f>+VLOOKUP($A9,[2]Grade!$AV$6:$BG$351,12,0)</f>
        <v>11.08</v>
      </c>
      <c r="E9" s="44">
        <f>+IFERROR((VLOOKUP(A9,[2]month!$Z$6:$BL$350,39,0)),0)</f>
        <v>0</v>
      </c>
      <c r="F9" s="44">
        <f t="shared" si="0"/>
        <v>349.42499999999995</v>
      </c>
      <c r="G9" s="43" t="s">
        <v>631</v>
      </c>
      <c r="H9" s="90">
        <f>+H4-SUM(H5:H8)</f>
        <v>1044513.245</v>
      </c>
      <c r="I9" s="61"/>
      <c r="J9" s="87" t="s">
        <v>628</v>
      </c>
      <c r="K9" s="88">
        <f>'[2]District AAFTE'!K9</f>
        <v>438.40500000000009</v>
      </c>
      <c r="L9" s="89" t="s">
        <v>626</v>
      </c>
      <c r="M9" s="54"/>
      <c r="O9" s="55"/>
      <c r="P9" s="56"/>
      <c r="Q9" s="44"/>
      <c r="R9" s="44"/>
      <c r="S9" s="44"/>
      <c r="T9" s="44"/>
      <c r="V9" s="54"/>
    </row>
    <row r="10" spans="1:22" x14ac:dyDescent="0.25">
      <c r="A10" s="55" t="s">
        <v>92</v>
      </c>
      <c r="B10" s="56" t="s">
        <v>93</v>
      </c>
      <c r="C10" s="44">
        <f>+VLOOKUP(A10,[2]Grade!$W$6:$AH$351,12,0)</f>
        <v>2427.3110000000001</v>
      </c>
      <c r="D10" s="44">
        <f>+VLOOKUP($A10,[2]Grade!$AV$6:$BG$351,12,0)</f>
        <v>182.501</v>
      </c>
      <c r="E10" s="44">
        <f>+IFERROR((VLOOKUP(A10,[2]month!$Z$6:$BL$350,39,0)),0)</f>
        <v>10</v>
      </c>
      <c r="F10" s="44">
        <f t="shared" si="0"/>
        <v>2437.3110000000001</v>
      </c>
      <c r="J10" s="78" t="s">
        <v>630</v>
      </c>
      <c r="K10" s="79">
        <f>'[2]District AAFTE'!K10</f>
        <v>179.99600000000001</v>
      </c>
      <c r="L10" s="80" t="s">
        <v>626</v>
      </c>
      <c r="M10" s="54"/>
      <c r="O10" s="55"/>
      <c r="P10" s="56"/>
      <c r="Q10" s="44"/>
      <c r="R10" s="44"/>
      <c r="S10" s="44"/>
      <c r="T10" s="44"/>
      <c r="V10" s="54"/>
    </row>
    <row r="11" spans="1:22" x14ac:dyDescent="0.25">
      <c r="A11" s="55" t="s">
        <v>94</v>
      </c>
      <c r="B11" s="56" t="s">
        <v>95</v>
      </c>
      <c r="C11" s="44">
        <f>+VLOOKUP(A11,[2]Grade!$W$6:$AH$351,12,0)</f>
        <v>600.16399999999999</v>
      </c>
      <c r="D11" s="44">
        <f>+VLOOKUP($A11,[2]Grade!$AV$6:$BG$351,12,0)</f>
        <v>0</v>
      </c>
      <c r="E11" s="44">
        <f>+IFERROR((VLOOKUP(A11,[2]month!$Z$6:$BL$350,39,0)),0)</f>
        <v>0</v>
      </c>
      <c r="F11" s="44">
        <f t="shared" si="0"/>
        <v>600.16399999999999</v>
      </c>
      <c r="G11" s="62" t="s">
        <v>632</v>
      </c>
      <c r="H11" s="54">
        <f>+C4-H9+E4</f>
        <v>-7.1379999933014915E-2</v>
      </c>
      <c r="I11" s="54"/>
      <c r="J11" s="5" t="s">
        <v>628</v>
      </c>
      <c r="K11" s="83">
        <f>'[2]District AAFTE'!K11</f>
        <v>0.2</v>
      </c>
      <c r="L11" s="84" t="s">
        <v>713</v>
      </c>
      <c r="M11" s="63"/>
      <c r="O11" s="55"/>
      <c r="P11" s="56"/>
      <c r="Q11" s="44"/>
      <c r="R11" s="44"/>
      <c r="S11" s="44"/>
      <c r="T11" s="44"/>
      <c r="V11" s="54"/>
    </row>
    <row r="12" spans="1:22" x14ac:dyDescent="0.25">
      <c r="A12" s="55" t="s">
        <v>96</v>
      </c>
      <c r="B12" s="56" t="s">
        <v>97</v>
      </c>
      <c r="C12" s="44">
        <f>+VLOOKUP(A12,[2]Grade!$W$6:$AH$351,12,0)</f>
        <v>18131.222000000002</v>
      </c>
      <c r="D12" s="44">
        <f>+VLOOKUP($A12,[2]Grade!$AV$6:$BG$351,12,0)</f>
        <v>610.59500000000003</v>
      </c>
      <c r="E12" s="44">
        <f>+IFERROR((VLOOKUP(A12,[2]month!$Z$6:$BL$350,39,0)),0)</f>
        <v>60.6</v>
      </c>
      <c r="F12" s="44">
        <f t="shared" si="0"/>
        <v>18191.822</v>
      </c>
      <c r="K12" s="59">
        <f>SUM(K5:K11)</f>
        <v>1348.2950000000003</v>
      </c>
      <c r="M12" s="63"/>
      <c r="O12" s="55"/>
      <c r="P12" s="56"/>
      <c r="Q12" s="44"/>
      <c r="R12" s="44"/>
      <c r="S12" s="44"/>
      <c r="T12" s="44"/>
      <c r="V12" s="54"/>
    </row>
    <row r="13" spans="1:22" x14ac:dyDescent="0.25">
      <c r="A13" s="55" t="s">
        <v>98</v>
      </c>
      <c r="B13" s="56" t="s">
        <v>99</v>
      </c>
      <c r="C13" s="44">
        <f>+VLOOKUP(A13,[2]Grade!$W$6:$AH$351,12,0)</f>
        <v>140.19999999999999</v>
      </c>
      <c r="D13" s="44">
        <f>+VLOOKUP($A13,[2]Grade!$AV$6:$BG$351,12,0)</f>
        <v>0</v>
      </c>
      <c r="E13" s="44">
        <f>+IFERROR((VLOOKUP(A13,[2]month!$Z$6:$BL$350,39,0)),0)</f>
        <v>0</v>
      </c>
      <c r="F13" s="44">
        <f t="shared" si="0"/>
        <v>140.19999999999999</v>
      </c>
      <c r="L13" s="63"/>
      <c r="M13" s="63"/>
      <c r="O13" s="55"/>
      <c r="P13" s="56"/>
      <c r="Q13" s="44"/>
      <c r="R13" s="44"/>
      <c r="S13" s="44"/>
      <c r="T13" s="44"/>
      <c r="V13" s="54"/>
    </row>
    <row r="14" spans="1:22" x14ac:dyDescent="0.25">
      <c r="A14" s="55" t="s">
        <v>100</v>
      </c>
      <c r="B14" s="56" t="s">
        <v>643</v>
      </c>
      <c r="C14" s="44">
        <f>+VLOOKUP(A14,[2]Grade!$W$6:$AH$351,12,0)</f>
        <v>1364.838</v>
      </c>
      <c r="D14" s="44">
        <f>+VLOOKUP($A14,[2]Grade!$AV$6:$BG$351,12,0)</f>
        <v>0</v>
      </c>
      <c r="E14" s="44">
        <f>+IFERROR((VLOOKUP(A14,[2]month!$Z$6:$BL$350,39,0)),0)</f>
        <v>1.9</v>
      </c>
      <c r="F14" s="44">
        <f t="shared" si="0"/>
        <v>1366.7380000000001</v>
      </c>
      <c r="K14" s="54"/>
      <c r="L14" s="63"/>
      <c r="M14" s="63"/>
      <c r="O14" s="55"/>
      <c r="P14" s="56"/>
      <c r="Q14" s="44"/>
      <c r="R14" s="44"/>
      <c r="S14" s="44"/>
      <c r="T14" s="44"/>
      <c r="V14" s="54"/>
    </row>
    <row r="15" spans="1:22" x14ac:dyDescent="0.25">
      <c r="A15" s="55" t="s">
        <v>101</v>
      </c>
      <c r="B15" s="56" t="s">
        <v>102</v>
      </c>
      <c r="C15" s="44">
        <f>+VLOOKUP(A15,[2]Grade!$W$6:$AH$351,12,0)</f>
        <v>853.43200000000002</v>
      </c>
      <c r="D15" s="44">
        <f>+VLOOKUP($A15,[2]Grade!$AV$6:$BG$351,12,0)</f>
        <v>14.725</v>
      </c>
      <c r="E15" s="44">
        <f>+IFERROR((VLOOKUP(A15,[2]month!$Z$6:$BL$350,39,0)),0)</f>
        <v>0.2</v>
      </c>
      <c r="F15" s="44">
        <f t="shared" si="0"/>
        <v>853.63200000000006</v>
      </c>
      <c r="L15" s="63"/>
      <c r="M15" s="63"/>
      <c r="O15" s="55"/>
      <c r="P15" s="56"/>
      <c r="Q15" s="44"/>
      <c r="R15" s="44"/>
      <c r="S15" s="44"/>
      <c r="T15" s="44"/>
      <c r="V15" s="54"/>
    </row>
    <row r="16" spans="1:22" x14ac:dyDescent="0.25">
      <c r="A16" s="55" t="s">
        <v>103</v>
      </c>
      <c r="B16" s="56" t="s">
        <v>104</v>
      </c>
      <c r="C16" s="44">
        <f>+VLOOKUP(A16,[2]Grade!$W$6:$AH$351,12,0)</f>
        <v>2331.2259999999997</v>
      </c>
      <c r="D16" s="44">
        <f>+VLOOKUP($A16,[2]Grade!$AV$6:$BG$351,12,0)</f>
        <v>13.2</v>
      </c>
      <c r="E16" s="44">
        <f>+IFERROR((VLOOKUP(A16,[2]month!$Z$6:$BL$350,39,0)),0)</f>
        <v>23.457999999999998</v>
      </c>
      <c r="F16" s="44">
        <f t="shared" si="0"/>
        <v>2354.6839999999997</v>
      </c>
      <c r="H16" s="54"/>
      <c r="L16" s="63"/>
      <c r="M16" s="63"/>
      <c r="O16" s="55"/>
      <c r="P16" s="56"/>
      <c r="Q16" s="44"/>
      <c r="R16" s="44"/>
      <c r="S16" s="44"/>
      <c r="T16" s="44"/>
      <c r="V16" s="54"/>
    </row>
    <row r="17" spans="1:22" x14ac:dyDescent="0.25">
      <c r="A17" s="55" t="s">
        <v>105</v>
      </c>
      <c r="B17" s="56" t="s">
        <v>106</v>
      </c>
      <c r="C17" s="44">
        <f>+VLOOKUP(A17,[2]Grade!$W$6:$AH$351,12,0)</f>
        <v>13378.798999999999</v>
      </c>
      <c r="D17" s="44">
        <f>+VLOOKUP($A17,[2]Grade!$AV$6:$BG$351,12,0)</f>
        <v>1086.2049999999999</v>
      </c>
      <c r="E17" s="44">
        <f>+IFERROR((VLOOKUP(A17,[2]month!$Z$6:$BL$350,39,0)),0)</f>
        <v>62.86999999999999</v>
      </c>
      <c r="F17" s="44">
        <f t="shared" si="0"/>
        <v>13441.669</v>
      </c>
      <c r="H17" s="54"/>
      <c r="K17" s="54"/>
      <c r="L17" s="63"/>
      <c r="M17" s="63"/>
      <c r="O17" s="55"/>
      <c r="P17" s="56"/>
      <c r="Q17" s="44"/>
      <c r="R17" s="44"/>
      <c r="S17" s="44"/>
      <c r="T17" s="44"/>
      <c r="V17" s="54"/>
    </row>
    <row r="18" spans="1:22" x14ac:dyDescent="0.25">
      <c r="A18" s="55" t="s">
        <v>107</v>
      </c>
      <c r="B18" s="56" t="s">
        <v>108</v>
      </c>
      <c r="C18" s="44">
        <f>+VLOOKUP(A18,[2]Grade!$W$6:$AH$351,12,0)</f>
        <v>614.16799999999989</v>
      </c>
      <c r="D18" s="44">
        <f>+VLOOKUP($A18,[2]Grade!$AV$6:$BG$351,12,0)</f>
        <v>0</v>
      </c>
      <c r="E18" s="44">
        <f>+IFERROR((VLOOKUP(A18,[2]month!$Z$6:$BL$350,39,0)),0)</f>
        <v>0</v>
      </c>
      <c r="F18" s="44">
        <f t="shared" si="0"/>
        <v>614.16799999999989</v>
      </c>
      <c r="H18" s="54"/>
      <c r="L18" s="63"/>
      <c r="M18" s="63"/>
      <c r="N18" s="63"/>
      <c r="O18" s="55"/>
      <c r="P18" s="56"/>
      <c r="Q18" s="44"/>
      <c r="R18" s="44"/>
      <c r="S18" s="44"/>
      <c r="T18" s="44"/>
      <c r="V18" s="54"/>
    </row>
    <row r="19" spans="1:22" x14ac:dyDescent="0.25">
      <c r="A19" s="55" t="s">
        <v>109</v>
      </c>
      <c r="B19" s="56" t="s">
        <v>110</v>
      </c>
      <c r="C19" s="44">
        <f>+VLOOKUP(A19,[2]Grade!$W$6:$AH$351,12,0)</f>
        <v>9.6</v>
      </c>
      <c r="D19" s="44">
        <f>+VLOOKUP($A19,[2]Grade!$AV$6:$BG$351,12,0)</f>
        <v>0</v>
      </c>
      <c r="E19" s="44">
        <f>+IFERROR((VLOOKUP(A19,[2]month!$Z$6:$BL$350,39,0)),0)</f>
        <v>0</v>
      </c>
      <c r="F19" s="44">
        <f t="shared" si="0"/>
        <v>9.6</v>
      </c>
      <c r="L19" s="63"/>
      <c r="M19" s="63"/>
      <c r="N19" s="63"/>
      <c r="O19" s="55"/>
      <c r="P19" s="56"/>
      <c r="Q19" s="44"/>
      <c r="R19" s="44"/>
      <c r="S19" s="44"/>
      <c r="T19" s="44"/>
      <c r="V19" s="54"/>
    </row>
    <row r="20" spans="1:22" x14ac:dyDescent="0.25">
      <c r="A20" s="55" t="s">
        <v>111</v>
      </c>
      <c r="B20" s="56" t="s">
        <v>112</v>
      </c>
      <c r="C20" s="44">
        <f>+VLOOKUP(A20,[2]Grade!$W$6:$AH$351,12,0)</f>
        <v>324.11300000000006</v>
      </c>
      <c r="D20" s="44">
        <f>+VLOOKUP($A20,[2]Grade!$AV$6:$BG$351,12,0)</f>
        <v>0</v>
      </c>
      <c r="E20" s="44">
        <f>+IFERROR((VLOOKUP(A20,[2]month!$Z$6:$BL$350,39,0)),0)</f>
        <v>0</v>
      </c>
      <c r="F20" s="44">
        <f t="shared" si="0"/>
        <v>324.11300000000006</v>
      </c>
      <c r="L20" s="63"/>
      <c r="M20" s="63"/>
      <c r="N20" s="63"/>
      <c r="O20" s="55"/>
      <c r="P20" s="56"/>
      <c r="Q20" s="44"/>
      <c r="R20" s="44"/>
      <c r="S20" s="44"/>
      <c r="T20" s="44"/>
      <c r="V20" s="54"/>
    </row>
    <row r="21" spans="1:22" x14ac:dyDescent="0.25">
      <c r="A21" s="55" t="s">
        <v>113</v>
      </c>
      <c r="B21" s="56" t="s">
        <v>114</v>
      </c>
      <c r="C21" s="44">
        <f>+VLOOKUP(A21,[2]Grade!$W$6:$AH$351,12,0)</f>
        <v>1246.8619999999999</v>
      </c>
      <c r="D21" s="44">
        <f>+VLOOKUP($A21,[2]Grade!$AV$6:$BG$351,12,0)</f>
        <v>0</v>
      </c>
      <c r="E21" s="44">
        <f>+IFERROR((VLOOKUP(A21,[2]month!$Z$6:$BL$350,39,0)),0)</f>
        <v>0</v>
      </c>
      <c r="F21" s="44">
        <f t="shared" si="0"/>
        <v>1246.8619999999999</v>
      </c>
      <c r="H21" s="63"/>
      <c r="K21" s="54"/>
      <c r="L21" s="63"/>
      <c r="M21" s="63"/>
      <c r="N21" s="63"/>
      <c r="O21" s="55"/>
      <c r="P21" s="56"/>
      <c r="Q21" s="44"/>
      <c r="R21" s="44"/>
      <c r="S21" s="44"/>
      <c r="T21" s="44"/>
      <c r="V21" s="54"/>
    </row>
    <row r="22" spans="1:22" x14ac:dyDescent="0.25">
      <c r="A22" s="55" t="s">
        <v>115</v>
      </c>
      <c r="B22" s="56" t="s">
        <v>116</v>
      </c>
      <c r="C22" s="44">
        <f>+VLOOKUP(A22,[2]Grade!$W$6:$AH$351,12,0)</f>
        <v>1569.7129999999997</v>
      </c>
      <c r="D22" s="44">
        <f>+VLOOKUP($A22,[2]Grade!$AV$6:$BG$351,12,0)</f>
        <v>0</v>
      </c>
      <c r="E22" s="44">
        <f>+IFERROR((VLOOKUP(A22,[2]month!$Z$6:$BL$350,39,0)),0)</f>
        <v>0</v>
      </c>
      <c r="F22" s="44">
        <f t="shared" si="0"/>
        <v>1569.7129999999997</v>
      </c>
      <c r="H22" s="63"/>
      <c r="J22" s="54"/>
      <c r="L22" s="63"/>
      <c r="M22" s="63"/>
      <c r="N22" s="63"/>
      <c r="O22" s="55"/>
      <c r="P22" s="56"/>
      <c r="Q22" s="44"/>
      <c r="R22" s="44"/>
      <c r="S22" s="44"/>
      <c r="T22" s="44"/>
      <c r="V22" s="54"/>
    </row>
    <row r="23" spans="1:22" x14ac:dyDescent="0.25">
      <c r="A23" s="55" t="s">
        <v>117</v>
      </c>
      <c r="B23" s="56" t="s">
        <v>118</v>
      </c>
      <c r="C23" s="44">
        <f>+VLOOKUP(A23,[2]Grade!$W$6:$AH$351,12,0)</f>
        <v>1192.9939999999997</v>
      </c>
      <c r="D23" s="44">
        <f>+VLOOKUP($A23,[2]Grade!$AV$6:$BG$351,12,0)</f>
        <v>35.222999999999999</v>
      </c>
      <c r="E23" s="44">
        <f>+IFERROR((VLOOKUP(A23,[2]month!$Z$6:$BL$350,39,0)),0)</f>
        <v>0</v>
      </c>
      <c r="F23" s="44">
        <f t="shared" si="0"/>
        <v>1192.9939999999997</v>
      </c>
      <c r="H23" s="54"/>
      <c r="N23" s="63"/>
      <c r="O23" s="55"/>
      <c r="P23" s="56"/>
      <c r="Q23" s="44"/>
      <c r="R23" s="44"/>
      <c r="S23" s="44"/>
      <c r="T23" s="44"/>
      <c r="V23" s="54"/>
    </row>
    <row r="24" spans="1:22" x14ac:dyDescent="0.25">
      <c r="A24" s="55" t="s">
        <v>119</v>
      </c>
      <c r="B24" s="56" t="s">
        <v>120</v>
      </c>
      <c r="C24" s="44">
        <f>+VLOOKUP(A24,[2]Grade!$W$6:$AH$351,12,0)</f>
        <v>6907.6170000000002</v>
      </c>
      <c r="D24" s="44">
        <f>+VLOOKUP($A24,[2]Grade!$AV$6:$BG$351,12,0)</f>
        <v>359.38500000000005</v>
      </c>
      <c r="E24" s="44">
        <f>+IFERROR((VLOOKUP(A24,[2]month!$Z$6:$BL$350,39,0)),0)</f>
        <v>81.152999999999992</v>
      </c>
      <c r="F24" s="44">
        <f t="shared" si="0"/>
        <v>6988.77</v>
      </c>
      <c r="M24" s="54"/>
      <c r="N24" s="63"/>
      <c r="O24" s="55"/>
      <c r="P24" s="56"/>
      <c r="Q24" s="44"/>
      <c r="R24" s="44"/>
      <c r="S24" s="44"/>
      <c r="T24" s="67"/>
      <c r="V24" s="54"/>
    </row>
    <row r="25" spans="1:22" x14ac:dyDescent="0.25">
      <c r="A25" s="68" t="s">
        <v>707</v>
      </c>
      <c r="B25" s="65" t="s">
        <v>716</v>
      </c>
      <c r="C25" s="44">
        <f>+VLOOKUP(A25,[2]Grade!$W$6:$AH$351,12,0)</f>
        <v>167.51900000000001</v>
      </c>
      <c r="D25" s="44">
        <f>+VLOOKUP($A25,[2]Grade!$AV$6:$BG$351,12,0)</f>
        <v>0</v>
      </c>
      <c r="E25" s="44">
        <f>+IFERROR((VLOOKUP(A25,[2]month!$Z$6:$BL$350,39,0)),0)</f>
        <v>0</v>
      </c>
      <c r="F25" s="44">
        <f t="shared" si="0"/>
        <v>167.51900000000001</v>
      </c>
      <c r="N25" s="63"/>
      <c r="O25" s="55"/>
      <c r="P25" s="56"/>
      <c r="Q25" s="44"/>
      <c r="R25" s="44"/>
      <c r="S25" s="44"/>
      <c r="T25" s="44"/>
      <c r="V25" s="54"/>
    </row>
    <row r="26" spans="1:22" x14ac:dyDescent="0.25">
      <c r="A26" s="55" t="s">
        <v>121</v>
      </c>
      <c r="B26" s="56" t="s">
        <v>122</v>
      </c>
      <c r="C26" s="44">
        <f>+VLOOKUP(A26,[2]Grade!$W$6:$AH$351,12,0)</f>
        <v>3373.482</v>
      </c>
      <c r="D26" s="44">
        <f>+VLOOKUP($A26,[2]Grade!$AV$6:$BG$351,12,0)</f>
        <v>271.75200000000007</v>
      </c>
      <c r="E26" s="44">
        <f>+IFERROR((VLOOKUP(A26,[2]month!$Z$6:$BL$350,39,0)),0)</f>
        <v>0</v>
      </c>
      <c r="F26" s="44">
        <f t="shared" si="0"/>
        <v>3373.482</v>
      </c>
      <c r="M26" s="54"/>
      <c r="N26" s="63"/>
      <c r="O26" s="55"/>
      <c r="P26" s="56"/>
      <c r="Q26" s="44"/>
      <c r="R26" s="44"/>
      <c r="S26" s="44"/>
      <c r="T26" s="44"/>
      <c r="V26" s="54"/>
    </row>
    <row r="27" spans="1:22" x14ac:dyDescent="0.25">
      <c r="A27" s="55" t="s">
        <v>123</v>
      </c>
      <c r="B27" s="56" t="s">
        <v>124</v>
      </c>
      <c r="C27" s="44">
        <f>+VLOOKUP(A27,[2]Grade!$W$6:$AH$351,12,0)</f>
        <v>333.58499999999998</v>
      </c>
      <c r="D27" s="44">
        <f>+VLOOKUP($A27,[2]Grade!$AV$6:$BG$351,12,0)</f>
        <v>119.21</v>
      </c>
      <c r="E27" s="44">
        <f>+IFERROR((VLOOKUP(A27,[2]month!$Z$6:$BL$350,39,0)),0)</f>
        <v>0</v>
      </c>
      <c r="F27" s="44">
        <f t="shared" si="0"/>
        <v>333.58499999999998</v>
      </c>
      <c r="N27" s="63"/>
      <c r="O27" s="55"/>
      <c r="P27" s="56"/>
      <c r="Q27" s="44"/>
      <c r="R27" s="44"/>
      <c r="S27" s="44"/>
      <c r="T27" s="44"/>
      <c r="V27" s="54"/>
    </row>
    <row r="28" spans="1:22" x14ac:dyDescent="0.25">
      <c r="A28" s="55" t="s">
        <v>125</v>
      </c>
      <c r="B28" s="56" t="s">
        <v>126</v>
      </c>
      <c r="C28" s="44">
        <f>+VLOOKUP(A28,[2]Grade!$W$6:$AH$351,12,0)</f>
        <v>2503.6580000000004</v>
      </c>
      <c r="D28" s="44">
        <f>+VLOOKUP($A28,[2]Grade!$AV$6:$BG$351,12,0)</f>
        <v>214.25399999999999</v>
      </c>
      <c r="E28" s="44">
        <f>+IFERROR((VLOOKUP(A28,[2]month!$Z$6:$BL$350,39,0)),0)</f>
        <v>0</v>
      </c>
      <c r="F28" s="44">
        <f t="shared" si="0"/>
        <v>2503.6580000000004</v>
      </c>
      <c r="O28" s="55"/>
      <c r="P28" s="56"/>
      <c r="Q28" s="44"/>
      <c r="R28" s="44"/>
      <c r="S28" s="44"/>
      <c r="T28" s="44"/>
      <c r="V28" s="54"/>
    </row>
    <row r="29" spans="1:22" x14ac:dyDescent="0.25">
      <c r="A29" s="55" t="s">
        <v>127</v>
      </c>
      <c r="B29" s="56" t="s">
        <v>128</v>
      </c>
      <c r="C29" s="44">
        <f>+VLOOKUP(A29,[2]Grade!$W$6:$AH$351,12,0)</f>
        <v>472.28000000000003</v>
      </c>
      <c r="D29" s="44">
        <f>+VLOOKUP($A29,[2]Grade!$AV$6:$BG$351,12,0)</f>
        <v>0</v>
      </c>
      <c r="E29" s="44">
        <f>+IFERROR((VLOOKUP(A29,[2]month!$Z$6:$BL$350,39,0)),0)</f>
        <v>0</v>
      </c>
      <c r="F29" s="44">
        <f t="shared" si="0"/>
        <v>472.28000000000003</v>
      </c>
      <c r="O29" s="55"/>
      <c r="P29" s="56"/>
      <c r="Q29" s="44"/>
      <c r="R29" s="44"/>
      <c r="S29" s="44"/>
      <c r="T29" s="44"/>
      <c r="V29" s="54"/>
    </row>
    <row r="30" spans="1:22" x14ac:dyDescent="0.25">
      <c r="A30" s="55" t="s">
        <v>129</v>
      </c>
      <c r="B30" s="56" t="s">
        <v>130</v>
      </c>
      <c r="C30" s="44">
        <f>+VLOOKUP(A30,[2]Grade!$W$6:$AH$351,12,0)</f>
        <v>3131.3620000000001</v>
      </c>
      <c r="D30" s="44">
        <f>+VLOOKUP($A30,[2]Grade!$AV$6:$BG$351,12,0)</f>
        <v>2260.846</v>
      </c>
      <c r="E30" s="44">
        <f>+IFERROR((VLOOKUP(A30,[2]month!$Z$6:$BL$350,39,0)),0)</f>
        <v>5.8</v>
      </c>
      <c r="F30" s="44">
        <f t="shared" si="0"/>
        <v>3137.1620000000003</v>
      </c>
      <c r="O30" s="64"/>
      <c r="P30" s="56"/>
      <c r="Q30" s="44"/>
      <c r="R30" s="44"/>
      <c r="S30" s="44"/>
      <c r="T30" s="44"/>
      <c r="V30" s="54"/>
    </row>
    <row r="31" spans="1:22" x14ac:dyDescent="0.25">
      <c r="A31" s="64" t="s">
        <v>639</v>
      </c>
      <c r="B31" s="56" t="s">
        <v>644</v>
      </c>
      <c r="C31" s="44">
        <f>+VLOOKUP(A31,[2]Grade!$W$6:$AH$351,12,0)</f>
        <v>135.76699999999997</v>
      </c>
      <c r="D31" s="44">
        <f>+VLOOKUP($A31,[2]Grade!$AV$6:$BG$351,12,0)</f>
        <v>0</v>
      </c>
      <c r="E31" s="44">
        <f>+IFERROR((VLOOKUP(A31,[2]month!$Z$6:$BL$350,39,0)),0)</f>
        <v>0</v>
      </c>
      <c r="F31" s="44">
        <f t="shared" si="0"/>
        <v>135.76699999999997</v>
      </c>
      <c r="O31" s="55"/>
      <c r="P31" s="56"/>
      <c r="Q31" s="44"/>
      <c r="R31" s="44"/>
      <c r="S31" s="44"/>
      <c r="T31" s="44"/>
      <c r="V31" s="54"/>
    </row>
    <row r="32" spans="1:22" x14ac:dyDescent="0.25">
      <c r="A32" s="55" t="s">
        <v>131</v>
      </c>
      <c r="B32" s="56" t="s">
        <v>132</v>
      </c>
      <c r="C32" s="44">
        <f>+VLOOKUP(A32,[2]Grade!$W$6:$AH$351,12,0)</f>
        <v>21067.455999999998</v>
      </c>
      <c r="D32" s="44">
        <f>+VLOOKUP($A32,[2]Grade!$AV$6:$BG$351,12,0)</f>
        <v>992.65499999999997</v>
      </c>
      <c r="E32" s="44">
        <f>+IFERROR((VLOOKUP(A32,[2]month!$Z$6:$BL$350,39,0)),0)</f>
        <v>185</v>
      </c>
      <c r="F32" s="44">
        <f t="shared" si="0"/>
        <v>21252.455999999998</v>
      </c>
      <c r="O32" s="55"/>
      <c r="P32" s="56"/>
      <c r="Q32" s="44"/>
      <c r="R32" s="44"/>
      <c r="S32" s="44"/>
      <c r="T32" s="44"/>
      <c r="V32" s="54"/>
    </row>
    <row r="33" spans="1:22" x14ac:dyDescent="0.25">
      <c r="A33" s="55" t="s">
        <v>133</v>
      </c>
      <c r="B33" s="56" t="s">
        <v>134</v>
      </c>
      <c r="C33" s="44">
        <f>+VLOOKUP(A33,[2]Grade!$W$6:$AH$351,12,0)</f>
        <v>1922.9459999999999</v>
      </c>
      <c r="D33" s="44">
        <f>+VLOOKUP($A33,[2]Grade!$AV$6:$BG$351,12,0)</f>
        <v>0</v>
      </c>
      <c r="E33" s="44">
        <f>+IFERROR((VLOOKUP(A33,[2]month!$Z$6:$BL$350,39,0)),0)</f>
        <v>6.1</v>
      </c>
      <c r="F33" s="44">
        <f t="shared" si="0"/>
        <v>1929.0459999999998</v>
      </c>
      <c r="O33" s="55"/>
      <c r="P33" s="56"/>
      <c r="Q33" s="44"/>
      <c r="R33" s="44"/>
      <c r="S33" s="44"/>
      <c r="T33" s="44"/>
      <c r="V33" s="54"/>
    </row>
    <row r="34" spans="1:22" x14ac:dyDescent="0.25">
      <c r="A34" s="55" t="s">
        <v>135</v>
      </c>
      <c r="B34" s="56" t="s">
        <v>606</v>
      </c>
      <c r="C34" s="44">
        <f>+VLOOKUP(A34,[2]Grade!$W$6:$AH$351,12,0)</f>
        <v>1669.7069999999999</v>
      </c>
      <c r="D34" s="44">
        <f>+VLOOKUP($A34,[2]Grade!$AV$6:$BG$351,12,0)</f>
        <v>47.548999999999999</v>
      </c>
      <c r="E34" s="44">
        <f>+IFERROR((VLOOKUP(A34,[2]month!$Z$6:$BL$350,39,0)),0)</f>
        <v>1.8</v>
      </c>
      <c r="F34" s="44">
        <f t="shared" si="0"/>
        <v>1671.5069999999998</v>
      </c>
      <c r="G34" s="54"/>
      <c r="O34" s="55"/>
      <c r="P34" s="56"/>
      <c r="Q34" s="44"/>
      <c r="R34" s="44"/>
      <c r="S34" s="44"/>
      <c r="T34" s="44"/>
      <c r="V34" s="54"/>
    </row>
    <row r="35" spans="1:22" x14ac:dyDescent="0.25">
      <c r="A35" s="55" t="s">
        <v>136</v>
      </c>
      <c r="B35" s="56" t="s">
        <v>137</v>
      </c>
      <c r="C35" s="44">
        <f>+VLOOKUP(A35,[2]Grade!$W$6:$AH$351,12,0)</f>
        <v>171.55</v>
      </c>
      <c r="D35" s="44">
        <f>+VLOOKUP($A35,[2]Grade!$AV$6:$BG$351,12,0)</f>
        <v>0</v>
      </c>
      <c r="E35" s="44">
        <f>+IFERROR((VLOOKUP(A35,[2]month!$Z$6:$BL$350,39,0)),0)</f>
        <v>0</v>
      </c>
      <c r="F35" s="44">
        <f t="shared" si="0"/>
        <v>171.55</v>
      </c>
      <c r="O35" s="55"/>
      <c r="P35" s="56"/>
      <c r="Q35" s="44"/>
      <c r="R35" s="44"/>
      <c r="S35" s="44"/>
      <c r="T35" s="44"/>
      <c r="V35" s="54"/>
    </row>
    <row r="36" spans="1:22" x14ac:dyDescent="0.25">
      <c r="A36" s="55" t="s">
        <v>138</v>
      </c>
      <c r="B36" s="56" t="s">
        <v>139</v>
      </c>
      <c r="C36" s="44">
        <f>+VLOOKUP(A36,[2]Grade!$W$6:$AH$351,12,0)</f>
        <v>2726.4470000000001</v>
      </c>
      <c r="D36" s="44">
        <f>+VLOOKUP($A36,[2]Grade!$AV$6:$BG$351,12,0)</f>
        <v>43.366</v>
      </c>
      <c r="E36" s="44">
        <f>+IFERROR((VLOOKUP(A36,[2]month!$Z$6:$BL$350,39,0)),0)</f>
        <v>7.1</v>
      </c>
      <c r="F36" s="44">
        <f t="shared" si="0"/>
        <v>2733.547</v>
      </c>
      <c r="O36" s="55"/>
      <c r="P36" s="56"/>
      <c r="Q36" s="44"/>
      <c r="R36" s="44"/>
      <c r="S36" s="44"/>
      <c r="T36" s="44"/>
      <c r="V36" s="54"/>
    </row>
    <row r="37" spans="1:22" x14ac:dyDescent="0.25">
      <c r="A37" s="55" t="s">
        <v>140</v>
      </c>
      <c r="B37" s="56" t="s">
        <v>141</v>
      </c>
      <c r="C37" s="44">
        <f>+VLOOKUP(A37,[2]Grade!$W$6:$AH$351,12,0)</f>
        <v>22378.369129999999</v>
      </c>
      <c r="D37" s="44">
        <f>+VLOOKUP($A37,[2]Grade!$AV$6:$BG$351,12,0)</f>
        <v>439.85899999999992</v>
      </c>
      <c r="E37" s="44">
        <f>+IFERROR((VLOOKUP(A37,[2]month!$Z$6:$BL$350,39,0)),0)</f>
        <v>122.8</v>
      </c>
      <c r="F37" s="44">
        <f t="shared" si="0"/>
        <v>22501.169129999998</v>
      </c>
      <c r="O37" s="55"/>
      <c r="P37" s="56"/>
      <c r="Q37" s="44"/>
      <c r="R37" s="44"/>
      <c r="S37" s="44"/>
      <c r="T37" s="44"/>
      <c r="V37" s="54"/>
    </row>
    <row r="38" spans="1:22" x14ac:dyDescent="0.25">
      <c r="A38" s="55" t="s">
        <v>142</v>
      </c>
      <c r="B38" s="56" t="s">
        <v>143</v>
      </c>
      <c r="C38" s="44">
        <f>+VLOOKUP(A38,[2]Grade!$W$6:$AH$351,12,0)</f>
        <v>6957.8634900000006</v>
      </c>
      <c r="D38" s="44">
        <f>+VLOOKUP($A38,[2]Grade!$AV$6:$BG$351,12,0)</f>
        <v>182.77100000000002</v>
      </c>
      <c r="E38" s="44">
        <f>+IFERROR((VLOOKUP(A38,[2]month!$Z$6:$BL$350,39,0)),0)</f>
        <v>4.4000000000000004</v>
      </c>
      <c r="F38" s="44">
        <f t="shared" si="0"/>
        <v>6962.2634900000003</v>
      </c>
      <c r="O38" s="55"/>
      <c r="P38" s="56"/>
      <c r="Q38" s="44"/>
      <c r="R38" s="44"/>
      <c r="S38" s="44"/>
      <c r="T38" s="44"/>
      <c r="V38" s="54"/>
    </row>
    <row r="39" spans="1:22" x14ac:dyDescent="0.25">
      <c r="A39" s="55" t="s">
        <v>144</v>
      </c>
      <c r="B39" s="56" t="s">
        <v>145</v>
      </c>
      <c r="C39" s="44">
        <f>+VLOOKUP(A39,[2]Grade!$W$6:$AH$351,12,0)</f>
        <v>11875.231</v>
      </c>
      <c r="D39" s="44">
        <f>+VLOOKUP($A39,[2]Grade!$AV$6:$BG$351,12,0)</f>
        <v>1679.8830000000003</v>
      </c>
      <c r="E39" s="44">
        <f>+IFERROR((VLOOKUP(A39,[2]month!$Z$6:$BL$350,39,0)),0)</f>
        <v>22.4</v>
      </c>
      <c r="F39" s="44">
        <f t="shared" si="0"/>
        <v>11897.630999999999</v>
      </c>
      <c r="O39" s="55"/>
      <c r="P39" s="56"/>
      <c r="Q39" s="44"/>
      <c r="R39" s="44"/>
      <c r="S39" s="44"/>
      <c r="T39" s="44"/>
      <c r="V39" s="54"/>
    </row>
    <row r="40" spans="1:22" x14ac:dyDescent="0.25">
      <c r="A40" s="55" t="s">
        <v>146</v>
      </c>
      <c r="B40" s="56" t="s">
        <v>147</v>
      </c>
      <c r="C40" s="44">
        <f>+VLOOKUP(A40,[2]Grade!$W$6:$AH$351,12,0)</f>
        <v>3821.404</v>
      </c>
      <c r="D40" s="44">
        <f>+VLOOKUP($A40,[2]Grade!$AV$6:$BG$351,12,0)</f>
        <v>121.46700000000001</v>
      </c>
      <c r="E40" s="44">
        <f>+IFERROR((VLOOKUP(A40,[2]month!$Z$6:$BL$350,39,0)),0)</f>
        <v>7.9</v>
      </c>
      <c r="F40" s="44">
        <f t="shared" si="0"/>
        <v>3829.3040000000001</v>
      </c>
      <c r="O40" s="55"/>
      <c r="P40" s="56"/>
      <c r="Q40" s="44"/>
      <c r="R40" s="44"/>
      <c r="S40" s="44"/>
      <c r="T40" s="44"/>
      <c r="V40" s="54"/>
    </row>
    <row r="41" spans="1:22" x14ac:dyDescent="0.25">
      <c r="A41" s="55" t="s">
        <v>148</v>
      </c>
      <c r="B41" s="56" t="s">
        <v>149</v>
      </c>
      <c r="C41" s="44">
        <f>+VLOOKUP(A41,[2]Grade!$W$6:$AH$351,12,0)</f>
        <v>346.22799999999995</v>
      </c>
      <c r="D41" s="44">
        <f>+VLOOKUP($A41,[2]Grade!$AV$6:$BG$351,12,0)</f>
        <v>0</v>
      </c>
      <c r="E41" s="44">
        <f>+IFERROR((VLOOKUP(A41,[2]month!$Z$6:$BL$350,39,0)),0)</f>
        <v>3.4</v>
      </c>
      <c r="F41" s="44">
        <f t="shared" si="0"/>
        <v>349.62799999999993</v>
      </c>
      <c r="O41" s="55"/>
      <c r="P41" s="56"/>
      <c r="Q41" s="44"/>
      <c r="R41" s="44"/>
      <c r="S41" s="44"/>
      <c r="T41" s="44"/>
      <c r="V41" s="54"/>
    </row>
    <row r="42" spans="1:22" x14ac:dyDescent="0.25">
      <c r="A42" s="55" t="s">
        <v>150</v>
      </c>
      <c r="B42" s="56" t="s">
        <v>151</v>
      </c>
      <c r="C42" s="44">
        <f>+VLOOKUP(A42,[2]Grade!$W$6:$AH$351,12,0)</f>
        <v>439.7</v>
      </c>
      <c r="D42" s="44">
        <f>+VLOOKUP($A42,[2]Grade!$AV$6:$BG$351,12,0)</f>
        <v>414.5</v>
      </c>
      <c r="E42" s="44">
        <f>+IFERROR((VLOOKUP(A42,[2]month!$Z$6:$BL$350,39,0)),0)</f>
        <v>0</v>
      </c>
      <c r="F42" s="44">
        <f t="shared" si="0"/>
        <v>439.7</v>
      </c>
      <c r="O42" s="55"/>
      <c r="P42" s="56"/>
      <c r="Q42" s="44"/>
      <c r="R42" s="44"/>
      <c r="S42" s="44"/>
      <c r="T42" s="44"/>
      <c r="V42" s="54"/>
    </row>
    <row r="43" spans="1:22" x14ac:dyDescent="0.25">
      <c r="A43" s="55" t="s">
        <v>152</v>
      </c>
      <c r="B43" s="56" t="s">
        <v>153</v>
      </c>
      <c r="C43" s="44">
        <f>+VLOOKUP(A43,[2]Grade!$W$6:$AH$351,12,0)</f>
        <v>5999.2179999999998</v>
      </c>
      <c r="D43" s="44">
        <f>+VLOOKUP($A43,[2]Grade!$AV$6:$BG$351,12,0)</f>
        <v>106.148</v>
      </c>
      <c r="E43" s="44">
        <f>+IFERROR((VLOOKUP(A43,[2]month!$Z$6:$BL$350,39,0)),0)</f>
        <v>48.1</v>
      </c>
      <c r="F43" s="44">
        <f t="shared" si="0"/>
        <v>6047.3180000000002</v>
      </c>
      <c r="O43" s="55"/>
      <c r="P43" s="56"/>
      <c r="Q43" s="44"/>
      <c r="R43" s="44"/>
      <c r="S43" s="44"/>
      <c r="T43" s="44"/>
      <c r="V43" s="54"/>
    </row>
    <row r="44" spans="1:22" x14ac:dyDescent="0.25">
      <c r="A44" s="55" t="s">
        <v>154</v>
      </c>
      <c r="B44" s="56" t="s">
        <v>155</v>
      </c>
      <c r="C44" s="44">
        <f>+VLOOKUP(A44,[2]Grade!$W$6:$AH$351,12,0)</f>
        <v>646.82100000000014</v>
      </c>
      <c r="D44" s="44">
        <f>+VLOOKUP($A44,[2]Grade!$AV$6:$BG$351,12,0)</f>
        <v>0</v>
      </c>
      <c r="E44" s="44">
        <f>+IFERROR((VLOOKUP(A44,[2]month!$Z$6:$BL$350,39,0)),0)</f>
        <v>0</v>
      </c>
      <c r="F44" s="44">
        <f t="shared" si="0"/>
        <v>646.82100000000014</v>
      </c>
      <c r="O44" s="55"/>
      <c r="P44" s="56"/>
      <c r="Q44" s="44"/>
      <c r="R44" s="44"/>
      <c r="S44" s="44"/>
      <c r="T44" s="44"/>
      <c r="V44" s="54"/>
    </row>
    <row r="45" spans="1:22" x14ac:dyDescent="0.25">
      <c r="A45" s="55" t="s">
        <v>156</v>
      </c>
      <c r="B45" s="56" t="s">
        <v>157</v>
      </c>
      <c r="C45" s="44">
        <f>+VLOOKUP(A45,[2]Grade!$W$6:$AH$351,12,0)</f>
        <v>1401.0549999999998</v>
      </c>
      <c r="D45" s="44">
        <f>+VLOOKUP($A45,[2]Grade!$AV$6:$BG$351,12,0)</f>
        <v>10.718000000000002</v>
      </c>
      <c r="E45" s="44">
        <f>+IFERROR((VLOOKUP(A45,[2]month!$Z$6:$BL$350,39,0)),0)</f>
        <v>0</v>
      </c>
      <c r="F45" s="44">
        <f t="shared" si="0"/>
        <v>1401.0549999999998</v>
      </c>
      <c r="O45" s="55"/>
      <c r="P45" s="56"/>
      <c r="Q45" s="44"/>
      <c r="R45" s="44"/>
      <c r="S45" s="44"/>
      <c r="T45" s="44"/>
      <c r="V45" s="54"/>
    </row>
    <row r="46" spans="1:22" x14ac:dyDescent="0.25">
      <c r="A46" s="55" t="s">
        <v>158</v>
      </c>
      <c r="B46" s="56" t="s">
        <v>159</v>
      </c>
      <c r="C46" s="44">
        <f>+VLOOKUP(A46,[2]Grade!$W$6:$AH$351,12,0)</f>
        <v>1110.7959999999998</v>
      </c>
      <c r="D46" s="44">
        <f>+VLOOKUP($A46,[2]Grade!$AV$6:$BG$351,12,0)</f>
        <v>48.059999999999995</v>
      </c>
      <c r="E46" s="44">
        <f>+IFERROR((VLOOKUP(A46,[2]month!$Z$6:$BL$350,39,0)),0)</f>
        <v>0</v>
      </c>
      <c r="F46" s="44">
        <f t="shared" si="0"/>
        <v>1110.7959999999998</v>
      </c>
      <c r="O46" s="55"/>
      <c r="P46" s="56"/>
      <c r="Q46" s="44"/>
      <c r="R46" s="44"/>
      <c r="S46" s="44"/>
      <c r="T46" s="44"/>
      <c r="V46" s="54"/>
    </row>
    <row r="47" spans="1:22" x14ac:dyDescent="0.25">
      <c r="A47" s="55" t="s">
        <v>160</v>
      </c>
      <c r="B47" s="56" t="s">
        <v>161</v>
      </c>
      <c r="C47" s="44">
        <f>+VLOOKUP(A47,[2]Grade!$W$6:$AH$351,12,0)</f>
        <v>2343.0589999999997</v>
      </c>
      <c r="D47" s="44">
        <f>+VLOOKUP($A47,[2]Grade!$AV$6:$BG$351,12,0)</f>
        <v>153.45699999999999</v>
      </c>
      <c r="E47" s="44">
        <f>+IFERROR((VLOOKUP(A47,[2]month!$Z$6:$BL$350,39,0)),0)</f>
        <v>4.4000000000000004</v>
      </c>
      <c r="F47" s="44">
        <f t="shared" si="0"/>
        <v>2347.4589999999998</v>
      </c>
      <c r="O47" s="55"/>
      <c r="P47" s="56"/>
      <c r="Q47" s="44"/>
      <c r="R47" s="44"/>
      <c r="S47" s="44"/>
      <c r="T47" s="44"/>
      <c r="V47" s="54"/>
    </row>
    <row r="48" spans="1:22" x14ac:dyDescent="0.25">
      <c r="A48" s="55" t="s">
        <v>162</v>
      </c>
      <c r="B48" s="56" t="s">
        <v>163</v>
      </c>
      <c r="C48" s="44">
        <f>+VLOOKUP(A48,[2]Grade!$W$6:$AH$351,12,0)</f>
        <v>4860.3629999999994</v>
      </c>
      <c r="D48" s="44">
        <f>+VLOOKUP($A48,[2]Grade!$AV$6:$BG$351,12,0)</f>
        <v>229.23100000000005</v>
      </c>
      <c r="E48" s="44">
        <f>+IFERROR((VLOOKUP(A48,[2]month!$Z$6:$BL$350,39,0)),0)</f>
        <v>27.534000000000002</v>
      </c>
      <c r="F48" s="44">
        <f t="shared" si="0"/>
        <v>4887.896999999999</v>
      </c>
      <c r="O48" s="55"/>
      <c r="P48" s="56"/>
      <c r="Q48" s="44"/>
      <c r="R48" s="44"/>
      <c r="S48" s="44"/>
      <c r="T48" s="44"/>
      <c r="V48" s="54"/>
    </row>
    <row r="49" spans="1:22" x14ac:dyDescent="0.25">
      <c r="A49" s="55" t="s">
        <v>164</v>
      </c>
      <c r="B49" s="56" t="s">
        <v>165</v>
      </c>
      <c r="C49" s="44">
        <f>+VLOOKUP(A49,[2]Grade!$W$6:$AH$351,12,0)</f>
        <v>117.429</v>
      </c>
      <c r="D49" s="44">
        <f>+VLOOKUP($A49,[2]Grade!$AV$6:$BG$351,12,0)</f>
        <v>0</v>
      </c>
      <c r="E49" s="44">
        <f>+IFERROR((VLOOKUP(A49,[2]month!$Z$6:$BL$350,39,0)),0)</f>
        <v>0</v>
      </c>
      <c r="F49" s="44">
        <f t="shared" si="0"/>
        <v>117.429</v>
      </c>
      <c r="O49" s="55"/>
      <c r="P49" s="56"/>
      <c r="Q49" s="44"/>
      <c r="R49" s="44"/>
      <c r="S49" s="44"/>
      <c r="T49" s="44"/>
      <c r="V49" s="54"/>
    </row>
    <row r="50" spans="1:22" x14ac:dyDescent="0.25">
      <c r="A50" s="55" t="s">
        <v>166</v>
      </c>
      <c r="B50" s="56" t="s">
        <v>167</v>
      </c>
      <c r="C50" s="44">
        <f>+VLOOKUP(A50,[2]Grade!$W$6:$AH$351,12,0)</f>
        <v>749.89200000000017</v>
      </c>
      <c r="D50" s="44">
        <f>+VLOOKUP($A50,[2]Grade!$AV$6:$BG$351,12,0)</f>
        <v>32.9</v>
      </c>
      <c r="E50" s="44">
        <f>+IFERROR((VLOOKUP(A50,[2]month!$Z$6:$BL$350,39,0)),0)</f>
        <v>0</v>
      </c>
      <c r="F50" s="44">
        <f t="shared" si="0"/>
        <v>749.89200000000017</v>
      </c>
      <c r="O50" s="55"/>
      <c r="P50" s="56"/>
      <c r="Q50" s="44"/>
      <c r="R50" s="44"/>
      <c r="S50" s="44"/>
      <c r="T50" s="44"/>
      <c r="V50" s="54"/>
    </row>
    <row r="51" spans="1:22" x14ac:dyDescent="0.25">
      <c r="A51" s="55" t="s">
        <v>168</v>
      </c>
      <c r="B51" s="56" t="s">
        <v>169</v>
      </c>
      <c r="C51" s="44">
        <f>+VLOOKUP(A51,[2]Grade!$W$6:$AH$351,12,0)</f>
        <v>26.8</v>
      </c>
      <c r="D51" s="44">
        <f>+VLOOKUP($A51,[2]Grade!$AV$6:$BG$351,12,0)</f>
        <v>0</v>
      </c>
      <c r="E51" s="44">
        <f>+IFERROR((VLOOKUP(A51,[2]month!$Z$6:$BL$350,39,0)),0)</f>
        <v>0</v>
      </c>
      <c r="F51" s="44">
        <f t="shared" si="0"/>
        <v>26.8</v>
      </c>
      <c r="O51" s="55"/>
      <c r="P51" s="56"/>
      <c r="Q51" s="44"/>
      <c r="R51" s="44"/>
      <c r="S51" s="44"/>
      <c r="T51" s="44"/>
      <c r="V51" s="54"/>
    </row>
    <row r="52" spans="1:22" x14ac:dyDescent="0.25">
      <c r="A52" s="55" t="s">
        <v>170</v>
      </c>
      <c r="B52" s="56" t="s">
        <v>171</v>
      </c>
      <c r="C52" s="44">
        <f>+VLOOKUP(A52,[2]Grade!$W$6:$AH$351,12,0)</f>
        <v>5730.2030000000004</v>
      </c>
      <c r="D52" s="44">
        <f>+VLOOKUP($A52,[2]Grade!$AV$6:$BG$351,12,0)</f>
        <v>185.673</v>
      </c>
      <c r="E52" s="44">
        <f>+IFERROR((VLOOKUP(A52,[2]month!$Z$6:$BL$350,39,0)),0)</f>
        <v>0</v>
      </c>
      <c r="F52" s="44">
        <f t="shared" si="0"/>
        <v>5730.2030000000004</v>
      </c>
      <c r="O52" s="55"/>
      <c r="P52" s="56"/>
      <c r="Q52" s="44"/>
      <c r="R52" s="44"/>
      <c r="S52" s="44"/>
      <c r="T52" s="44"/>
      <c r="V52" s="54"/>
    </row>
    <row r="53" spans="1:22" x14ac:dyDescent="0.25">
      <c r="A53" s="55" t="s">
        <v>172</v>
      </c>
      <c r="B53" s="56" t="s">
        <v>173</v>
      </c>
      <c r="C53" s="44">
        <f>+VLOOKUP(A53,[2]Grade!$W$6:$AH$351,12,0)</f>
        <v>98.02800000000002</v>
      </c>
      <c r="D53" s="44">
        <f>+VLOOKUP($A53,[2]Grade!$AV$6:$BG$351,12,0)</f>
        <v>0</v>
      </c>
      <c r="E53" s="44">
        <f>+IFERROR((VLOOKUP(A53,[2]month!$Z$6:$BL$350,39,0)),0)</f>
        <v>0</v>
      </c>
      <c r="F53" s="44">
        <f t="shared" si="0"/>
        <v>98.02800000000002</v>
      </c>
      <c r="O53" s="55"/>
      <c r="P53" s="56"/>
      <c r="Q53" s="44"/>
      <c r="R53" s="44"/>
      <c r="S53" s="44"/>
      <c r="T53" s="67"/>
      <c r="V53" s="54"/>
    </row>
    <row r="54" spans="1:22" x14ac:dyDescent="0.25">
      <c r="A54" s="55" t="s">
        <v>174</v>
      </c>
      <c r="B54" s="56" t="s">
        <v>175</v>
      </c>
      <c r="C54" s="44">
        <f>+VLOOKUP(A54,[2]Grade!$W$6:$AH$351,12,0)</f>
        <v>258.18799999999999</v>
      </c>
      <c r="D54" s="44">
        <f>+VLOOKUP($A54,[2]Grade!$AV$6:$BG$351,12,0)</f>
        <v>0</v>
      </c>
      <c r="E54" s="44">
        <f>+IFERROR((VLOOKUP(A54,[2]month!$Z$6:$BL$350,39,0)),0)</f>
        <v>0</v>
      </c>
      <c r="F54" s="44">
        <f t="shared" si="0"/>
        <v>258.18799999999999</v>
      </c>
      <c r="O54" s="55"/>
      <c r="P54" s="56"/>
      <c r="Q54" s="44"/>
      <c r="R54" s="44"/>
      <c r="S54" s="44"/>
      <c r="T54" s="44"/>
      <c r="V54" s="54"/>
    </row>
    <row r="55" spans="1:22" x14ac:dyDescent="0.25">
      <c r="A55" s="55" t="s">
        <v>357</v>
      </c>
      <c r="B55" s="56" t="s">
        <v>176</v>
      </c>
      <c r="C55" s="44">
        <f>+VLOOKUP(A55,[2]Grade!$W$6:$AH$351,12,0)</f>
        <v>33.799999999999997</v>
      </c>
      <c r="D55" s="44">
        <f>+VLOOKUP($A55,[2]Grade!$AV$6:$BG$351,12,0)</f>
        <v>0</v>
      </c>
      <c r="E55" s="44">
        <f>+IFERROR((VLOOKUP(A55,[2]month!$Z$6:$BL$350,39,0)),0)</f>
        <v>0</v>
      </c>
      <c r="F55" s="44">
        <f t="shared" si="0"/>
        <v>33.799999999999997</v>
      </c>
      <c r="O55" s="55"/>
      <c r="P55" s="56"/>
      <c r="Q55" s="44"/>
      <c r="R55" s="44"/>
      <c r="S55" s="44"/>
      <c r="T55" s="44"/>
      <c r="V55" s="54"/>
    </row>
    <row r="56" spans="1:22" x14ac:dyDescent="0.25">
      <c r="A56" s="55" t="s">
        <v>358</v>
      </c>
      <c r="B56" s="56" t="s">
        <v>177</v>
      </c>
      <c r="C56" s="44">
        <f>+VLOOKUP(A56,[2]Grade!$W$6:$AH$351,12,0)</f>
        <v>191.49199999999999</v>
      </c>
      <c r="D56" s="44">
        <f>+VLOOKUP($A56,[2]Grade!$AV$6:$BG$351,12,0)</f>
        <v>29.247999999999998</v>
      </c>
      <c r="E56" s="44">
        <f>+IFERROR((VLOOKUP(A56,[2]month!$Z$6:$BL$350,39,0)),0)</f>
        <v>49.6</v>
      </c>
      <c r="F56" s="44">
        <f t="shared" si="0"/>
        <v>241.09199999999998</v>
      </c>
      <c r="O56" s="55"/>
      <c r="P56" s="56"/>
      <c r="Q56" s="44"/>
      <c r="R56" s="44"/>
      <c r="S56" s="44"/>
      <c r="T56" s="44"/>
      <c r="V56" s="54"/>
    </row>
    <row r="57" spans="1:22" x14ac:dyDescent="0.25">
      <c r="A57" s="55" t="s">
        <v>359</v>
      </c>
      <c r="B57" s="56" t="s">
        <v>178</v>
      </c>
      <c r="C57" s="44">
        <f>+VLOOKUP(A57,[2]Grade!$W$6:$AH$351,12,0)</f>
        <v>39.519999999999996</v>
      </c>
      <c r="D57" s="44">
        <f>+VLOOKUP($A57,[2]Grade!$AV$6:$BG$351,12,0)</f>
        <v>0</v>
      </c>
      <c r="E57" s="44">
        <f>+IFERROR((VLOOKUP(A57,[2]month!$Z$6:$BL$350,39,0)),0)</f>
        <v>0</v>
      </c>
      <c r="F57" s="44">
        <f t="shared" si="0"/>
        <v>39.519999999999996</v>
      </c>
      <c r="O57" s="55"/>
      <c r="P57" s="56"/>
      <c r="Q57" s="44"/>
      <c r="R57" s="44"/>
      <c r="S57" s="44"/>
      <c r="T57" s="44"/>
      <c r="V57" s="54"/>
    </row>
    <row r="58" spans="1:22" x14ac:dyDescent="0.25">
      <c r="A58" s="55" t="s">
        <v>360</v>
      </c>
      <c r="B58" s="56" t="s">
        <v>179</v>
      </c>
      <c r="C58" s="44">
        <f>+VLOOKUP(A58,[2]Grade!$W$6:$AH$351,12,0)</f>
        <v>193.2</v>
      </c>
      <c r="D58" s="44">
        <f>+VLOOKUP($A58,[2]Grade!$AV$6:$BG$351,12,0)</f>
        <v>0</v>
      </c>
      <c r="E58" s="44">
        <f>+IFERROR((VLOOKUP(A58,[2]month!$Z$6:$BL$350,39,0)),0)</f>
        <v>0</v>
      </c>
      <c r="F58" s="44">
        <f t="shared" si="0"/>
        <v>193.2</v>
      </c>
      <c r="O58" s="55"/>
      <c r="P58" s="56"/>
      <c r="Q58" s="44"/>
      <c r="R58" s="44"/>
      <c r="S58" s="44"/>
      <c r="T58" s="44"/>
      <c r="V58" s="54"/>
    </row>
    <row r="59" spans="1:22" x14ac:dyDescent="0.25">
      <c r="A59" s="55" t="s">
        <v>361</v>
      </c>
      <c r="B59" s="56" t="s">
        <v>180</v>
      </c>
      <c r="C59" s="44">
        <f>+VLOOKUP(A59,[2]Grade!$W$6:$AH$351,12,0)</f>
        <v>372.63799999999992</v>
      </c>
      <c r="D59" s="44">
        <f>+VLOOKUP($A59,[2]Grade!$AV$6:$BG$351,12,0)</f>
        <v>47.257000000000005</v>
      </c>
      <c r="E59" s="44">
        <f>+IFERROR((VLOOKUP(A59,[2]month!$Z$6:$BL$350,39,0)),0)</f>
        <v>0</v>
      </c>
      <c r="F59" s="44">
        <f t="shared" si="0"/>
        <v>372.63799999999992</v>
      </c>
      <c r="O59" s="55"/>
      <c r="P59" s="56"/>
      <c r="Q59" s="44"/>
      <c r="R59" s="44"/>
      <c r="S59" s="44"/>
      <c r="T59" s="44"/>
      <c r="V59" s="54"/>
    </row>
    <row r="60" spans="1:22" x14ac:dyDescent="0.25">
      <c r="A60" s="55" t="s">
        <v>362</v>
      </c>
      <c r="B60" s="56" t="s">
        <v>181</v>
      </c>
      <c r="C60" s="44">
        <f>+VLOOKUP(A60,[2]Grade!$W$6:$AH$351,12,0)</f>
        <v>17639.311999999998</v>
      </c>
      <c r="D60" s="44">
        <f>+VLOOKUP($A60,[2]Grade!$AV$6:$BG$351,12,0)</f>
        <v>235.68</v>
      </c>
      <c r="E60" s="44">
        <f>+IFERROR((VLOOKUP(A60,[2]month!$Z$6:$BL$350,39,0)),0)</f>
        <v>48.690000000000005</v>
      </c>
      <c r="F60" s="44">
        <f t="shared" si="0"/>
        <v>17688.001999999997</v>
      </c>
      <c r="O60" s="55"/>
      <c r="P60" s="56"/>
      <c r="Q60" s="44"/>
      <c r="R60" s="44"/>
      <c r="S60" s="44"/>
      <c r="T60" s="44"/>
      <c r="V60" s="54"/>
    </row>
    <row r="61" spans="1:22" x14ac:dyDescent="0.25">
      <c r="A61" s="55" t="s">
        <v>363</v>
      </c>
      <c r="B61" s="56" t="s">
        <v>182</v>
      </c>
      <c r="C61" s="44">
        <f>+VLOOKUP(A61,[2]Grade!$W$6:$AH$351,12,0)</f>
        <v>1969.107</v>
      </c>
      <c r="D61" s="44">
        <f>+VLOOKUP($A61,[2]Grade!$AV$6:$BG$351,12,0)</f>
        <v>33.581000000000003</v>
      </c>
      <c r="E61" s="44">
        <f>+IFERROR((VLOOKUP(A61,[2]month!$Z$6:$BL$350,39,0)),0)</f>
        <v>5</v>
      </c>
      <c r="F61" s="44">
        <f t="shared" si="0"/>
        <v>1974.107</v>
      </c>
      <c r="O61" s="55"/>
      <c r="P61" s="56"/>
      <c r="Q61" s="44"/>
      <c r="R61" s="44"/>
      <c r="S61" s="44"/>
      <c r="T61" s="44"/>
      <c r="V61" s="54"/>
    </row>
    <row r="62" spans="1:22" x14ac:dyDescent="0.25">
      <c r="A62" s="55" t="s">
        <v>364</v>
      </c>
      <c r="B62" s="56" t="s">
        <v>183</v>
      </c>
      <c r="C62" s="44">
        <f>+VLOOKUP(A62,[2]Grade!$W$6:$AH$351,12,0)</f>
        <v>10.199999999999999</v>
      </c>
      <c r="D62" s="44">
        <f>+VLOOKUP($A62,[2]Grade!$AV$6:$BG$351,12,0)</f>
        <v>0</v>
      </c>
      <c r="E62" s="44">
        <f>+IFERROR((VLOOKUP(A62,[2]month!$Z$6:$BL$350,39,0)),0)</f>
        <v>0</v>
      </c>
      <c r="F62" s="44">
        <f t="shared" si="0"/>
        <v>10.199999999999999</v>
      </c>
      <c r="O62" s="55"/>
      <c r="P62" s="56"/>
      <c r="Q62" s="44"/>
      <c r="R62" s="44"/>
      <c r="S62" s="44"/>
      <c r="T62" s="44"/>
      <c r="V62" s="54"/>
    </row>
    <row r="63" spans="1:22" x14ac:dyDescent="0.25">
      <c r="A63" s="55" t="s">
        <v>365</v>
      </c>
      <c r="B63" s="56" t="s">
        <v>184</v>
      </c>
      <c r="C63" s="44">
        <f>+VLOOKUP(A63,[2]Grade!$W$6:$AH$351,12,0)</f>
        <v>48.699999999999989</v>
      </c>
      <c r="D63" s="44">
        <f>+VLOOKUP($A63,[2]Grade!$AV$6:$BG$351,12,0)</f>
        <v>0</v>
      </c>
      <c r="E63" s="44">
        <f>+IFERROR((VLOOKUP(A63,[2]month!$Z$6:$BL$350,39,0)),0)</f>
        <v>0</v>
      </c>
      <c r="F63" s="44">
        <f t="shared" si="0"/>
        <v>48.699999999999989</v>
      </c>
      <c r="O63" s="55"/>
      <c r="P63" s="56"/>
      <c r="Q63" s="44"/>
      <c r="R63" s="44"/>
      <c r="S63" s="44"/>
      <c r="T63" s="44"/>
      <c r="V63" s="54"/>
    </row>
    <row r="64" spans="1:22" x14ac:dyDescent="0.25">
      <c r="A64" s="55" t="s">
        <v>366</v>
      </c>
      <c r="B64" s="56" t="s">
        <v>185</v>
      </c>
      <c r="C64" s="44">
        <f>+VLOOKUP(A64,[2]Grade!$W$6:$AH$351,12,0)</f>
        <v>341.87900000000002</v>
      </c>
      <c r="D64" s="44">
        <f>+VLOOKUP($A64,[2]Grade!$AV$6:$BG$351,12,0)</f>
        <v>0</v>
      </c>
      <c r="E64" s="44">
        <f>+IFERROR((VLOOKUP(A64,[2]month!$Z$6:$BL$350,39,0)),0)</f>
        <v>0</v>
      </c>
      <c r="F64" s="44">
        <f t="shared" si="0"/>
        <v>341.87900000000002</v>
      </c>
      <c r="O64" s="55"/>
      <c r="P64" s="56"/>
      <c r="Q64" s="44"/>
      <c r="R64" s="44"/>
      <c r="S64" s="44"/>
      <c r="T64" s="44"/>
      <c r="V64" s="54"/>
    </row>
    <row r="65" spans="1:22" x14ac:dyDescent="0.25">
      <c r="A65" s="55" t="s">
        <v>367</v>
      </c>
      <c r="B65" s="56" t="s">
        <v>186</v>
      </c>
      <c r="C65" s="44">
        <f>+VLOOKUP(A65,[2]Grade!$W$6:$AH$351,12,0)</f>
        <v>2311.585</v>
      </c>
      <c r="D65" s="44">
        <f>+VLOOKUP($A65,[2]Grade!$AV$6:$BG$351,12,0)</f>
        <v>39</v>
      </c>
      <c r="E65" s="44">
        <f>+IFERROR((VLOOKUP(A65,[2]month!$Z$6:$BL$350,39,0)),0)</f>
        <v>3.4</v>
      </c>
      <c r="F65" s="44">
        <f t="shared" si="0"/>
        <v>2314.9850000000001</v>
      </c>
      <c r="O65" s="55"/>
      <c r="P65" s="56"/>
      <c r="Q65" s="44"/>
      <c r="R65" s="44"/>
      <c r="S65" s="44"/>
      <c r="T65" s="44"/>
      <c r="V65" s="54"/>
    </row>
    <row r="66" spans="1:22" x14ac:dyDescent="0.25">
      <c r="A66" s="55" t="s">
        <v>368</v>
      </c>
      <c r="B66" s="56" t="s">
        <v>187</v>
      </c>
      <c r="C66" s="44">
        <f>+VLOOKUP(A66,[2]Grade!$W$6:$AH$351,12,0)</f>
        <v>3084.2260000000001</v>
      </c>
      <c r="D66" s="44">
        <f>+VLOOKUP($A66,[2]Grade!$AV$6:$BG$351,12,0)</f>
        <v>69.375</v>
      </c>
      <c r="E66" s="44">
        <f>+IFERROR((VLOOKUP(A66,[2]month!$Z$6:$BL$350,39,0)),0)</f>
        <v>2.2999999999999998</v>
      </c>
      <c r="F66" s="44">
        <f t="shared" si="0"/>
        <v>3086.5260000000003</v>
      </c>
      <c r="O66" s="55"/>
      <c r="P66" s="56"/>
      <c r="Q66" s="44"/>
      <c r="R66" s="44"/>
      <c r="S66" s="44"/>
      <c r="T66" s="44"/>
      <c r="V66" s="54"/>
    </row>
    <row r="67" spans="1:22" x14ac:dyDescent="0.25">
      <c r="A67" s="55" t="s">
        <v>369</v>
      </c>
      <c r="B67" s="56" t="s">
        <v>188</v>
      </c>
      <c r="C67" s="44">
        <f>+VLOOKUP(A67,[2]Grade!$W$6:$AH$351,12,0)</f>
        <v>842.13300000000004</v>
      </c>
      <c r="D67" s="44">
        <f>+VLOOKUP($A67,[2]Grade!$AV$6:$BG$351,12,0)</f>
        <v>0</v>
      </c>
      <c r="E67" s="44">
        <f>+IFERROR((VLOOKUP(A67,[2]month!$Z$6:$BL$350,39,0)),0)</f>
        <v>0</v>
      </c>
      <c r="F67" s="44">
        <f t="shared" si="0"/>
        <v>842.13300000000004</v>
      </c>
      <c r="O67" s="55"/>
      <c r="P67" s="56"/>
      <c r="Q67" s="44"/>
      <c r="R67" s="44"/>
      <c r="S67" s="44"/>
      <c r="T67" s="44"/>
      <c r="V67" s="54"/>
    </row>
    <row r="68" spans="1:22" x14ac:dyDescent="0.25">
      <c r="A68" s="55" t="s">
        <v>370</v>
      </c>
      <c r="B68" s="56" t="s">
        <v>645</v>
      </c>
      <c r="C68" s="44">
        <f>+VLOOKUP(A68,[2]Grade!$W$6:$AH$351,12,0)</f>
        <v>196.30499999999998</v>
      </c>
      <c r="D68" s="44">
        <f>+VLOOKUP($A68,[2]Grade!$AV$6:$BG$351,12,0)</f>
        <v>0</v>
      </c>
      <c r="E68" s="44">
        <f>+IFERROR((VLOOKUP(A68,[2]month!$Z$6:$BL$350,39,0)),0)</f>
        <v>0</v>
      </c>
      <c r="F68" s="44">
        <f t="shared" si="0"/>
        <v>196.30499999999998</v>
      </c>
      <c r="O68" s="55"/>
      <c r="P68" s="56"/>
      <c r="Q68" s="44"/>
      <c r="R68" s="44"/>
      <c r="S68" s="44"/>
      <c r="T68" s="44"/>
      <c r="V68" s="54"/>
    </row>
    <row r="69" spans="1:22" x14ac:dyDescent="0.25">
      <c r="A69" s="55" t="s">
        <v>371</v>
      </c>
      <c r="B69" s="56" t="s">
        <v>189</v>
      </c>
      <c r="C69" s="44">
        <f>+VLOOKUP(A69,[2]Grade!$W$6:$AH$351,12,0)</f>
        <v>474.33000000000004</v>
      </c>
      <c r="D69" s="44">
        <f>+VLOOKUP($A69,[2]Grade!$AV$6:$BG$351,12,0)</f>
        <v>0</v>
      </c>
      <c r="E69" s="44">
        <f>+IFERROR((VLOOKUP(A69,[2]month!$Z$6:$BL$350,39,0)),0)</f>
        <v>0.5</v>
      </c>
      <c r="F69" s="44">
        <f t="shared" ref="F69:F132" si="1">C69+E69</f>
        <v>474.83000000000004</v>
      </c>
      <c r="O69" s="55"/>
      <c r="P69" s="56"/>
      <c r="Q69" s="44"/>
      <c r="R69" s="44"/>
      <c r="S69" s="44"/>
      <c r="T69" s="44"/>
      <c r="V69" s="54"/>
    </row>
    <row r="70" spans="1:22" x14ac:dyDescent="0.25">
      <c r="A70" s="55" t="s">
        <v>372</v>
      </c>
      <c r="B70" s="56" t="s">
        <v>190</v>
      </c>
      <c r="C70" s="44">
        <f>+VLOOKUP(A70,[2]Grade!$W$6:$AH$351,12,0)</f>
        <v>1683.8810000000001</v>
      </c>
      <c r="D70" s="44">
        <f>+VLOOKUP($A70,[2]Grade!$AV$6:$BG$351,12,0)</f>
        <v>0</v>
      </c>
      <c r="E70" s="44">
        <f>+IFERROR((VLOOKUP(A70,[2]month!$Z$6:$BL$350,39,0)),0)</f>
        <v>8.5</v>
      </c>
      <c r="F70" s="44">
        <f t="shared" si="1"/>
        <v>1692.3810000000001</v>
      </c>
      <c r="O70" s="55"/>
      <c r="P70" s="56"/>
      <c r="Q70" s="44"/>
      <c r="R70" s="44"/>
      <c r="S70" s="44"/>
      <c r="T70" s="44"/>
      <c r="V70" s="54"/>
    </row>
    <row r="71" spans="1:22" x14ac:dyDescent="0.25">
      <c r="A71" s="55" t="s">
        <v>373</v>
      </c>
      <c r="B71" s="56" t="s">
        <v>191</v>
      </c>
      <c r="C71" s="44">
        <f>+VLOOKUP(A71,[2]Grade!$W$6:$AH$351,12,0)</f>
        <v>8237.6450000000004</v>
      </c>
      <c r="D71" s="44">
        <f>+VLOOKUP($A71,[2]Grade!$AV$6:$BG$351,12,0)</f>
        <v>254.07900000000004</v>
      </c>
      <c r="E71" s="44">
        <f>+IFERROR((VLOOKUP(A71,[2]month!$Z$6:$BL$350,39,0)),0)</f>
        <v>73.795000000000002</v>
      </c>
      <c r="F71" s="44">
        <f t="shared" si="1"/>
        <v>8311.44</v>
      </c>
      <c r="O71" s="55"/>
      <c r="P71" s="56"/>
      <c r="Q71" s="44"/>
      <c r="R71" s="44"/>
      <c r="S71" s="44"/>
      <c r="T71" s="44"/>
      <c r="V71" s="54"/>
    </row>
    <row r="72" spans="1:22" x14ac:dyDescent="0.25">
      <c r="A72" s="55" t="s">
        <v>374</v>
      </c>
      <c r="B72" s="56" t="s">
        <v>192</v>
      </c>
      <c r="C72" s="44">
        <f>+VLOOKUP(A72,[2]Grade!$W$6:$AH$351,12,0)</f>
        <v>2588.7309999999998</v>
      </c>
      <c r="D72" s="44">
        <f>+VLOOKUP($A72,[2]Grade!$AV$6:$BG$351,12,0)</f>
        <v>8.9930000000000021</v>
      </c>
      <c r="E72" s="44">
        <f>+IFERROR((VLOOKUP(A72,[2]month!$Z$6:$BL$350,39,0)),0)</f>
        <v>29.5</v>
      </c>
      <c r="F72" s="44">
        <f t="shared" si="1"/>
        <v>2618.2309999999998</v>
      </c>
      <c r="O72" s="55"/>
      <c r="P72" s="56"/>
      <c r="Q72" s="44"/>
      <c r="R72" s="44"/>
      <c r="S72" s="44"/>
      <c r="T72" s="44"/>
      <c r="V72" s="54"/>
    </row>
    <row r="73" spans="1:22" x14ac:dyDescent="0.25">
      <c r="A73" s="55" t="s">
        <v>375</v>
      </c>
      <c r="B73" s="56" t="s">
        <v>193</v>
      </c>
      <c r="C73" s="44">
        <f>+VLOOKUP(A73,[2]Grade!$W$6:$AH$351,12,0)</f>
        <v>109.01299999999999</v>
      </c>
      <c r="D73" s="44">
        <f>+VLOOKUP($A73,[2]Grade!$AV$6:$BG$351,12,0)</f>
        <v>0</v>
      </c>
      <c r="E73" s="44">
        <f>+IFERROR((VLOOKUP(A73,[2]month!$Z$6:$BL$350,39,0)),0)</f>
        <v>0</v>
      </c>
      <c r="F73" s="44">
        <f t="shared" si="1"/>
        <v>109.01299999999999</v>
      </c>
      <c r="O73" s="55"/>
      <c r="P73" s="56"/>
      <c r="Q73" s="44"/>
      <c r="R73" s="44"/>
      <c r="S73" s="44"/>
      <c r="T73" s="44"/>
      <c r="V73" s="54"/>
    </row>
    <row r="74" spans="1:22" x14ac:dyDescent="0.25">
      <c r="A74" s="55" t="s">
        <v>376</v>
      </c>
      <c r="B74" s="56" t="s">
        <v>194</v>
      </c>
      <c r="C74" s="44">
        <f>+VLOOKUP(A74,[2]Grade!$W$6:$AH$351,12,0)</f>
        <v>718.35699999999997</v>
      </c>
      <c r="D74" s="44">
        <f>+VLOOKUP($A74,[2]Grade!$AV$6:$BG$351,12,0)</f>
        <v>33.887999999999998</v>
      </c>
      <c r="E74" s="44">
        <f>+IFERROR((VLOOKUP(A74,[2]month!$Z$6:$BL$350,39,0)),0)</f>
        <v>0</v>
      </c>
      <c r="F74" s="44">
        <f t="shared" si="1"/>
        <v>718.35699999999997</v>
      </c>
      <c r="O74" s="55"/>
      <c r="P74" s="56"/>
      <c r="Q74" s="44"/>
      <c r="R74" s="44"/>
      <c r="S74" s="44"/>
      <c r="T74" s="44"/>
      <c r="V74" s="54"/>
    </row>
    <row r="75" spans="1:22" x14ac:dyDescent="0.25">
      <c r="A75" s="55" t="s">
        <v>377</v>
      </c>
      <c r="B75" s="56" t="s">
        <v>195</v>
      </c>
      <c r="C75" s="44">
        <f>+VLOOKUP(A75,[2]Grade!$W$6:$AH$351,12,0)</f>
        <v>3023.2799999999997</v>
      </c>
      <c r="D75" s="44">
        <f>+VLOOKUP($A75,[2]Grade!$AV$6:$BG$351,12,0)</f>
        <v>73.537999999999997</v>
      </c>
      <c r="E75" s="44">
        <f>+IFERROR((VLOOKUP(A75,[2]month!$Z$6:$BL$350,39,0)),0)</f>
        <v>59.9</v>
      </c>
      <c r="F75" s="44">
        <f t="shared" si="1"/>
        <v>3083.18</v>
      </c>
      <c r="O75" s="55"/>
      <c r="P75" s="56"/>
      <c r="Q75" s="44"/>
      <c r="R75" s="44"/>
      <c r="S75" s="44"/>
      <c r="T75" s="44"/>
      <c r="V75" s="54"/>
    </row>
    <row r="76" spans="1:22" x14ac:dyDescent="0.25">
      <c r="A76" s="55" t="s">
        <v>378</v>
      </c>
      <c r="B76" s="56" t="s">
        <v>196</v>
      </c>
      <c r="C76" s="44">
        <f>+VLOOKUP(A76,[2]Grade!$W$6:$AH$351,12,0)</f>
        <v>1571.3740000000003</v>
      </c>
      <c r="D76" s="44">
        <f>+VLOOKUP($A76,[2]Grade!$AV$6:$BG$351,12,0)</f>
        <v>96.193000000000012</v>
      </c>
      <c r="E76" s="44">
        <f>+IFERROR((VLOOKUP(A76,[2]month!$Z$6:$BL$350,39,0)),0)</f>
        <v>24.987000000000002</v>
      </c>
      <c r="F76" s="44">
        <f t="shared" si="1"/>
        <v>1596.3610000000003</v>
      </c>
      <c r="O76" s="55"/>
      <c r="P76" s="56"/>
      <c r="Q76" s="44"/>
      <c r="R76" s="44"/>
      <c r="S76" s="44"/>
      <c r="T76" s="44"/>
      <c r="V76" s="54"/>
    </row>
    <row r="77" spans="1:22" x14ac:dyDescent="0.25">
      <c r="A77" s="55" t="s">
        <v>379</v>
      </c>
      <c r="B77" s="56" t="s">
        <v>197</v>
      </c>
      <c r="C77" s="44">
        <f>+VLOOKUP(A77,[2]Grade!$W$6:$AH$351,12,0)</f>
        <v>629.14300000000014</v>
      </c>
      <c r="D77" s="44">
        <f>+VLOOKUP($A77,[2]Grade!$AV$6:$BG$351,12,0)</f>
        <v>4.33</v>
      </c>
      <c r="E77" s="44">
        <f>+IFERROR((VLOOKUP(A77,[2]month!$Z$6:$BL$350,39,0)),0)</f>
        <v>4</v>
      </c>
      <c r="F77" s="44">
        <f t="shared" si="1"/>
        <v>633.14300000000014</v>
      </c>
      <c r="O77" s="55"/>
      <c r="P77" s="56"/>
      <c r="Q77" s="44"/>
      <c r="R77" s="44"/>
      <c r="S77" s="44"/>
      <c r="T77" s="44"/>
      <c r="V77" s="54"/>
    </row>
    <row r="78" spans="1:22" x14ac:dyDescent="0.25">
      <c r="A78" s="55" t="s">
        <v>380</v>
      </c>
      <c r="B78" s="56" t="s">
        <v>646</v>
      </c>
      <c r="C78" s="44">
        <f>+VLOOKUP(A78,[2]Grade!$W$6:$AH$351,12,0)</f>
        <v>304.45999999999992</v>
      </c>
      <c r="D78" s="44">
        <f>+VLOOKUP($A78,[2]Grade!$AV$6:$BG$351,12,0)</f>
        <v>0</v>
      </c>
      <c r="E78" s="44">
        <f>+IFERROR((VLOOKUP(A78,[2]month!$Z$6:$BL$350,39,0)),0)</f>
        <v>0</v>
      </c>
      <c r="F78" s="44">
        <f t="shared" si="1"/>
        <v>304.45999999999992</v>
      </c>
      <c r="O78" s="55"/>
      <c r="P78" s="56"/>
      <c r="Q78" s="44"/>
      <c r="R78" s="44"/>
      <c r="S78" s="44"/>
      <c r="T78" s="44"/>
      <c r="V78" s="54"/>
    </row>
    <row r="79" spans="1:22" x14ac:dyDescent="0.25">
      <c r="A79" s="55" t="s">
        <v>381</v>
      </c>
      <c r="B79" s="56" t="s">
        <v>198</v>
      </c>
      <c r="C79" s="44">
        <f>+VLOOKUP(A79,[2]Grade!$W$6:$AH$351,12,0)</f>
        <v>1335.6279999999999</v>
      </c>
      <c r="D79" s="44">
        <f>+VLOOKUP($A79,[2]Grade!$AV$6:$BG$351,12,0)</f>
        <v>0</v>
      </c>
      <c r="E79" s="44">
        <f>+IFERROR((VLOOKUP(A79,[2]month!$Z$6:$BL$350,39,0)),0)</f>
        <v>10.02</v>
      </c>
      <c r="F79" s="44">
        <f t="shared" si="1"/>
        <v>1345.6479999999999</v>
      </c>
      <c r="O79" s="55"/>
      <c r="P79" s="56"/>
      <c r="Q79" s="44"/>
      <c r="R79" s="44"/>
      <c r="S79" s="44"/>
      <c r="T79" s="44"/>
      <c r="V79" s="54"/>
    </row>
    <row r="80" spans="1:22" x14ac:dyDescent="0.25">
      <c r="A80" s="55" t="s">
        <v>382</v>
      </c>
      <c r="B80" s="56" t="s">
        <v>199</v>
      </c>
      <c r="C80" s="44">
        <f>+VLOOKUP(A80,[2]Grade!$W$6:$AH$351,12,0)</f>
        <v>1591.9380000000001</v>
      </c>
      <c r="D80" s="44">
        <f>+VLOOKUP($A80,[2]Grade!$AV$6:$BG$351,12,0)</f>
        <v>76.596000000000004</v>
      </c>
      <c r="E80" s="44">
        <f>+IFERROR((VLOOKUP(A80,[2]month!$Z$6:$BL$350,39,0)),0)</f>
        <v>56.2</v>
      </c>
      <c r="F80" s="44">
        <f t="shared" si="1"/>
        <v>1648.1380000000001</v>
      </c>
      <c r="O80" s="55"/>
      <c r="P80" s="56"/>
      <c r="Q80" s="44"/>
      <c r="R80" s="44"/>
      <c r="S80" s="44"/>
      <c r="T80" s="44"/>
      <c r="V80" s="54"/>
    </row>
    <row r="81" spans="1:22" x14ac:dyDescent="0.25">
      <c r="A81" s="55" t="s">
        <v>383</v>
      </c>
      <c r="B81" s="56" t="s">
        <v>200</v>
      </c>
      <c r="C81" s="44">
        <f>+VLOOKUP(A81,[2]Grade!$W$6:$AH$351,12,0)</f>
        <v>166.11399999999998</v>
      </c>
      <c r="D81" s="44">
        <f>+VLOOKUP($A81,[2]Grade!$AV$6:$BG$351,12,0)</f>
        <v>0</v>
      </c>
      <c r="E81" s="44">
        <f>+IFERROR((VLOOKUP(A81,[2]month!$Z$6:$BL$350,39,0)),0)</f>
        <v>0.9</v>
      </c>
      <c r="F81" s="44">
        <f t="shared" si="1"/>
        <v>167.01399999999998</v>
      </c>
      <c r="O81" s="64"/>
      <c r="P81" s="56"/>
      <c r="Q81" s="44"/>
      <c r="R81" s="44"/>
      <c r="S81" s="44"/>
      <c r="T81" s="44"/>
      <c r="V81" s="54"/>
    </row>
    <row r="82" spans="1:22" x14ac:dyDescent="0.25">
      <c r="A82" s="64" t="s">
        <v>384</v>
      </c>
      <c r="B82" s="56" t="s">
        <v>647</v>
      </c>
      <c r="C82" s="44">
        <f>+VLOOKUP(A82,[2]Grade!$W$6:$AH$351,12,0)</f>
        <v>195.881</v>
      </c>
      <c r="D82" s="44">
        <f>+VLOOKUP($A82,[2]Grade!$AV$6:$BG$351,12,0)</f>
        <v>2.2999999999999998</v>
      </c>
      <c r="E82" s="44">
        <f>+IFERROR((VLOOKUP(A82,[2]month!$Z$6:$BL$350,39,0)),0)</f>
        <v>0.2</v>
      </c>
      <c r="F82" s="44">
        <f t="shared" si="1"/>
        <v>196.08099999999999</v>
      </c>
      <c r="O82" s="55"/>
      <c r="P82" s="56"/>
      <c r="Q82" s="44"/>
      <c r="R82" s="44"/>
      <c r="S82" s="44"/>
      <c r="T82" s="44"/>
      <c r="V82" s="54"/>
    </row>
    <row r="83" spans="1:22" x14ac:dyDescent="0.25">
      <c r="A83" s="55" t="s">
        <v>385</v>
      </c>
      <c r="B83" s="56" t="s">
        <v>201</v>
      </c>
      <c r="C83" s="44">
        <f>+VLOOKUP(A83,[2]Grade!$W$6:$AH$351,12,0)</f>
        <v>176.1</v>
      </c>
      <c r="D83" s="44">
        <f>+VLOOKUP($A83,[2]Grade!$AV$6:$BG$351,12,0)</f>
        <v>0</v>
      </c>
      <c r="E83" s="44">
        <f>+IFERROR((VLOOKUP(A83,[2]month!$Z$6:$BL$350,39,0)),0)</f>
        <v>0</v>
      </c>
      <c r="F83" s="44">
        <f t="shared" si="1"/>
        <v>176.1</v>
      </c>
      <c r="O83" s="55"/>
      <c r="P83" s="56"/>
      <c r="Q83" s="44"/>
      <c r="R83" s="44"/>
      <c r="S83" s="44"/>
      <c r="T83" s="44"/>
      <c r="V83" s="54"/>
    </row>
    <row r="84" spans="1:22" x14ac:dyDescent="0.25">
      <c r="A84" s="55" t="s">
        <v>386</v>
      </c>
      <c r="B84" s="56" t="s">
        <v>202</v>
      </c>
      <c r="C84" s="44">
        <f>+VLOOKUP(A84,[2]Grade!$W$6:$AH$351,12,0)</f>
        <v>53</v>
      </c>
      <c r="D84" s="44">
        <f>+VLOOKUP($A84,[2]Grade!$AV$6:$BG$351,12,0)</f>
        <v>0</v>
      </c>
      <c r="E84" s="44">
        <f>+IFERROR((VLOOKUP(A84,[2]month!$Z$6:$BL$350,39,0)),0)</f>
        <v>0</v>
      </c>
      <c r="F84" s="44">
        <f t="shared" si="1"/>
        <v>53</v>
      </c>
      <c r="O84" s="55"/>
      <c r="P84" s="56"/>
      <c r="Q84" s="44"/>
      <c r="R84" s="44"/>
      <c r="S84" s="44"/>
      <c r="T84" s="44"/>
      <c r="V84" s="54"/>
    </row>
    <row r="85" spans="1:22" x14ac:dyDescent="0.25">
      <c r="A85" s="55" t="s">
        <v>387</v>
      </c>
      <c r="B85" s="56" t="s">
        <v>203</v>
      </c>
      <c r="C85" s="44">
        <f>+VLOOKUP(A85,[2]Grade!$W$6:$AH$351,12,0)</f>
        <v>153.80500000000001</v>
      </c>
      <c r="D85" s="44">
        <f>+VLOOKUP($A85,[2]Grade!$AV$6:$BG$351,12,0)</f>
        <v>0</v>
      </c>
      <c r="E85" s="44">
        <f>+IFERROR((VLOOKUP(A85,[2]month!$Z$6:$BL$350,39,0)),0)</f>
        <v>0</v>
      </c>
      <c r="F85" s="44">
        <f t="shared" si="1"/>
        <v>153.80500000000001</v>
      </c>
      <c r="O85" s="55"/>
      <c r="P85" s="56"/>
      <c r="Q85" s="44"/>
      <c r="R85" s="44"/>
      <c r="S85" s="44"/>
      <c r="T85" s="44"/>
      <c r="V85" s="54"/>
    </row>
    <row r="86" spans="1:22" x14ac:dyDescent="0.25">
      <c r="A86" s="55" t="s">
        <v>388</v>
      </c>
      <c r="B86" s="56" t="s">
        <v>204</v>
      </c>
      <c r="C86" s="44">
        <f>+VLOOKUP(A86,[2]Grade!$W$6:$AH$351,12,0)</f>
        <v>546.03300000000002</v>
      </c>
      <c r="D86" s="44">
        <f>+VLOOKUP($A86,[2]Grade!$AV$6:$BG$351,12,0)</f>
        <v>12.135999999999999</v>
      </c>
      <c r="E86" s="44">
        <f>+IFERROR((VLOOKUP(A86,[2]month!$Z$6:$BL$350,39,0)),0)</f>
        <v>5.5</v>
      </c>
      <c r="F86" s="44">
        <f t="shared" si="1"/>
        <v>551.53300000000002</v>
      </c>
      <c r="O86" s="55"/>
      <c r="P86" s="56"/>
      <c r="Q86" s="44"/>
      <c r="R86" s="44"/>
      <c r="S86" s="44"/>
      <c r="T86" s="44"/>
      <c r="V86" s="54"/>
    </row>
    <row r="87" spans="1:22" x14ac:dyDescent="0.25">
      <c r="A87" s="55" t="s">
        <v>389</v>
      </c>
      <c r="B87" s="56" t="s">
        <v>205</v>
      </c>
      <c r="C87" s="44">
        <f>+VLOOKUP(A87,[2]Grade!$W$6:$AH$351,12,0)</f>
        <v>327.66199999999998</v>
      </c>
      <c r="D87" s="44">
        <f>+VLOOKUP($A87,[2]Grade!$AV$6:$BG$351,12,0)</f>
        <v>24.268000000000001</v>
      </c>
      <c r="E87" s="44">
        <f>+IFERROR((VLOOKUP(A87,[2]month!$Z$6:$BL$350,39,0)),0)</f>
        <v>1</v>
      </c>
      <c r="F87" s="44">
        <f t="shared" si="1"/>
        <v>328.66199999999998</v>
      </c>
      <c r="O87" s="55"/>
      <c r="P87" s="56"/>
      <c r="Q87" s="44"/>
      <c r="R87" s="44"/>
      <c r="S87" s="44"/>
      <c r="T87" s="44"/>
      <c r="V87" s="54"/>
    </row>
    <row r="88" spans="1:22" x14ac:dyDescent="0.25">
      <c r="A88" s="55" t="s">
        <v>390</v>
      </c>
      <c r="B88" s="56" t="s">
        <v>206</v>
      </c>
      <c r="C88" s="44">
        <f>+VLOOKUP(A88,[2]Grade!$W$6:$AH$351,12,0)</f>
        <v>5407.0429999999997</v>
      </c>
      <c r="D88" s="44">
        <f>+VLOOKUP($A88,[2]Grade!$AV$6:$BG$351,12,0)</f>
        <v>320.14799999999997</v>
      </c>
      <c r="E88" s="44">
        <f>+IFERROR((VLOOKUP(A88,[2]month!$Z$6:$BL$350,39,0)),0)</f>
        <v>21</v>
      </c>
      <c r="F88" s="44">
        <f t="shared" si="1"/>
        <v>5428.0429999999997</v>
      </c>
      <c r="O88" s="55"/>
      <c r="P88" s="56"/>
      <c r="Q88" s="44"/>
      <c r="R88" s="44"/>
      <c r="S88" s="44"/>
      <c r="T88" s="44"/>
      <c r="V88" s="54"/>
    </row>
    <row r="89" spans="1:22" x14ac:dyDescent="0.25">
      <c r="A89" s="55" t="s">
        <v>391</v>
      </c>
      <c r="B89" s="56" t="s">
        <v>207</v>
      </c>
      <c r="C89" s="44">
        <f>+VLOOKUP(A89,[2]Grade!$W$6:$AH$351,12,0)</f>
        <v>932.95</v>
      </c>
      <c r="D89" s="44">
        <f>+VLOOKUP($A89,[2]Grade!$AV$6:$BG$351,12,0)</f>
        <v>0</v>
      </c>
      <c r="E89" s="44">
        <f>+IFERROR((VLOOKUP(A89,[2]month!$Z$6:$BL$350,39,0)),0)</f>
        <v>55.3</v>
      </c>
      <c r="F89" s="44">
        <f t="shared" si="1"/>
        <v>988.25</v>
      </c>
      <c r="O89" s="55"/>
      <c r="P89" s="56"/>
      <c r="Q89" s="44"/>
      <c r="R89" s="44"/>
      <c r="S89" s="44"/>
      <c r="T89" s="44"/>
      <c r="V89" s="54"/>
    </row>
    <row r="90" spans="1:22" x14ac:dyDescent="0.25">
      <c r="A90" s="55" t="s">
        <v>392</v>
      </c>
      <c r="B90" s="56" t="s">
        <v>208</v>
      </c>
      <c r="C90" s="44">
        <f>+VLOOKUP(A90,[2]Grade!$W$6:$AH$351,12,0)</f>
        <v>1151.9009999999998</v>
      </c>
      <c r="D90" s="44">
        <f>+VLOOKUP($A90,[2]Grade!$AV$6:$BG$351,12,0)</f>
        <v>72.177999999999997</v>
      </c>
      <c r="E90" s="44">
        <f>+IFERROR((VLOOKUP(A90,[2]month!$Z$6:$BL$350,39,0)),0)</f>
        <v>0</v>
      </c>
      <c r="F90" s="44">
        <f t="shared" si="1"/>
        <v>1151.9009999999998</v>
      </c>
      <c r="O90" s="55"/>
      <c r="P90" s="56"/>
      <c r="Q90" s="44"/>
      <c r="R90" s="44"/>
      <c r="S90" s="44"/>
      <c r="T90" s="44"/>
      <c r="V90" s="54"/>
    </row>
    <row r="91" spans="1:22" x14ac:dyDescent="0.25">
      <c r="A91" s="55" t="s">
        <v>393</v>
      </c>
      <c r="B91" s="56" t="s">
        <v>209</v>
      </c>
      <c r="C91" s="44">
        <f>+VLOOKUP(A91,[2]Grade!$W$6:$AH$351,12,0)</f>
        <v>36.200000000000003</v>
      </c>
      <c r="D91" s="44">
        <f>+VLOOKUP($A91,[2]Grade!$AV$6:$BG$351,12,0)</f>
        <v>0</v>
      </c>
      <c r="E91" s="44">
        <f>+IFERROR((VLOOKUP(A91,[2]month!$Z$6:$BL$350,39,0)),0)</f>
        <v>0</v>
      </c>
      <c r="F91" s="44">
        <f t="shared" si="1"/>
        <v>36.200000000000003</v>
      </c>
      <c r="O91" s="55"/>
      <c r="P91" s="56"/>
      <c r="Q91" s="44"/>
      <c r="R91" s="44"/>
      <c r="S91" s="44"/>
      <c r="T91" s="44"/>
      <c r="V91" s="54"/>
    </row>
    <row r="92" spans="1:22" x14ac:dyDescent="0.25">
      <c r="A92" s="55" t="s">
        <v>394</v>
      </c>
      <c r="B92" s="56" t="s">
        <v>210</v>
      </c>
      <c r="C92" s="44">
        <f>+VLOOKUP(A92,[2]Grade!$W$6:$AH$351,12,0)</f>
        <v>74.75</v>
      </c>
      <c r="D92" s="44">
        <f>+VLOOKUP($A92,[2]Grade!$AV$6:$BG$351,12,0)</f>
        <v>3</v>
      </c>
      <c r="E92" s="44">
        <f>+IFERROR((VLOOKUP(A92,[2]month!$Z$6:$BL$350,39,0)),0)</f>
        <v>0</v>
      </c>
      <c r="F92" s="44">
        <f t="shared" si="1"/>
        <v>74.75</v>
      </c>
      <c r="O92" s="55"/>
      <c r="P92" s="56"/>
      <c r="Q92" s="44"/>
      <c r="R92" s="44"/>
      <c r="S92" s="44"/>
      <c r="T92" s="44"/>
      <c r="V92" s="54"/>
    </row>
    <row r="93" spans="1:22" x14ac:dyDescent="0.25">
      <c r="A93" s="55" t="s">
        <v>395</v>
      </c>
      <c r="B93" s="56" t="s">
        <v>211</v>
      </c>
      <c r="C93" s="44">
        <f>+VLOOKUP(A93,[2]Grade!$W$6:$AH$351,12,0)</f>
        <v>651.89699999999993</v>
      </c>
      <c r="D93" s="44">
        <f>+VLOOKUP($A93,[2]Grade!$AV$6:$BG$351,12,0)</f>
        <v>455.5</v>
      </c>
      <c r="E93" s="44">
        <f>+IFERROR((VLOOKUP(A93,[2]month!$Z$6:$BL$350,39,0)),0)</f>
        <v>0</v>
      </c>
      <c r="F93" s="44">
        <f t="shared" si="1"/>
        <v>651.89699999999993</v>
      </c>
      <c r="O93" s="55"/>
      <c r="P93" s="56"/>
      <c r="Q93" s="44"/>
      <c r="R93" s="44"/>
      <c r="S93" s="44"/>
      <c r="T93" s="44"/>
      <c r="V93" s="54"/>
    </row>
    <row r="94" spans="1:22" x14ac:dyDescent="0.25">
      <c r="A94" s="55" t="s">
        <v>396</v>
      </c>
      <c r="B94" s="56" t="s">
        <v>212</v>
      </c>
      <c r="C94" s="44">
        <f>+VLOOKUP(A94,[2]Grade!$W$6:$AH$351,12,0)</f>
        <v>684.38499999999999</v>
      </c>
      <c r="D94" s="44">
        <f>+VLOOKUP($A94,[2]Grade!$AV$6:$BG$351,12,0)</f>
        <v>61.080999999999996</v>
      </c>
      <c r="E94" s="44">
        <f>+IFERROR((VLOOKUP(A94,[2]month!$Z$6:$BL$350,39,0)),0)</f>
        <v>0</v>
      </c>
      <c r="F94" s="44">
        <f t="shared" si="1"/>
        <v>684.38499999999999</v>
      </c>
      <c r="O94" s="55"/>
      <c r="P94" s="56"/>
      <c r="Q94" s="44"/>
      <c r="R94" s="44"/>
      <c r="S94" s="44"/>
      <c r="T94" s="44"/>
      <c r="V94" s="54"/>
    </row>
    <row r="95" spans="1:22" x14ac:dyDescent="0.25">
      <c r="A95" s="55" t="s">
        <v>397</v>
      </c>
      <c r="B95" s="56" t="s">
        <v>213</v>
      </c>
      <c r="C95" s="44">
        <f>+VLOOKUP(A95,[2]Grade!$W$6:$AH$351,12,0)</f>
        <v>1147.1699999999998</v>
      </c>
      <c r="D95" s="44">
        <f>+VLOOKUP($A95,[2]Grade!$AV$6:$BG$351,12,0)</f>
        <v>130.32999999999998</v>
      </c>
      <c r="E95" s="44">
        <f>+IFERROR((VLOOKUP(A95,[2]month!$Z$6:$BL$350,39,0)),0)</f>
        <v>0</v>
      </c>
      <c r="F95" s="44">
        <f t="shared" si="1"/>
        <v>1147.1699999999998</v>
      </c>
      <c r="O95" s="55"/>
      <c r="P95" s="56"/>
      <c r="Q95" s="44"/>
      <c r="R95" s="44"/>
      <c r="S95" s="44"/>
      <c r="T95" s="44"/>
      <c r="V95" s="54"/>
    </row>
    <row r="96" spans="1:22" x14ac:dyDescent="0.25">
      <c r="A96" s="55" t="s">
        <v>398</v>
      </c>
      <c r="B96" s="56" t="s">
        <v>214</v>
      </c>
      <c r="C96" s="44">
        <f>+VLOOKUP(A96,[2]Grade!$W$6:$AH$351,12,0)</f>
        <v>49346.917000000001</v>
      </c>
      <c r="D96" s="44">
        <f>+VLOOKUP($A96,[2]Grade!$AV$6:$BG$351,12,0)</f>
        <v>884.4559999999999</v>
      </c>
      <c r="E96" s="44">
        <f>+IFERROR((VLOOKUP(A96,[2]month!$Z$6:$BL$350,39,0)),0)</f>
        <v>67.236999999999995</v>
      </c>
      <c r="F96" s="44">
        <f t="shared" si="1"/>
        <v>49414.154000000002</v>
      </c>
      <c r="O96" s="55"/>
      <c r="P96" s="56"/>
      <c r="Q96" s="44"/>
      <c r="R96" s="44"/>
      <c r="S96" s="44"/>
      <c r="T96" s="44"/>
      <c r="V96" s="54"/>
    </row>
    <row r="97" spans="1:22" x14ac:dyDescent="0.25">
      <c r="A97" s="55" t="s">
        <v>399</v>
      </c>
      <c r="B97" s="56" t="s">
        <v>215</v>
      </c>
      <c r="C97" s="44">
        <f>+VLOOKUP(A97,[2]Grade!$W$6:$AH$351,12,0)</f>
        <v>20022.628000000012</v>
      </c>
      <c r="D97" s="44">
        <f>+VLOOKUP($A97,[2]Grade!$AV$6:$BG$351,12,0)</f>
        <v>501.09999999999991</v>
      </c>
      <c r="E97" s="44">
        <f>+IFERROR((VLOOKUP(A97,[2]month!$Z$6:$BL$350,39,0)),0)</f>
        <v>152.02500000000001</v>
      </c>
      <c r="F97" s="44">
        <f t="shared" si="1"/>
        <v>20174.653000000013</v>
      </c>
      <c r="O97" s="55"/>
      <c r="P97" s="56"/>
      <c r="Q97" s="44"/>
      <c r="R97" s="44"/>
      <c r="S97" s="44"/>
      <c r="T97" s="44"/>
      <c r="V97" s="54"/>
    </row>
    <row r="98" spans="1:22" x14ac:dyDescent="0.25">
      <c r="A98" s="55" t="s">
        <v>400</v>
      </c>
      <c r="B98" s="56" t="s">
        <v>216</v>
      </c>
      <c r="C98" s="44">
        <f>+VLOOKUP(A98,[2]Grade!$W$6:$AH$351,12,0)</f>
        <v>4140.982</v>
      </c>
      <c r="D98" s="44">
        <f>+VLOOKUP($A98,[2]Grade!$AV$6:$BG$351,12,0)</f>
        <v>0</v>
      </c>
      <c r="E98" s="44">
        <f>+IFERROR((VLOOKUP(A98,[2]month!$Z$6:$BL$350,39,0)),0)</f>
        <v>25.4</v>
      </c>
      <c r="F98" s="44">
        <f t="shared" si="1"/>
        <v>4166.3819999999996</v>
      </c>
      <c r="O98" s="55"/>
      <c r="P98" s="56"/>
      <c r="Q98" s="44"/>
      <c r="R98" s="44"/>
      <c r="S98" s="44"/>
      <c r="T98" s="44"/>
      <c r="V98" s="54"/>
    </row>
    <row r="99" spans="1:22" x14ac:dyDescent="0.25">
      <c r="A99" s="55" t="s">
        <v>401</v>
      </c>
      <c r="B99" s="56" t="s">
        <v>217</v>
      </c>
      <c r="C99" s="44">
        <f>+VLOOKUP(A99,[2]Grade!$W$6:$AH$351,12,0)</f>
        <v>3931.4809999999998</v>
      </c>
      <c r="D99" s="44">
        <f>+VLOOKUP($A99,[2]Grade!$AV$6:$BG$351,12,0)</f>
        <v>18.588000000000001</v>
      </c>
      <c r="E99" s="44">
        <f>+IFERROR((VLOOKUP(A99,[2]month!$Z$6:$BL$350,39,0)),0)</f>
        <v>0</v>
      </c>
      <c r="F99" s="44">
        <f t="shared" si="1"/>
        <v>3931.4809999999998</v>
      </c>
      <c r="O99" s="55"/>
      <c r="P99" s="56"/>
      <c r="Q99" s="44"/>
      <c r="R99" s="44"/>
      <c r="S99" s="44"/>
      <c r="T99" s="44"/>
      <c r="V99" s="54"/>
    </row>
    <row r="100" spans="1:22" x14ac:dyDescent="0.25">
      <c r="A100" s="55" t="s">
        <v>402</v>
      </c>
      <c r="B100" s="56" t="s">
        <v>218</v>
      </c>
      <c r="C100" s="44">
        <f>+VLOOKUP(A100,[2]Grade!$W$6:$AH$351,12,0)</f>
        <v>16933.528000000017</v>
      </c>
      <c r="D100" s="44">
        <f>+VLOOKUP($A100,[2]Grade!$AV$6:$BG$351,12,0)</f>
        <v>299.60400000000004</v>
      </c>
      <c r="E100" s="44">
        <f>+IFERROR((VLOOKUP(A100,[2]month!$Z$6:$BL$350,39,0)),0)</f>
        <v>200.49299999999999</v>
      </c>
      <c r="F100" s="44">
        <f t="shared" si="1"/>
        <v>17134.021000000015</v>
      </c>
      <c r="O100" s="55"/>
      <c r="P100" s="56"/>
      <c r="Q100" s="44"/>
      <c r="R100" s="44"/>
      <c r="S100" s="44"/>
      <c r="T100" s="44"/>
      <c r="V100" s="54"/>
    </row>
    <row r="101" spans="1:22" x14ac:dyDescent="0.25">
      <c r="A101" s="55" t="s">
        <v>403</v>
      </c>
      <c r="B101" s="56" t="s">
        <v>219</v>
      </c>
      <c r="C101" s="44">
        <f>+VLOOKUP(A101,[2]Grade!$W$6:$AH$351,12,0)</f>
        <v>1451.1469999999999</v>
      </c>
      <c r="D101" s="44">
        <f>+VLOOKUP($A101,[2]Grade!$AV$6:$BG$351,12,0)</f>
        <v>133.51400000000001</v>
      </c>
      <c r="E101" s="44">
        <f>+IFERROR((VLOOKUP(A101,[2]month!$Z$6:$BL$350,39,0)),0)</f>
        <v>0</v>
      </c>
      <c r="F101" s="44">
        <f t="shared" si="1"/>
        <v>1451.1469999999999</v>
      </c>
      <c r="O101" s="55"/>
      <c r="P101" s="56"/>
      <c r="Q101" s="44"/>
      <c r="R101" s="44"/>
      <c r="S101" s="44"/>
      <c r="T101" s="44"/>
      <c r="V101" s="54"/>
    </row>
    <row r="102" spans="1:22" x14ac:dyDescent="0.25">
      <c r="A102" s="55" t="s">
        <v>404</v>
      </c>
      <c r="B102" s="56" t="s">
        <v>220</v>
      </c>
      <c r="C102" s="44">
        <f>+VLOOKUP(A102,[2]Grade!$W$6:$AH$351,12,0)</f>
        <v>14066.151999999998</v>
      </c>
      <c r="D102" s="44">
        <f>+VLOOKUP($A102,[2]Grade!$AV$6:$BG$351,12,0)</f>
        <v>214.10400000000004</v>
      </c>
      <c r="E102" s="44">
        <f>+IFERROR((VLOOKUP(A102,[2]month!$Z$6:$BL$350,39,0)),0)</f>
        <v>42.9</v>
      </c>
      <c r="F102" s="44">
        <f t="shared" si="1"/>
        <v>14109.051999999998</v>
      </c>
      <c r="O102" s="55"/>
      <c r="P102" s="56"/>
      <c r="Q102" s="44"/>
      <c r="R102" s="44"/>
      <c r="S102" s="44"/>
      <c r="T102" s="44"/>
      <c r="V102" s="54"/>
    </row>
    <row r="103" spans="1:22" x14ac:dyDescent="0.25">
      <c r="A103" s="55" t="s">
        <v>405</v>
      </c>
      <c r="B103" s="56" t="s">
        <v>221</v>
      </c>
      <c r="C103" s="44">
        <f>+VLOOKUP(A103,[2]Grade!$W$6:$AH$351,12,0)</f>
        <v>34.238000000000007</v>
      </c>
      <c r="D103" s="44">
        <f>+VLOOKUP($A103,[2]Grade!$AV$6:$BG$351,12,0)</f>
        <v>0</v>
      </c>
      <c r="E103" s="44">
        <f>+IFERROR((VLOOKUP(A103,[2]month!$Z$6:$BL$350,39,0)),0)</f>
        <v>0</v>
      </c>
      <c r="F103" s="44">
        <f t="shared" si="1"/>
        <v>34.238000000000007</v>
      </c>
      <c r="O103" s="55"/>
      <c r="P103" s="56"/>
      <c r="Q103" s="44"/>
      <c r="R103" s="44"/>
      <c r="S103" s="44"/>
      <c r="T103" s="44"/>
      <c r="V103" s="54"/>
    </row>
    <row r="104" spans="1:22" x14ac:dyDescent="0.25">
      <c r="A104" s="55" t="s">
        <v>406</v>
      </c>
      <c r="B104" s="56" t="s">
        <v>222</v>
      </c>
      <c r="C104" s="44">
        <f>+VLOOKUP(A104,[2]Grade!$W$6:$AH$351,12,0)</f>
        <v>18182.392</v>
      </c>
      <c r="D104" s="44">
        <f>+VLOOKUP($A104,[2]Grade!$AV$6:$BG$351,12,0)</f>
        <v>93.986999999999995</v>
      </c>
      <c r="E104" s="44">
        <f>+IFERROR((VLOOKUP(A104,[2]month!$Z$6:$BL$350,39,0)),0)</f>
        <v>29.5</v>
      </c>
      <c r="F104" s="44">
        <f t="shared" si="1"/>
        <v>18211.892</v>
      </c>
      <c r="O104" s="55"/>
      <c r="P104" s="56"/>
      <c r="Q104" s="44"/>
      <c r="R104" s="44"/>
      <c r="S104" s="44"/>
      <c r="T104" s="44"/>
      <c r="V104" s="54"/>
    </row>
    <row r="105" spans="1:22" x14ac:dyDescent="0.25">
      <c r="A105" s="55" t="s">
        <v>407</v>
      </c>
      <c r="B105" s="56" t="s">
        <v>52</v>
      </c>
      <c r="C105" s="44">
        <f>+VLOOKUP(A105,[2]Grade!$W$6:$AH$351,12,0)</f>
        <v>2443.64</v>
      </c>
      <c r="D105" s="44">
        <f>+VLOOKUP($A105,[2]Grade!$AV$6:$BG$351,12,0)</f>
        <v>31.8</v>
      </c>
      <c r="E105" s="44">
        <f>+IFERROR((VLOOKUP(A105,[2]month!$Z$6:$BL$350,39,0)),0)</f>
        <v>0</v>
      </c>
      <c r="F105" s="44">
        <f t="shared" si="1"/>
        <v>2443.64</v>
      </c>
      <c r="O105" s="55"/>
      <c r="P105" s="56"/>
      <c r="Q105" s="44"/>
      <c r="R105" s="44"/>
      <c r="S105" s="44"/>
      <c r="T105" s="44"/>
      <c r="V105" s="54"/>
    </row>
    <row r="106" spans="1:22" x14ac:dyDescent="0.25">
      <c r="A106" s="55" t="s">
        <v>408</v>
      </c>
      <c r="B106" s="56" t="s">
        <v>223</v>
      </c>
      <c r="C106" s="44">
        <f>+VLOOKUP(A106,[2]Grade!$W$6:$AH$351,12,0)</f>
        <v>2985.0389999999998</v>
      </c>
      <c r="D106" s="44">
        <f>+VLOOKUP($A106,[2]Grade!$AV$6:$BG$351,12,0)</f>
        <v>154.887</v>
      </c>
      <c r="E106" s="44">
        <f>+IFERROR((VLOOKUP(A106,[2]month!$Z$6:$BL$350,39,0)),0)</f>
        <v>0</v>
      </c>
      <c r="F106" s="44">
        <f t="shared" si="1"/>
        <v>2985.0389999999998</v>
      </c>
      <c r="O106" s="55"/>
      <c r="P106" s="56"/>
      <c r="Q106" s="44"/>
      <c r="R106" s="44"/>
      <c r="S106" s="44"/>
      <c r="T106" s="44"/>
      <c r="V106" s="54"/>
    </row>
    <row r="107" spans="1:22" x14ac:dyDescent="0.25">
      <c r="A107" s="55" t="s">
        <v>409</v>
      </c>
      <c r="B107" s="56" t="s">
        <v>224</v>
      </c>
      <c r="C107" s="44">
        <f>+VLOOKUP(A107,[2]Grade!$W$6:$AH$351,12,0)</f>
        <v>16785.627</v>
      </c>
      <c r="D107" s="44">
        <f>+VLOOKUP($A107,[2]Grade!$AV$6:$BG$351,12,0)</f>
        <v>94.813000000000002</v>
      </c>
      <c r="E107" s="44">
        <f>+IFERROR((VLOOKUP(A107,[2]month!$Z$6:$BL$350,39,0)),0)</f>
        <v>69.540000000000006</v>
      </c>
      <c r="F107" s="44">
        <f t="shared" si="1"/>
        <v>16855.167000000001</v>
      </c>
      <c r="O107" s="55"/>
      <c r="P107" s="56"/>
      <c r="Q107" s="44"/>
      <c r="R107" s="44"/>
      <c r="S107" s="44"/>
      <c r="T107" s="44"/>
      <c r="V107" s="54"/>
    </row>
    <row r="108" spans="1:22" x14ac:dyDescent="0.25">
      <c r="A108" s="55" t="s">
        <v>410</v>
      </c>
      <c r="B108" s="56" t="s">
        <v>225</v>
      </c>
      <c r="C108" s="44">
        <f>+VLOOKUP(A108,[2]Grade!$W$6:$AH$351,12,0)</f>
        <v>8582.009</v>
      </c>
      <c r="D108" s="44">
        <f>+VLOOKUP($A108,[2]Grade!$AV$6:$BG$351,12,0)</f>
        <v>0</v>
      </c>
      <c r="E108" s="44">
        <f>+IFERROR((VLOOKUP(A108,[2]month!$Z$6:$BL$350,39,0)),0)</f>
        <v>36.892000000000003</v>
      </c>
      <c r="F108" s="44">
        <f t="shared" si="1"/>
        <v>8618.9009999999998</v>
      </c>
      <c r="O108" s="55"/>
      <c r="P108" s="56"/>
      <c r="Q108" s="44"/>
      <c r="R108" s="44"/>
      <c r="S108" s="44"/>
      <c r="T108" s="44"/>
      <c r="V108" s="54"/>
    </row>
    <row r="109" spans="1:22" x14ac:dyDescent="0.25">
      <c r="A109" s="55" t="s">
        <v>411</v>
      </c>
      <c r="B109" s="56" t="s">
        <v>226</v>
      </c>
      <c r="C109" s="44">
        <f>+VLOOKUP(A109,[2]Grade!$W$6:$AH$351,12,0)</f>
        <v>6788.5700000000015</v>
      </c>
      <c r="D109" s="44">
        <f>+VLOOKUP($A109,[2]Grade!$AV$6:$BG$351,12,0)</f>
        <v>156.619</v>
      </c>
      <c r="E109" s="44">
        <f>+IFERROR((VLOOKUP(A109,[2]month!$Z$6:$BL$350,39,0)),0)</f>
        <v>35.700000000000003</v>
      </c>
      <c r="F109" s="44">
        <f t="shared" si="1"/>
        <v>6824.2700000000013</v>
      </c>
      <c r="O109" s="55"/>
      <c r="P109" s="56"/>
      <c r="Q109" s="44"/>
      <c r="R109" s="44"/>
      <c r="S109" s="44"/>
      <c r="T109" s="44"/>
      <c r="V109" s="54"/>
    </row>
    <row r="110" spans="1:22" x14ac:dyDescent="0.25">
      <c r="A110" s="55" t="s">
        <v>412</v>
      </c>
      <c r="B110" s="56" t="s">
        <v>227</v>
      </c>
      <c r="C110" s="44">
        <f>+VLOOKUP(A110,[2]Grade!$W$6:$AH$351,12,0)</f>
        <v>18628.311000000002</v>
      </c>
      <c r="D110" s="44">
        <f>+VLOOKUP($A110,[2]Grade!$AV$6:$BG$351,12,0)</f>
        <v>19.340000000000003</v>
      </c>
      <c r="E110" s="44">
        <f>+IFERROR((VLOOKUP(A110,[2]month!$Z$6:$BL$350,39,0)),0)</f>
        <v>12.686999999999999</v>
      </c>
      <c r="F110" s="44">
        <f t="shared" si="1"/>
        <v>18640.998000000003</v>
      </c>
      <c r="O110" s="55"/>
      <c r="P110" s="56"/>
      <c r="Q110" s="44"/>
      <c r="R110" s="44"/>
      <c r="S110" s="44"/>
      <c r="T110" s="44"/>
      <c r="V110" s="54"/>
    </row>
    <row r="111" spans="1:22" x14ac:dyDescent="0.25">
      <c r="A111" s="55" t="s">
        <v>413</v>
      </c>
      <c r="B111" s="56" t="s">
        <v>228</v>
      </c>
      <c r="C111" s="44">
        <f>+VLOOKUP(A111,[2]Grade!$W$6:$AH$351,12,0)</f>
        <v>8947.1040000000012</v>
      </c>
      <c r="D111" s="44">
        <f>+VLOOKUP($A111,[2]Grade!$AV$6:$BG$351,12,0)</f>
        <v>96.261999999999972</v>
      </c>
      <c r="E111" s="44">
        <f>+IFERROR((VLOOKUP(A111,[2]month!$Z$6:$BL$350,39,0)),0)</f>
        <v>0</v>
      </c>
      <c r="F111" s="44">
        <f t="shared" si="1"/>
        <v>8947.1040000000012</v>
      </c>
      <c r="O111" s="55"/>
      <c r="P111" s="56"/>
      <c r="Q111" s="44"/>
      <c r="R111" s="44"/>
      <c r="S111" s="44"/>
      <c r="T111" s="44"/>
      <c r="V111" s="54"/>
    </row>
    <row r="112" spans="1:22" x14ac:dyDescent="0.25">
      <c r="A112" s="55" t="s">
        <v>414</v>
      </c>
      <c r="B112" s="56" t="s">
        <v>229</v>
      </c>
      <c r="C112" s="44">
        <f>+VLOOKUP(A112,[2]Grade!$W$6:$AH$351,12,0)</f>
        <v>29947.748</v>
      </c>
      <c r="D112" s="44">
        <f>+VLOOKUP($A112,[2]Grade!$AV$6:$BG$351,12,0)</f>
        <v>187.27799999999996</v>
      </c>
      <c r="E112" s="44">
        <f>+IFERROR((VLOOKUP(A112,[2]month!$Z$6:$BL$350,39,0)),0)</f>
        <v>0</v>
      </c>
      <c r="F112" s="44">
        <f t="shared" si="1"/>
        <v>29947.748</v>
      </c>
      <c r="O112" s="55"/>
      <c r="P112" s="56"/>
      <c r="Q112" s="44"/>
      <c r="R112" s="44"/>
      <c r="S112" s="44"/>
      <c r="T112" s="44"/>
      <c r="V112" s="54"/>
    </row>
    <row r="113" spans="1:22" x14ac:dyDescent="0.25">
      <c r="A113" s="55" t="s">
        <v>415</v>
      </c>
      <c r="B113" s="56" t="s">
        <v>230</v>
      </c>
      <c r="C113" s="44">
        <f>+VLOOKUP(A113,[2]Grade!$W$6:$AH$351,12,0)</f>
        <v>24090.153000000002</v>
      </c>
      <c r="D113" s="44">
        <f>+VLOOKUP($A113,[2]Grade!$AV$6:$BG$351,12,0)</f>
        <v>216.03900000000004</v>
      </c>
      <c r="E113" s="44">
        <f>+IFERROR((VLOOKUP(A113,[2]month!$Z$6:$BL$350,39,0)),0)</f>
        <v>356.96000000000004</v>
      </c>
      <c r="F113" s="44">
        <f t="shared" si="1"/>
        <v>24447.113000000001</v>
      </c>
      <c r="O113" s="55"/>
      <c r="P113" s="56"/>
      <c r="Q113" s="44"/>
      <c r="R113" s="44"/>
      <c r="S113" s="44"/>
      <c r="T113" s="44"/>
      <c r="V113" s="54"/>
    </row>
    <row r="114" spans="1:22" x14ac:dyDescent="0.25">
      <c r="A114" s="55" t="s">
        <v>416</v>
      </c>
      <c r="B114" s="56" t="s">
        <v>231</v>
      </c>
      <c r="C114" s="44">
        <f>+VLOOKUP(A114,[2]Grade!$W$6:$AH$351,12,0)</f>
        <v>21997.127</v>
      </c>
      <c r="D114" s="44">
        <f>+VLOOKUP($A114,[2]Grade!$AV$6:$BG$351,12,0)</f>
        <v>434.45400000000001</v>
      </c>
      <c r="E114" s="44">
        <f>+IFERROR((VLOOKUP(A114,[2]month!$Z$6:$BL$350,39,0)),0)</f>
        <v>10.8</v>
      </c>
      <c r="F114" s="44">
        <f t="shared" si="1"/>
        <v>22007.927</v>
      </c>
      <c r="O114" s="64"/>
      <c r="P114" s="65"/>
      <c r="Q114" s="44"/>
      <c r="R114" s="44"/>
      <c r="S114" s="44"/>
      <c r="T114" s="44"/>
      <c r="V114" s="54"/>
    </row>
    <row r="115" spans="1:22" x14ac:dyDescent="0.25">
      <c r="A115" s="64" t="s">
        <v>615</v>
      </c>
      <c r="B115" s="65" t="s">
        <v>675</v>
      </c>
      <c r="C115" s="44">
        <f>+VLOOKUP(A115,[2]Grade!$W$6:$AH$351,12,0)</f>
        <v>234.62000000000003</v>
      </c>
      <c r="D115" s="44">
        <f>+VLOOKUP($A115,[2]Grade!$AV$6:$BG$351,12,0)</f>
        <v>0</v>
      </c>
      <c r="E115" s="44">
        <f>+IFERROR((VLOOKUP(A115,[2]month!$Z$6:$BL$350,39,0)),0)</f>
        <v>0</v>
      </c>
      <c r="F115" s="44">
        <f t="shared" si="1"/>
        <v>234.62000000000003</v>
      </c>
      <c r="O115" s="55"/>
      <c r="P115" s="65"/>
      <c r="Q115" s="44"/>
      <c r="R115" s="44"/>
      <c r="S115" s="44"/>
      <c r="T115" s="44"/>
      <c r="V115" s="54"/>
    </row>
    <row r="116" spans="1:22" x14ac:dyDescent="0.25">
      <c r="A116" s="55" t="s">
        <v>607</v>
      </c>
      <c r="B116" s="65" t="s">
        <v>608</v>
      </c>
      <c r="C116" s="44">
        <f>+VLOOKUP(A116,[2]Grade!$W$6:$AH$351,12,0)</f>
        <v>550.40899999999999</v>
      </c>
      <c r="D116" s="44">
        <f>+VLOOKUP($A116,[2]Grade!$AV$6:$BG$351,12,0)</f>
        <v>0</v>
      </c>
      <c r="E116" s="44">
        <f>+IFERROR((VLOOKUP(A116,[2]month!$Z$6:$BL$350,39,0)),0)</f>
        <v>0</v>
      </c>
      <c r="F116" s="44">
        <f t="shared" si="1"/>
        <v>550.40899999999999</v>
      </c>
      <c r="O116" s="66"/>
      <c r="P116" s="65"/>
      <c r="Q116" s="44"/>
      <c r="R116" s="44"/>
      <c r="S116" s="44"/>
      <c r="T116" s="44"/>
      <c r="V116" s="54"/>
    </row>
    <row r="117" spans="1:22" x14ac:dyDescent="0.25">
      <c r="A117" s="66" t="s">
        <v>664</v>
      </c>
      <c r="B117" s="65" t="s">
        <v>676</v>
      </c>
      <c r="C117" s="44">
        <f>+VLOOKUP(A117,[2]Grade!$W$6:$AH$351,12,0)</f>
        <v>460.81599999999997</v>
      </c>
      <c r="D117" s="44">
        <f>+VLOOKUP($A117,[2]Grade!$AV$6:$BG$351,12,0)</f>
        <v>0</v>
      </c>
      <c r="E117" s="44">
        <f>+IFERROR((VLOOKUP(A117,[2]month!$Z$6:$BL$350,39,0)),0)</f>
        <v>0</v>
      </c>
      <c r="F117" s="44">
        <f t="shared" si="1"/>
        <v>460.81599999999997</v>
      </c>
      <c r="O117" s="64"/>
      <c r="P117" s="65"/>
      <c r="Q117" s="44"/>
      <c r="R117" s="44"/>
      <c r="S117" s="44"/>
      <c r="T117" s="44"/>
      <c r="V117" s="54"/>
    </row>
    <row r="118" spans="1:22" x14ac:dyDescent="0.25">
      <c r="A118" s="64" t="s">
        <v>616</v>
      </c>
      <c r="B118" s="65" t="s">
        <v>677</v>
      </c>
      <c r="C118" s="67">
        <f>+VLOOKUP(A118,[2]Grade!$W$6:$AH$351,12,0)</f>
        <v>332.4</v>
      </c>
      <c r="D118" s="44">
        <f>+VLOOKUP($A118,[2]Grade!$AV$6:$BG$351,12,0)</f>
        <v>0</v>
      </c>
      <c r="E118" s="44">
        <f>+IFERROR((VLOOKUP(A118,[2]month!$Z$6:$BL$350,39,0)),0)</f>
        <v>0</v>
      </c>
      <c r="F118" s="44">
        <f t="shared" si="1"/>
        <v>332.4</v>
      </c>
      <c r="O118" s="66"/>
      <c r="P118" s="65"/>
      <c r="Q118" s="44"/>
      <c r="R118" s="44"/>
      <c r="S118" s="44"/>
      <c r="T118" s="44"/>
      <c r="V118" s="54"/>
    </row>
    <row r="119" spans="1:22" x14ac:dyDescent="0.25">
      <c r="A119" s="66" t="s">
        <v>665</v>
      </c>
      <c r="B119" s="65" t="s">
        <v>678</v>
      </c>
      <c r="C119" s="67">
        <f>+VLOOKUP(A119,[2]Grade!$W$6:$AH$351,12,0)</f>
        <v>143.59999999999997</v>
      </c>
      <c r="D119" s="44">
        <f>+VLOOKUP($A119,[2]Grade!$AV$6:$BG$351,12,0)</f>
        <v>0</v>
      </c>
      <c r="E119" s="44">
        <f>+IFERROR((VLOOKUP(A119,[2]month!$Z$6:$BL$350,39,0)),0)</f>
        <v>0</v>
      </c>
      <c r="F119" s="44">
        <f t="shared" si="1"/>
        <v>143.59999999999997</v>
      </c>
      <c r="O119" s="66"/>
      <c r="P119" s="65"/>
      <c r="Q119" s="44"/>
      <c r="R119" s="44"/>
      <c r="S119" s="44"/>
      <c r="T119" s="44"/>
      <c r="V119" s="54"/>
    </row>
    <row r="120" spans="1:22" x14ac:dyDescent="0.25">
      <c r="A120" s="66" t="s">
        <v>672</v>
      </c>
      <c r="B120" s="65" t="s">
        <v>679</v>
      </c>
      <c r="C120" s="67">
        <f>+VLOOKUP(A120,[2]Grade!$W$6:$AH$351,12,0)</f>
        <v>594</v>
      </c>
      <c r="D120" s="44">
        <f>+VLOOKUP($A120,[2]Grade!$AV$6:$BG$351,12,0)</f>
        <v>0</v>
      </c>
      <c r="E120" s="44">
        <f>+IFERROR((VLOOKUP(A120,[2]month!$Z$6:$BL$350,39,0)),0)</f>
        <v>0</v>
      </c>
      <c r="F120" s="44">
        <f t="shared" si="1"/>
        <v>594</v>
      </c>
      <c r="O120" s="66"/>
      <c r="P120" s="65"/>
      <c r="Q120" s="44"/>
      <c r="R120" s="44"/>
      <c r="S120" s="44"/>
      <c r="T120" s="44"/>
      <c r="V120" s="54"/>
    </row>
    <row r="121" spans="1:22" x14ac:dyDescent="0.25">
      <c r="A121" s="68" t="s">
        <v>688</v>
      </c>
      <c r="B121" s="65" t="s">
        <v>689</v>
      </c>
      <c r="C121" s="67">
        <f>+VLOOKUP(A121,[2]Grade!$W$6:$AH$351,12,0)</f>
        <v>332.6</v>
      </c>
      <c r="D121" s="44">
        <f>+VLOOKUP($A121,[2]Grade!$AV$6:$BG$351,12,0)</f>
        <v>0</v>
      </c>
      <c r="E121" s="44">
        <f>+IFERROR((VLOOKUP(A121,[2]month!$Z$6:$BL$350,39,0)),0)</f>
        <v>0</v>
      </c>
      <c r="F121" s="44">
        <f t="shared" si="1"/>
        <v>332.6</v>
      </c>
      <c r="O121" s="66"/>
      <c r="P121" s="65"/>
      <c r="Q121" s="44"/>
      <c r="R121" s="44"/>
      <c r="S121" s="44"/>
      <c r="T121" s="44"/>
      <c r="V121" s="54"/>
    </row>
    <row r="122" spans="1:22" x14ac:dyDescent="0.25">
      <c r="A122" s="68" t="s">
        <v>708</v>
      </c>
      <c r="B122" s="65" t="s">
        <v>703</v>
      </c>
      <c r="C122" s="44">
        <f>+VLOOKUP(A122,[2]Grade!$W$6:$AH$351,12,0)</f>
        <v>141.53100000000001</v>
      </c>
      <c r="D122" s="44">
        <f>+VLOOKUP($A122,[2]Grade!$AV$6:$BG$351,12,0)</f>
        <v>0</v>
      </c>
      <c r="E122" s="44">
        <f>+IFERROR((VLOOKUP(A122,[2]month!$Z$6:$BL$350,39,0)),0)</f>
        <v>0</v>
      </c>
      <c r="F122" s="44">
        <f t="shared" si="1"/>
        <v>141.53100000000001</v>
      </c>
      <c r="O122" s="66"/>
      <c r="P122" s="65"/>
      <c r="Q122" s="44"/>
      <c r="R122" s="44"/>
      <c r="S122" s="44"/>
      <c r="T122" s="44"/>
      <c r="V122" s="54"/>
    </row>
    <row r="123" spans="1:22" x14ac:dyDescent="0.25">
      <c r="A123" s="64" t="s">
        <v>417</v>
      </c>
      <c r="B123" s="56" t="s">
        <v>232</v>
      </c>
      <c r="C123" s="67">
        <f>+VLOOKUP(A123,[2]Grade!$W$6:$AH$351,12,0)</f>
        <v>4377.4400000000005</v>
      </c>
      <c r="D123" s="44">
        <f>+VLOOKUP($A123,[2]Grade!$AV$6:$BG$351,12,0)</f>
        <v>301.76299999999998</v>
      </c>
      <c r="E123" s="44">
        <f>+IFERROR((VLOOKUP(A123,[2]month!$Z$6:$BL$350,39,0)),0)</f>
        <v>48.695</v>
      </c>
      <c r="F123" s="44">
        <f t="shared" si="1"/>
        <v>4426.1350000000002</v>
      </c>
      <c r="O123" s="64"/>
      <c r="P123" s="56"/>
      <c r="Q123" s="44"/>
      <c r="R123" s="44"/>
      <c r="S123" s="44"/>
      <c r="T123" s="44"/>
      <c r="V123" s="54"/>
    </row>
    <row r="124" spans="1:22" x14ac:dyDescent="0.25">
      <c r="A124" s="64" t="s">
        <v>418</v>
      </c>
      <c r="B124" s="56" t="s">
        <v>609</v>
      </c>
      <c r="C124" s="67">
        <f>+VLOOKUP(A124,[2]Grade!$W$6:$AH$351,12,0)</f>
        <v>3451.0650000000001</v>
      </c>
      <c r="D124" s="44">
        <f>+VLOOKUP($A124,[2]Grade!$AV$6:$BG$351,12,0)</f>
        <v>39.524999999999991</v>
      </c>
      <c r="E124" s="44">
        <f>+IFERROR((VLOOKUP(A124,[2]month!$Z$6:$BL$350,39,0)),0)</f>
        <v>0</v>
      </c>
      <c r="F124" s="44">
        <f t="shared" si="1"/>
        <v>3451.0650000000001</v>
      </c>
      <c r="O124" s="64"/>
      <c r="P124" s="56"/>
      <c r="Q124" s="44"/>
      <c r="R124" s="44"/>
      <c r="S124" s="44"/>
      <c r="T124" s="44"/>
      <c r="V124" s="54"/>
    </row>
    <row r="125" spans="1:22" x14ac:dyDescent="0.25">
      <c r="A125" s="64" t="s">
        <v>419</v>
      </c>
      <c r="B125" s="56" t="s">
        <v>233</v>
      </c>
      <c r="C125" s="67">
        <f>+VLOOKUP(A125,[2]Grade!$W$6:$AH$351,12,0)</f>
        <v>5117.0150000000003</v>
      </c>
      <c r="D125" s="44">
        <f>+VLOOKUP($A125,[2]Grade!$AV$6:$BG$351,12,0)</f>
        <v>99.756999999999991</v>
      </c>
      <c r="E125" s="44">
        <f>+IFERROR((VLOOKUP(A125,[2]month!$Z$6:$BL$350,39,0)),0)</f>
        <v>0</v>
      </c>
      <c r="F125" s="44">
        <f t="shared" si="1"/>
        <v>5117.0150000000003</v>
      </c>
      <c r="O125" s="64"/>
      <c r="P125" s="56"/>
      <c r="Q125" s="44"/>
      <c r="R125" s="44"/>
      <c r="S125" s="44"/>
      <c r="T125" s="44"/>
      <c r="V125" s="54"/>
    </row>
    <row r="126" spans="1:22" x14ac:dyDescent="0.25">
      <c r="A126" s="64" t="s">
        <v>420</v>
      </c>
      <c r="B126" s="56" t="s">
        <v>234</v>
      </c>
      <c r="C126" s="44">
        <f>+VLOOKUP(A126,[2]Grade!$W$6:$AH$351,12,0)</f>
        <v>10623.009999999998</v>
      </c>
      <c r="D126" s="44">
        <f>+VLOOKUP($A126,[2]Grade!$AV$6:$BG$351,12,0)</f>
        <v>542.10099999999989</v>
      </c>
      <c r="E126" s="44">
        <f>+IFERROR((VLOOKUP(A126,[2]month!$Z$6:$BL$350,39,0)),0)</f>
        <v>0</v>
      </c>
      <c r="F126" s="44">
        <f t="shared" si="1"/>
        <v>10623.009999999998</v>
      </c>
      <c r="O126" s="64"/>
      <c r="P126" s="56"/>
      <c r="Q126" s="44"/>
      <c r="R126" s="44"/>
      <c r="S126" s="44"/>
      <c r="T126" s="44"/>
      <c r="V126" s="54"/>
    </row>
    <row r="127" spans="1:22" x14ac:dyDescent="0.25">
      <c r="A127" s="64" t="s">
        <v>421</v>
      </c>
      <c r="B127" s="56" t="s">
        <v>235</v>
      </c>
      <c r="C127" s="44">
        <f>+VLOOKUP(A127,[2]Grade!$W$6:$AH$351,12,0)</f>
        <v>8760.1159999999982</v>
      </c>
      <c r="D127" s="44">
        <f>+VLOOKUP($A127,[2]Grade!$AV$6:$BG$351,12,0)</f>
        <v>459.28899999999993</v>
      </c>
      <c r="E127" s="44">
        <f>+IFERROR((VLOOKUP(A127,[2]month!$Z$6:$BL$350,39,0)),0)</f>
        <v>0</v>
      </c>
      <c r="F127" s="44">
        <f t="shared" si="1"/>
        <v>8760.1159999999982</v>
      </c>
      <c r="O127" s="64"/>
      <c r="P127" s="56"/>
      <c r="Q127" s="44"/>
      <c r="R127" s="44"/>
      <c r="S127" s="44"/>
      <c r="T127" s="44"/>
      <c r="V127" s="54"/>
    </row>
    <row r="128" spans="1:22" x14ac:dyDescent="0.25">
      <c r="A128" s="68" t="s">
        <v>690</v>
      </c>
      <c r="B128" s="65" t="s">
        <v>691</v>
      </c>
      <c r="C128" s="67">
        <f>+VLOOKUP(A128,[2]Grade!$W$6:$AH$351,12,0)</f>
        <v>439</v>
      </c>
      <c r="D128" s="44">
        <f>+VLOOKUP($A128,[2]Grade!$AV$6:$BG$351,12,0)</f>
        <v>0</v>
      </c>
      <c r="E128" s="44">
        <f>+IFERROR((VLOOKUP(A128,[2]month!$Z$6:$BL$350,39,0)),0)</f>
        <v>0</v>
      </c>
      <c r="F128" s="44">
        <f t="shared" si="1"/>
        <v>439</v>
      </c>
      <c r="O128" s="64"/>
      <c r="Q128" s="44"/>
      <c r="R128" s="44"/>
      <c r="S128" s="44"/>
      <c r="T128" s="44"/>
      <c r="V128" s="54"/>
    </row>
    <row r="129" spans="1:22" x14ac:dyDescent="0.25">
      <c r="A129" s="64" t="s">
        <v>617</v>
      </c>
      <c r="B129" t="s">
        <v>610</v>
      </c>
      <c r="C129" s="44">
        <f>+VLOOKUP(A129,[2]Grade!$W$6:$AH$351,12,0)</f>
        <v>73.828000000000003</v>
      </c>
      <c r="D129" s="44">
        <f>+VLOOKUP($A129,[2]Grade!$AV$6:$BG$351,12,0)</f>
        <v>0</v>
      </c>
      <c r="E129" s="44">
        <f>+IFERROR((VLOOKUP(A129,[2]month!$Z$6:$BL$350,39,0)),0)</f>
        <v>0</v>
      </c>
      <c r="F129" s="44">
        <f t="shared" si="1"/>
        <v>73.828000000000003</v>
      </c>
      <c r="O129" s="64"/>
      <c r="P129" s="56"/>
      <c r="Q129" s="44"/>
      <c r="R129" s="44"/>
      <c r="S129" s="44"/>
      <c r="T129" s="44"/>
      <c r="V129" s="54"/>
    </row>
    <row r="130" spans="1:22" x14ac:dyDescent="0.25">
      <c r="A130" s="64" t="s">
        <v>422</v>
      </c>
      <c r="B130" s="56" t="s">
        <v>236</v>
      </c>
      <c r="C130" s="44">
        <f>+VLOOKUP(A130,[2]Grade!$W$6:$AH$351,12,0)</f>
        <v>42</v>
      </c>
      <c r="D130" s="44">
        <f>+VLOOKUP($A130,[2]Grade!$AV$6:$BG$351,12,0)</f>
        <v>0</v>
      </c>
      <c r="E130" s="44">
        <f>+IFERROR((VLOOKUP(A130,[2]month!$Z$6:$BL$350,39,0)),0)</f>
        <v>0</v>
      </c>
      <c r="F130" s="44">
        <f t="shared" si="1"/>
        <v>42</v>
      </c>
      <c r="O130" s="64"/>
      <c r="P130" s="56"/>
      <c r="Q130" s="44"/>
      <c r="R130" s="44"/>
      <c r="S130" s="44"/>
      <c r="T130" s="44"/>
      <c r="V130" s="54"/>
    </row>
    <row r="131" spans="1:22" x14ac:dyDescent="0.25">
      <c r="A131" s="64" t="s">
        <v>423</v>
      </c>
      <c r="B131" s="56" t="s">
        <v>237</v>
      </c>
      <c r="C131" s="44">
        <f>+VLOOKUP(A131,[2]Grade!$W$6:$AH$351,12,0)</f>
        <v>81.580000000000013</v>
      </c>
      <c r="D131" s="44">
        <f>+VLOOKUP($A131,[2]Grade!$AV$6:$BG$351,12,0)</f>
        <v>0</v>
      </c>
      <c r="E131" s="44">
        <f>+IFERROR((VLOOKUP(A131,[2]month!$Z$6:$BL$350,39,0)),0)</f>
        <v>0</v>
      </c>
      <c r="F131" s="44">
        <f t="shared" si="1"/>
        <v>81.580000000000013</v>
      </c>
      <c r="O131" s="64"/>
      <c r="P131" s="56"/>
      <c r="Q131" s="44"/>
      <c r="R131" s="44"/>
      <c r="S131" s="44"/>
      <c r="T131" s="44"/>
      <c r="V131" s="54"/>
    </row>
    <row r="132" spans="1:22" x14ac:dyDescent="0.25">
      <c r="A132" s="64" t="s">
        <v>424</v>
      </c>
      <c r="B132" s="56" t="s">
        <v>238</v>
      </c>
      <c r="C132" s="44">
        <f>+VLOOKUP(A132,[2]Grade!$W$6:$AH$351,12,0)</f>
        <v>244.64300000000003</v>
      </c>
      <c r="D132" s="44">
        <f>+VLOOKUP($A132,[2]Grade!$AV$6:$BG$351,12,0)</f>
        <v>2.4430000000000005</v>
      </c>
      <c r="E132" s="44">
        <f>+IFERROR((VLOOKUP(A132,[2]month!$Z$6:$BL$350,39,0)),0)</f>
        <v>0</v>
      </c>
      <c r="F132" s="44">
        <f t="shared" si="1"/>
        <v>244.64300000000003</v>
      </c>
      <c r="O132" s="64"/>
      <c r="P132" s="56"/>
      <c r="Q132" s="44"/>
      <c r="R132" s="44"/>
      <c r="S132" s="44"/>
      <c r="T132" s="44"/>
      <c r="V132" s="54"/>
    </row>
    <row r="133" spans="1:22" x14ac:dyDescent="0.25">
      <c r="A133" s="64" t="s">
        <v>425</v>
      </c>
      <c r="B133" s="56" t="s">
        <v>239</v>
      </c>
      <c r="C133" s="44">
        <f>+VLOOKUP(A133,[2]Grade!$W$6:$AH$351,12,0)</f>
        <v>3126.6620000000003</v>
      </c>
      <c r="D133" s="44">
        <f>+VLOOKUP($A133,[2]Grade!$AV$6:$BG$351,12,0)</f>
        <v>103.28800000000001</v>
      </c>
      <c r="E133" s="44">
        <f>+IFERROR((VLOOKUP(A133,[2]month!$Z$6:$BL$350,39,0)),0)</f>
        <v>4</v>
      </c>
      <c r="F133" s="44">
        <f t="shared" ref="F133:F196" si="2">C133+E133</f>
        <v>3130.6620000000003</v>
      </c>
      <c r="O133" s="64"/>
      <c r="P133" s="56"/>
      <c r="Q133" s="44"/>
      <c r="R133" s="44"/>
      <c r="S133" s="44"/>
      <c r="T133" s="44"/>
      <c r="V133" s="54"/>
    </row>
    <row r="134" spans="1:22" x14ac:dyDescent="0.25">
      <c r="A134" s="64" t="s">
        <v>426</v>
      </c>
      <c r="B134" s="56" t="s">
        <v>240</v>
      </c>
      <c r="C134" s="44">
        <f>+VLOOKUP(A134,[2]Grade!$W$6:$AH$351,12,0)</f>
        <v>579.53300000000013</v>
      </c>
      <c r="D134" s="44">
        <f>+VLOOKUP($A134,[2]Grade!$AV$6:$BG$351,12,0)</f>
        <v>0</v>
      </c>
      <c r="E134" s="44">
        <f>+IFERROR((VLOOKUP(A134,[2]month!$Z$6:$BL$350,39,0)),0)</f>
        <v>2.5</v>
      </c>
      <c r="F134" s="44">
        <f t="shared" si="2"/>
        <v>582.03300000000013</v>
      </c>
      <c r="O134" s="64"/>
      <c r="P134" s="56"/>
      <c r="Q134" s="44"/>
      <c r="R134" s="44"/>
      <c r="S134" s="44"/>
      <c r="T134" s="44"/>
      <c r="V134" s="54"/>
    </row>
    <row r="135" spans="1:22" x14ac:dyDescent="0.25">
      <c r="A135" s="64" t="s">
        <v>427</v>
      </c>
      <c r="B135" s="56" t="s">
        <v>241</v>
      </c>
      <c r="C135" s="44">
        <f>+VLOOKUP(A135,[2]Grade!$W$6:$AH$351,12,0)</f>
        <v>903.88599999999985</v>
      </c>
      <c r="D135" s="44">
        <f>+VLOOKUP($A135,[2]Grade!$AV$6:$BG$351,12,0)</f>
        <v>17.339000000000002</v>
      </c>
      <c r="E135" s="44">
        <f>+IFERROR((VLOOKUP(A135,[2]month!$Z$6:$BL$350,39,0)),0)</f>
        <v>0</v>
      </c>
      <c r="F135" s="44">
        <f t="shared" si="2"/>
        <v>903.88599999999985</v>
      </c>
      <c r="O135" s="64"/>
      <c r="P135" s="56"/>
      <c r="Q135" s="44"/>
      <c r="R135" s="44"/>
      <c r="S135" s="44"/>
      <c r="T135" s="44"/>
      <c r="V135" s="54"/>
    </row>
    <row r="136" spans="1:22" x14ac:dyDescent="0.25">
      <c r="A136" s="64" t="s">
        <v>428</v>
      </c>
      <c r="B136" s="56" t="s">
        <v>242</v>
      </c>
      <c r="C136" s="44">
        <f>+VLOOKUP(A136,[2]Grade!$W$6:$AH$351,12,0)</f>
        <v>67.942000000000007</v>
      </c>
      <c r="D136" s="44">
        <f>+VLOOKUP($A136,[2]Grade!$AV$6:$BG$351,12,0)</f>
        <v>0</v>
      </c>
      <c r="E136" s="44">
        <f>+IFERROR((VLOOKUP(A136,[2]month!$Z$6:$BL$350,39,0)),0)</f>
        <v>0</v>
      </c>
      <c r="F136" s="44">
        <f t="shared" si="2"/>
        <v>67.942000000000007</v>
      </c>
      <c r="O136" s="64"/>
      <c r="P136" s="56"/>
      <c r="Q136" s="44"/>
      <c r="R136" s="44"/>
      <c r="S136" s="44"/>
      <c r="T136" s="44"/>
      <c r="V136" s="54"/>
    </row>
    <row r="137" spans="1:22" x14ac:dyDescent="0.25">
      <c r="A137" s="64" t="s">
        <v>429</v>
      </c>
      <c r="B137" s="56" t="s">
        <v>243</v>
      </c>
      <c r="C137" s="44">
        <f>+VLOOKUP(A137,[2]Grade!$W$6:$AH$351,12,0)</f>
        <v>102.9</v>
      </c>
      <c r="D137" s="44">
        <f>+VLOOKUP($A137,[2]Grade!$AV$6:$BG$351,12,0)</f>
        <v>0</v>
      </c>
      <c r="E137" s="44">
        <f>+IFERROR((VLOOKUP(A137,[2]month!$Z$6:$BL$350,39,0)),0)</f>
        <v>0</v>
      </c>
      <c r="F137" s="44">
        <f t="shared" si="2"/>
        <v>102.9</v>
      </c>
      <c r="O137" s="64"/>
      <c r="P137" s="56"/>
      <c r="Q137" s="44"/>
      <c r="R137" s="44"/>
      <c r="S137" s="44"/>
      <c r="T137" s="44"/>
      <c r="V137" s="54"/>
    </row>
    <row r="138" spans="1:22" x14ac:dyDescent="0.25">
      <c r="A138" s="64" t="s">
        <v>430</v>
      </c>
      <c r="B138" s="56" t="s">
        <v>244</v>
      </c>
      <c r="C138" s="44">
        <f>+VLOOKUP(A138,[2]Grade!$W$6:$AH$351,12,0)</f>
        <v>95.9</v>
      </c>
      <c r="D138" s="44">
        <f>+VLOOKUP($A138,[2]Grade!$AV$6:$BG$351,12,0)</f>
        <v>0</v>
      </c>
      <c r="E138" s="44">
        <f>+IFERROR((VLOOKUP(A138,[2]month!$Z$6:$BL$350,39,0)),0)</f>
        <v>0</v>
      </c>
      <c r="F138" s="44">
        <f t="shared" si="2"/>
        <v>95.9</v>
      </c>
      <c r="O138" s="64"/>
      <c r="P138" s="56"/>
      <c r="Q138" s="44"/>
      <c r="R138" s="44"/>
      <c r="S138" s="44"/>
      <c r="T138" s="44"/>
      <c r="V138" s="54"/>
    </row>
    <row r="139" spans="1:22" x14ac:dyDescent="0.25">
      <c r="A139" s="64" t="s">
        <v>431</v>
      </c>
      <c r="B139" s="56" t="s">
        <v>245</v>
      </c>
      <c r="C139" s="44">
        <f>+VLOOKUP(A139,[2]Grade!$W$6:$AH$351,12,0)</f>
        <v>189.48800000000003</v>
      </c>
      <c r="D139" s="44">
        <f>+VLOOKUP($A139,[2]Grade!$AV$6:$BG$351,12,0)</f>
        <v>0</v>
      </c>
      <c r="E139" s="44">
        <f>+IFERROR((VLOOKUP(A139,[2]month!$Z$6:$BL$350,39,0)),0)</f>
        <v>0</v>
      </c>
      <c r="F139" s="44">
        <f t="shared" si="2"/>
        <v>189.48800000000003</v>
      </c>
      <c r="O139" s="64"/>
      <c r="P139" s="56"/>
      <c r="Q139" s="44"/>
      <c r="R139" s="44"/>
      <c r="S139" s="44"/>
      <c r="T139" s="44"/>
      <c r="V139" s="54"/>
    </row>
    <row r="140" spans="1:22" x14ac:dyDescent="0.25">
      <c r="A140" s="64" t="s">
        <v>432</v>
      </c>
      <c r="B140" s="56" t="s">
        <v>246</v>
      </c>
      <c r="C140" s="44">
        <f>+VLOOKUP(A140,[2]Grade!$W$6:$AH$351,12,0)</f>
        <v>57.5</v>
      </c>
      <c r="D140" s="44">
        <f>+VLOOKUP($A140,[2]Grade!$AV$6:$BG$351,12,0)</f>
        <v>0</v>
      </c>
      <c r="E140" s="44">
        <f>+IFERROR((VLOOKUP(A140,[2]month!$Z$6:$BL$350,39,0)),0)</f>
        <v>0</v>
      </c>
      <c r="F140" s="44">
        <f t="shared" si="2"/>
        <v>57.5</v>
      </c>
      <c r="O140" s="64"/>
      <c r="P140" s="56"/>
      <c r="Q140" s="44"/>
      <c r="R140" s="44"/>
      <c r="S140" s="44"/>
      <c r="T140" s="44"/>
      <c r="V140" s="54"/>
    </row>
    <row r="141" spans="1:22" x14ac:dyDescent="0.25">
      <c r="A141" s="64" t="s">
        <v>433</v>
      </c>
      <c r="B141" s="56" t="s">
        <v>247</v>
      </c>
      <c r="C141" s="44">
        <f>+VLOOKUP(A141,[2]Grade!$W$6:$AH$351,12,0)</f>
        <v>90.927000000000007</v>
      </c>
      <c r="D141" s="44">
        <f>+VLOOKUP($A141,[2]Grade!$AV$6:$BG$351,12,0)</f>
        <v>0</v>
      </c>
      <c r="E141" s="44">
        <f>+IFERROR((VLOOKUP(A141,[2]month!$Z$6:$BL$350,39,0)),0)</f>
        <v>0</v>
      </c>
      <c r="F141" s="44">
        <f t="shared" si="2"/>
        <v>90.927000000000007</v>
      </c>
      <c r="O141" s="64"/>
      <c r="P141" s="56"/>
      <c r="Q141" s="44"/>
      <c r="R141" s="44"/>
      <c r="S141" s="44"/>
      <c r="T141" s="44"/>
      <c r="V141" s="54"/>
    </row>
    <row r="142" spans="1:22" x14ac:dyDescent="0.25">
      <c r="A142" s="64" t="s">
        <v>434</v>
      </c>
      <c r="B142" s="56" t="s">
        <v>248</v>
      </c>
      <c r="C142" s="44">
        <f>+VLOOKUP(A142,[2]Grade!$W$6:$AH$351,12,0)</f>
        <v>26.3</v>
      </c>
      <c r="D142" s="44">
        <f>+VLOOKUP($A142,[2]Grade!$AV$6:$BG$351,12,0)</f>
        <v>0</v>
      </c>
      <c r="E142" s="44">
        <f>+IFERROR((VLOOKUP(A142,[2]month!$Z$6:$BL$350,39,0)),0)</f>
        <v>0</v>
      </c>
      <c r="F142" s="44">
        <f t="shared" si="2"/>
        <v>26.3</v>
      </c>
      <c r="O142" s="64"/>
      <c r="P142" s="56"/>
      <c r="Q142" s="44"/>
      <c r="R142" s="44"/>
      <c r="S142" s="44"/>
      <c r="T142" s="44"/>
      <c r="V142" s="54"/>
    </row>
    <row r="143" spans="1:22" x14ac:dyDescent="0.25">
      <c r="A143" s="64" t="s">
        <v>435</v>
      </c>
      <c r="B143" s="56" t="s">
        <v>249</v>
      </c>
      <c r="C143" s="44">
        <f>+VLOOKUP(A143,[2]Grade!$W$6:$AH$351,12,0)</f>
        <v>2900.6420000000007</v>
      </c>
      <c r="D143" s="44">
        <f>+VLOOKUP($A143,[2]Grade!$AV$6:$BG$351,12,0)</f>
        <v>2061.4910000000004</v>
      </c>
      <c r="E143" s="44">
        <f>+IFERROR((VLOOKUP(A143,[2]month!$Z$6:$BL$350,39,0)),0)</f>
        <v>0</v>
      </c>
      <c r="F143" s="44">
        <f t="shared" si="2"/>
        <v>2900.6420000000007</v>
      </c>
      <c r="O143" s="64"/>
      <c r="P143" s="56"/>
      <c r="Q143" s="44"/>
      <c r="R143" s="44"/>
      <c r="S143" s="44"/>
      <c r="T143" s="67"/>
      <c r="V143" s="54"/>
    </row>
    <row r="144" spans="1:22" x14ac:dyDescent="0.25">
      <c r="A144" s="64" t="s">
        <v>436</v>
      </c>
      <c r="B144" s="56" t="s">
        <v>250</v>
      </c>
      <c r="C144" s="44">
        <f>+VLOOKUP(A144,[2]Grade!$W$6:$AH$351,12,0)</f>
        <v>1085.5719999999997</v>
      </c>
      <c r="D144" s="44">
        <f>+VLOOKUP($A144,[2]Grade!$AV$6:$BG$351,12,0)</f>
        <v>17.117999999999999</v>
      </c>
      <c r="E144" s="44">
        <f>+IFERROR((VLOOKUP(A144,[2]month!$Z$6:$BL$350,39,0)),0)</f>
        <v>0</v>
      </c>
      <c r="F144" s="44">
        <f t="shared" si="2"/>
        <v>1085.5719999999997</v>
      </c>
      <c r="O144" s="64"/>
      <c r="P144" s="56"/>
      <c r="Q144" s="44"/>
      <c r="R144" s="44"/>
      <c r="S144" s="44"/>
      <c r="T144" s="44"/>
      <c r="V144" s="54"/>
    </row>
    <row r="145" spans="1:22" x14ac:dyDescent="0.25">
      <c r="A145" s="64" t="s">
        <v>437</v>
      </c>
      <c r="B145" s="56" t="s">
        <v>251</v>
      </c>
      <c r="C145" s="44">
        <f>+VLOOKUP(A145,[2]Grade!$W$6:$AH$351,12,0)</f>
        <v>195.81499999999997</v>
      </c>
      <c r="D145" s="44">
        <f>+VLOOKUP($A145,[2]Grade!$AV$6:$BG$351,12,0)</f>
        <v>0</v>
      </c>
      <c r="E145" s="44">
        <f>+IFERROR((VLOOKUP(A145,[2]month!$Z$6:$BL$350,39,0)),0)</f>
        <v>0</v>
      </c>
      <c r="F145" s="44">
        <f t="shared" si="2"/>
        <v>195.81499999999997</v>
      </c>
      <c r="O145" s="64"/>
      <c r="P145" s="56"/>
      <c r="Q145" s="44"/>
      <c r="R145" s="44"/>
      <c r="S145" s="44"/>
      <c r="T145" s="44"/>
      <c r="V145" s="54"/>
    </row>
    <row r="146" spans="1:22" x14ac:dyDescent="0.25">
      <c r="A146" s="64" t="s">
        <v>438</v>
      </c>
      <c r="B146" s="56" t="s">
        <v>252</v>
      </c>
      <c r="C146" s="44">
        <f>+VLOOKUP(A146,[2]Grade!$W$6:$AH$351,12,0)</f>
        <v>776.74400000000003</v>
      </c>
      <c r="D146" s="44">
        <f>+VLOOKUP($A146,[2]Grade!$AV$6:$BG$351,12,0)</f>
        <v>0</v>
      </c>
      <c r="E146" s="44">
        <f>+IFERROR((VLOOKUP(A146,[2]month!$Z$6:$BL$350,39,0)),0)</f>
        <v>3.3</v>
      </c>
      <c r="F146" s="44">
        <f t="shared" si="2"/>
        <v>780.04399999999998</v>
      </c>
      <c r="O146" s="64"/>
      <c r="P146" s="56"/>
      <c r="Q146" s="44"/>
      <c r="R146" s="44"/>
      <c r="S146" s="44"/>
      <c r="T146" s="44"/>
      <c r="V146" s="54"/>
    </row>
    <row r="147" spans="1:22" x14ac:dyDescent="0.25">
      <c r="A147" s="64" t="s">
        <v>439</v>
      </c>
      <c r="B147" s="56" t="s">
        <v>253</v>
      </c>
      <c r="C147" s="44">
        <f>+VLOOKUP(A147,[2]Grade!$W$6:$AH$351,12,0)</f>
        <v>55.9</v>
      </c>
      <c r="D147" s="44">
        <f>+VLOOKUP($A147,[2]Grade!$AV$6:$BG$351,12,0)</f>
        <v>0</v>
      </c>
      <c r="E147" s="44">
        <f>+IFERROR((VLOOKUP(A147,[2]month!$Z$6:$BL$350,39,0)),0)</f>
        <v>0</v>
      </c>
      <c r="F147" s="44">
        <f t="shared" si="2"/>
        <v>55.9</v>
      </c>
      <c r="O147" s="64"/>
      <c r="P147" s="56"/>
      <c r="Q147" s="44"/>
      <c r="R147" s="44"/>
      <c r="S147" s="44"/>
      <c r="T147" s="44"/>
      <c r="V147" s="54"/>
    </row>
    <row r="148" spans="1:22" x14ac:dyDescent="0.25">
      <c r="A148" s="64" t="s">
        <v>440</v>
      </c>
      <c r="B148" s="56" t="s">
        <v>254</v>
      </c>
      <c r="C148" s="44">
        <f>+VLOOKUP(A148,[2]Grade!$W$6:$AH$351,12,0)</f>
        <v>587.61099999999999</v>
      </c>
      <c r="D148" s="44">
        <f>+VLOOKUP($A148,[2]Grade!$AV$6:$BG$351,12,0)</f>
        <v>7.859</v>
      </c>
      <c r="E148" s="44">
        <f>+IFERROR((VLOOKUP(A148,[2]month!$Z$6:$BL$350,39,0)),0)</f>
        <v>0</v>
      </c>
      <c r="F148" s="44">
        <f t="shared" si="2"/>
        <v>587.61099999999999</v>
      </c>
      <c r="O148" s="64"/>
      <c r="P148" s="56"/>
      <c r="Q148" s="44"/>
      <c r="R148" s="44"/>
      <c r="S148" s="44"/>
      <c r="T148" s="44"/>
      <c r="V148" s="54"/>
    </row>
    <row r="149" spans="1:22" x14ac:dyDescent="0.25">
      <c r="A149" s="64" t="s">
        <v>441</v>
      </c>
      <c r="B149" s="56" t="s">
        <v>255</v>
      </c>
      <c r="C149" s="44">
        <f>+VLOOKUP(A149,[2]Grade!$W$6:$AH$351,12,0)</f>
        <v>403.75600000000003</v>
      </c>
      <c r="D149" s="44">
        <f>+VLOOKUP($A149,[2]Grade!$AV$6:$BG$351,12,0)</f>
        <v>0</v>
      </c>
      <c r="E149" s="44">
        <f>+IFERROR((VLOOKUP(A149,[2]month!$Z$6:$BL$350,39,0)),0)</f>
        <v>0.5</v>
      </c>
      <c r="F149" s="44">
        <f t="shared" si="2"/>
        <v>404.25600000000003</v>
      </c>
      <c r="O149" s="55"/>
      <c r="P149" s="56"/>
      <c r="Q149" s="44"/>
      <c r="R149" s="44"/>
      <c r="S149" s="44"/>
      <c r="T149" s="44"/>
      <c r="V149" s="54"/>
    </row>
    <row r="150" spans="1:22" x14ac:dyDescent="0.25">
      <c r="A150" s="55" t="s">
        <v>442</v>
      </c>
      <c r="B150" s="56" t="s">
        <v>256</v>
      </c>
      <c r="C150" s="44">
        <f>+VLOOKUP(A150,[2]Grade!$W$6:$AH$351,12,0)</f>
        <v>617.06899999999985</v>
      </c>
      <c r="D150" s="44">
        <f>+VLOOKUP($A150,[2]Grade!$AV$6:$BG$351,12,0)</f>
        <v>0</v>
      </c>
      <c r="E150" s="44">
        <f>+IFERROR((VLOOKUP(A150,[2]month!$Z$6:$BL$350,39,0)),0)</f>
        <v>3.4</v>
      </c>
      <c r="F150" s="44">
        <f t="shared" si="2"/>
        <v>620.46899999999982</v>
      </c>
      <c r="O150" s="55"/>
      <c r="P150" s="56"/>
      <c r="Q150" s="44"/>
      <c r="R150" s="44"/>
      <c r="S150" s="44"/>
      <c r="T150" s="44"/>
      <c r="V150" s="54"/>
    </row>
    <row r="151" spans="1:22" x14ac:dyDescent="0.25">
      <c r="A151" s="55" t="s">
        <v>443</v>
      </c>
      <c r="B151" s="56" t="s">
        <v>257</v>
      </c>
      <c r="C151" s="44">
        <f>+VLOOKUP(A151,[2]Grade!$W$6:$AH$351,12,0)</f>
        <v>767.88100000000009</v>
      </c>
      <c r="D151" s="44">
        <f>+VLOOKUP($A151,[2]Grade!$AV$6:$BG$351,12,0)</f>
        <v>37.720000000000006</v>
      </c>
      <c r="E151" s="44">
        <f>+IFERROR((VLOOKUP(A151,[2]month!$Z$6:$BL$350,39,0)),0)</f>
        <v>0.4</v>
      </c>
      <c r="F151" s="44">
        <f t="shared" si="2"/>
        <v>768.28100000000006</v>
      </c>
      <c r="O151" s="55"/>
      <c r="P151" s="56"/>
      <c r="Q151" s="44"/>
      <c r="R151" s="44"/>
      <c r="S151" s="44"/>
      <c r="T151" s="44"/>
      <c r="V151" s="54"/>
    </row>
    <row r="152" spans="1:22" x14ac:dyDescent="0.25">
      <c r="A152" s="55" t="s">
        <v>444</v>
      </c>
      <c r="B152" s="56" t="s">
        <v>258</v>
      </c>
      <c r="C152" s="44">
        <f>+VLOOKUP(A152,[2]Grade!$W$6:$AH$351,12,0)</f>
        <v>74.38000000000001</v>
      </c>
      <c r="D152" s="44">
        <f>+VLOOKUP($A152,[2]Grade!$AV$6:$BG$351,12,0)</f>
        <v>0</v>
      </c>
      <c r="E152" s="44">
        <f>+IFERROR((VLOOKUP(A152,[2]month!$Z$6:$BL$350,39,0)),0)</f>
        <v>0</v>
      </c>
      <c r="F152" s="44">
        <f t="shared" si="2"/>
        <v>74.38000000000001</v>
      </c>
      <c r="O152" s="55"/>
      <c r="P152" s="56"/>
      <c r="Q152" s="44"/>
      <c r="R152" s="44"/>
      <c r="S152" s="44"/>
      <c r="T152" s="44"/>
      <c r="V152" s="54"/>
    </row>
    <row r="153" spans="1:22" x14ac:dyDescent="0.25">
      <c r="A153" s="55" t="s">
        <v>445</v>
      </c>
      <c r="B153" s="56" t="s">
        <v>259</v>
      </c>
      <c r="C153" s="44">
        <f>+VLOOKUP(A153,[2]Grade!$W$6:$AH$351,12,0)</f>
        <v>811.19099999999992</v>
      </c>
      <c r="D153" s="44">
        <f>+VLOOKUP($A153,[2]Grade!$AV$6:$BG$351,12,0)</f>
        <v>54.448</v>
      </c>
      <c r="E153" s="44">
        <f>+IFERROR((VLOOKUP(A153,[2]month!$Z$6:$BL$350,39,0)),0)</f>
        <v>0</v>
      </c>
      <c r="F153" s="44">
        <f t="shared" si="2"/>
        <v>811.19099999999992</v>
      </c>
      <c r="O153" s="55"/>
      <c r="P153" s="56"/>
      <c r="Q153" s="44"/>
      <c r="R153" s="44"/>
      <c r="S153" s="44"/>
      <c r="T153" s="44"/>
      <c r="V153" s="54"/>
    </row>
    <row r="154" spans="1:22" x14ac:dyDescent="0.25">
      <c r="A154" s="55" t="s">
        <v>446</v>
      </c>
      <c r="B154" s="56" t="s">
        <v>260</v>
      </c>
      <c r="C154" s="44">
        <f>+VLOOKUP(A154,[2]Grade!$W$6:$AH$351,12,0)</f>
        <v>819.18700000000001</v>
      </c>
      <c r="D154" s="44">
        <f>+VLOOKUP($A154,[2]Grade!$AV$6:$BG$351,12,0)</f>
        <v>0</v>
      </c>
      <c r="E154" s="44">
        <f>+IFERROR((VLOOKUP(A154,[2]month!$Z$6:$BL$350,39,0)),0)</f>
        <v>2.5</v>
      </c>
      <c r="F154" s="44">
        <f t="shared" si="2"/>
        <v>821.68700000000001</v>
      </c>
      <c r="O154" s="55"/>
      <c r="P154" s="56"/>
      <c r="Q154" s="44"/>
      <c r="R154" s="44"/>
      <c r="S154" s="44"/>
      <c r="T154" s="44"/>
      <c r="V154" s="54"/>
    </row>
    <row r="155" spans="1:22" x14ac:dyDescent="0.25">
      <c r="A155" s="55" t="s">
        <v>447</v>
      </c>
      <c r="B155" s="56" t="s">
        <v>261</v>
      </c>
      <c r="C155" s="44">
        <f>+VLOOKUP(A155,[2]Grade!$W$6:$AH$351,12,0)</f>
        <v>259.65500000000003</v>
      </c>
      <c r="D155" s="44">
        <f>+VLOOKUP($A155,[2]Grade!$AV$6:$BG$351,12,0)</f>
        <v>0</v>
      </c>
      <c r="E155" s="44">
        <f>+IFERROR((VLOOKUP(A155,[2]month!$Z$6:$BL$350,39,0)),0)</f>
        <v>0.7</v>
      </c>
      <c r="F155" s="44">
        <f t="shared" si="2"/>
        <v>260.35500000000002</v>
      </c>
      <c r="O155" s="55"/>
      <c r="P155" s="56"/>
      <c r="Q155" s="44"/>
      <c r="R155" s="44"/>
      <c r="S155" s="44"/>
      <c r="T155" s="44"/>
      <c r="V155" s="54"/>
    </row>
    <row r="156" spans="1:22" x14ac:dyDescent="0.25">
      <c r="A156" s="55" t="s">
        <v>448</v>
      </c>
      <c r="B156" s="56" t="s">
        <v>262</v>
      </c>
      <c r="C156" s="44">
        <f>+VLOOKUP(A156,[2]Grade!$W$6:$AH$351,12,0)</f>
        <v>2765.6930000000002</v>
      </c>
      <c r="D156" s="44">
        <f>+VLOOKUP($A156,[2]Grade!$AV$6:$BG$351,12,0)</f>
        <v>46.53799999999999</v>
      </c>
      <c r="E156" s="44">
        <f>+IFERROR((VLOOKUP(A156,[2]month!$Z$6:$BL$350,39,0)),0)</f>
        <v>11.3</v>
      </c>
      <c r="F156" s="44">
        <f t="shared" si="2"/>
        <v>2776.9930000000004</v>
      </c>
      <c r="O156" s="55"/>
      <c r="P156" s="56"/>
      <c r="Q156" s="44"/>
      <c r="R156" s="44"/>
      <c r="S156" s="44"/>
      <c r="T156" s="67"/>
      <c r="V156" s="54"/>
    </row>
    <row r="157" spans="1:22" x14ac:dyDescent="0.25">
      <c r="A157" s="55" t="s">
        <v>449</v>
      </c>
      <c r="B157" s="56" t="s">
        <v>263</v>
      </c>
      <c r="C157" s="44">
        <f>+VLOOKUP(A157,[2]Grade!$W$6:$AH$351,12,0)</f>
        <v>345.38500000000005</v>
      </c>
      <c r="D157" s="44">
        <f>+VLOOKUP($A157,[2]Grade!$AV$6:$BG$351,12,0)</f>
        <v>17.484999999999999</v>
      </c>
      <c r="E157" s="44">
        <f>+IFERROR((VLOOKUP(A157,[2]month!$Z$6:$BL$350,39,0)),0)</f>
        <v>0.1</v>
      </c>
      <c r="F157" s="44">
        <f t="shared" si="2"/>
        <v>345.48500000000007</v>
      </c>
      <c r="O157" s="55"/>
      <c r="P157" s="56"/>
      <c r="Q157" s="44"/>
      <c r="R157" s="44"/>
      <c r="S157" s="44"/>
      <c r="T157" s="44"/>
      <c r="V157" s="54"/>
    </row>
    <row r="158" spans="1:22" x14ac:dyDescent="0.25">
      <c r="A158" s="55" t="s">
        <v>450</v>
      </c>
      <c r="B158" s="56" t="s">
        <v>264</v>
      </c>
      <c r="C158" s="44">
        <f>+VLOOKUP(A158,[2]Grade!$W$6:$AH$351,12,0)</f>
        <v>3312.4580000000001</v>
      </c>
      <c r="D158" s="44">
        <f>+VLOOKUP($A158,[2]Grade!$AV$6:$BG$351,12,0)</f>
        <v>50.463000000000001</v>
      </c>
      <c r="E158" s="44">
        <f>+IFERROR((VLOOKUP(A158,[2]month!$Z$6:$BL$350,39,0)),0)</f>
        <v>18.838000000000001</v>
      </c>
      <c r="F158" s="44">
        <f t="shared" si="2"/>
        <v>3331.2960000000003</v>
      </c>
      <c r="O158" s="55"/>
      <c r="P158" s="56"/>
      <c r="Q158" s="44"/>
      <c r="R158" s="44"/>
      <c r="S158" s="44"/>
      <c r="T158" s="44"/>
      <c r="V158" s="54"/>
    </row>
    <row r="159" spans="1:22" x14ac:dyDescent="0.25">
      <c r="A159" s="55" t="s">
        <v>451</v>
      </c>
      <c r="B159" s="56" t="s">
        <v>265</v>
      </c>
      <c r="C159" s="44">
        <f>+VLOOKUP(A159,[2]Grade!$W$6:$AH$351,12,0)</f>
        <v>65.222999999999999</v>
      </c>
      <c r="D159" s="44">
        <f>+VLOOKUP($A159,[2]Grade!$AV$6:$BG$351,12,0)</f>
        <v>0</v>
      </c>
      <c r="E159" s="44">
        <f>+IFERROR((VLOOKUP(A159,[2]month!$Z$6:$BL$350,39,0)),0)</f>
        <v>0</v>
      </c>
      <c r="F159" s="44">
        <f t="shared" si="2"/>
        <v>65.222999999999999</v>
      </c>
      <c r="O159" s="55"/>
      <c r="P159" s="56"/>
      <c r="Q159" s="44"/>
      <c r="R159" s="44"/>
      <c r="S159" s="44"/>
      <c r="T159" s="44"/>
      <c r="V159" s="54"/>
    </row>
    <row r="160" spans="1:22" x14ac:dyDescent="0.25">
      <c r="A160" s="55" t="s">
        <v>452</v>
      </c>
      <c r="B160" s="56" t="s">
        <v>611</v>
      </c>
      <c r="C160" s="44">
        <f>+VLOOKUP(A160,[2]Grade!$W$6:$AH$351,12,0)</f>
        <v>726.12400000000002</v>
      </c>
      <c r="D160" s="44">
        <f>+VLOOKUP($A160,[2]Grade!$AV$6:$BG$351,12,0)</f>
        <v>42.47</v>
      </c>
      <c r="E160" s="44">
        <f>+IFERROR((VLOOKUP(A160,[2]month!$Z$6:$BL$350,39,0)),0)</f>
        <v>0</v>
      </c>
      <c r="F160" s="44">
        <f t="shared" si="2"/>
        <v>726.12400000000002</v>
      </c>
      <c r="O160" s="55"/>
      <c r="P160" s="56"/>
      <c r="Q160" s="44"/>
      <c r="R160" s="44"/>
      <c r="S160" s="44"/>
      <c r="T160" s="44"/>
      <c r="V160" s="54"/>
    </row>
    <row r="161" spans="1:22" x14ac:dyDescent="0.25">
      <c r="A161" s="55" t="s">
        <v>453</v>
      </c>
      <c r="B161" s="56" t="s">
        <v>266</v>
      </c>
      <c r="C161" s="44">
        <f>+VLOOKUP(A161,[2]Grade!$W$6:$AH$351,12,0)</f>
        <v>105.19999999999997</v>
      </c>
      <c r="D161" s="44">
        <f>+VLOOKUP($A161,[2]Grade!$AV$6:$BG$351,12,0)</f>
        <v>0</v>
      </c>
      <c r="E161" s="44">
        <f>+IFERROR((VLOOKUP(A161,[2]month!$Z$6:$BL$350,39,0)),0)</f>
        <v>0</v>
      </c>
      <c r="F161" s="44">
        <f t="shared" si="2"/>
        <v>105.19999999999997</v>
      </c>
      <c r="O161" s="55"/>
      <c r="P161" s="56"/>
      <c r="Q161" s="44"/>
      <c r="R161" s="44"/>
      <c r="S161" s="44"/>
      <c r="T161" s="44"/>
      <c r="V161" s="54"/>
    </row>
    <row r="162" spans="1:22" x14ac:dyDescent="0.25">
      <c r="A162" s="55" t="s">
        <v>454</v>
      </c>
      <c r="B162" s="56" t="s">
        <v>267</v>
      </c>
      <c r="C162" s="44">
        <f>+VLOOKUP(A162,[2]Grade!$W$6:$AH$351,12,0)</f>
        <v>97.027999999999992</v>
      </c>
      <c r="D162" s="44">
        <f>+VLOOKUP($A162,[2]Grade!$AV$6:$BG$351,12,0)</f>
        <v>0</v>
      </c>
      <c r="E162" s="44">
        <f>+IFERROR((VLOOKUP(A162,[2]month!$Z$6:$BL$350,39,0)),0)</f>
        <v>0</v>
      </c>
      <c r="F162" s="44">
        <f t="shared" si="2"/>
        <v>97.027999999999992</v>
      </c>
      <c r="O162" s="55"/>
      <c r="P162" s="56"/>
      <c r="Q162" s="44"/>
      <c r="R162" s="44"/>
      <c r="S162" s="44"/>
      <c r="T162" s="44"/>
      <c r="V162" s="54"/>
    </row>
    <row r="163" spans="1:22" x14ac:dyDescent="0.25">
      <c r="A163" s="55" t="s">
        <v>455</v>
      </c>
      <c r="B163" s="56" t="s">
        <v>268</v>
      </c>
      <c r="C163" s="44">
        <f>+VLOOKUP(A163,[2]Grade!$W$6:$AH$351,12,0)</f>
        <v>211.26800000000003</v>
      </c>
      <c r="D163" s="44">
        <f>+VLOOKUP($A163,[2]Grade!$AV$6:$BG$351,12,0)</f>
        <v>0</v>
      </c>
      <c r="E163" s="44">
        <f>+IFERROR((VLOOKUP(A163,[2]month!$Z$6:$BL$350,39,0)),0)</f>
        <v>0</v>
      </c>
      <c r="F163" s="44">
        <f t="shared" si="2"/>
        <v>211.26800000000003</v>
      </c>
      <c r="O163" s="55"/>
      <c r="P163" s="56"/>
      <c r="Q163" s="44"/>
      <c r="R163" s="44"/>
      <c r="S163" s="44"/>
      <c r="T163" s="67"/>
      <c r="V163" s="54"/>
    </row>
    <row r="164" spans="1:22" x14ac:dyDescent="0.25">
      <c r="A164" s="55" t="s">
        <v>456</v>
      </c>
      <c r="B164" s="56" t="s">
        <v>269</v>
      </c>
      <c r="C164" s="44">
        <f>+VLOOKUP(A164,[2]Grade!$W$6:$AH$351,12,0)</f>
        <v>216.38899999999998</v>
      </c>
      <c r="D164" s="44">
        <f>+VLOOKUP($A164,[2]Grade!$AV$6:$BG$351,12,0)</f>
        <v>0</v>
      </c>
      <c r="E164" s="44">
        <f>+IFERROR((VLOOKUP(A164,[2]month!$Z$6:$BL$350,39,0)),0)</f>
        <v>0</v>
      </c>
      <c r="F164" s="44">
        <f t="shared" si="2"/>
        <v>216.38899999999998</v>
      </c>
      <c r="O164" s="55"/>
      <c r="P164" s="56"/>
      <c r="Q164" s="44"/>
      <c r="R164" s="44"/>
      <c r="S164" s="44"/>
      <c r="T164" s="44"/>
      <c r="V164" s="54"/>
    </row>
    <row r="165" spans="1:22" x14ac:dyDescent="0.25">
      <c r="A165" s="55" t="s">
        <v>457</v>
      </c>
      <c r="B165" s="56" t="s">
        <v>270</v>
      </c>
      <c r="C165" s="44">
        <f>+VLOOKUP(A165,[2]Grade!$W$6:$AH$351,12,0)</f>
        <v>130.6</v>
      </c>
      <c r="D165" s="44">
        <f>+VLOOKUP($A165,[2]Grade!$AV$6:$BG$351,12,0)</f>
        <v>0</v>
      </c>
      <c r="E165" s="44">
        <f>+IFERROR((VLOOKUP(A165,[2]month!$Z$6:$BL$350,39,0)),0)</f>
        <v>0</v>
      </c>
      <c r="F165" s="44">
        <f t="shared" si="2"/>
        <v>130.6</v>
      </c>
      <c r="O165" s="55"/>
      <c r="P165" s="56"/>
      <c r="Q165" s="44"/>
      <c r="R165" s="44"/>
      <c r="S165" s="44"/>
      <c r="T165" s="44"/>
      <c r="V165" s="54"/>
    </row>
    <row r="166" spans="1:22" x14ac:dyDescent="0.25">
      <c r="A166" s="55" t="s">
        <v>458</v>
      </c>
      <c r="B166" s="56" t="s">
        <v>271</v>
      </c>
      <c r="C166" s="44">
        <f>+VLOOKUP(A166,[2]Grade!$W$6:$AH$351,12,0)</f>
        <v>602.58699999999999</v>
      </c>
      <c r="D166" s="44">
        <f>+VLOOKUP($A166,[2]Grade!$AV$6:$BG$351,12,0)</f>
        <v>15.690000000000003</v>
      </c>
      <c r="E166" s="44">
        <f>+IFERROR((VLOOKUP(A166,[2]month!$Z$6:$BL$350,39,0)),0)</f>
        <v>0</v>
      </c>
      <c r="F166" s="44">
        <f t="shared" si="2"/>
        <v>602.58699999999999</v>
      </c>
      <c r="O166" s="55"/>
      <c r="P166" s="56"/>
      <c r="Q166" s="44"/>
      <c r="R166" s="44"/>
      <c r="S166" s="44"/>
      <c r="T166" s="44"/>
      <c r="V166" s="54"/>
    </row>
    <row r="167" spans="1:22" x14ac:dyDescent="0.25">
      <c r="A167" s="55" t="s">
        <v>459</v>
      </c>
      <c r="B167" s="56" t="s">
        <v>272</v>
      </c>
      <c r="C167" s="44">
        <f>+VLOOKUP(A167,[2]Grade!$W$6:$AH$351,12,0)</f>
        <v>195.6</v>
      </c>
      <c r="D167" s="44">
        <f>+VLOOKUP($A167,[2]Grade!$AV$6:$BG$351,12,0)</f>
        <v>0</v>
      </c>
      <c r="E167" s="44">
        <f>+IFERROR((VLOOKUP(A167,[2]month!$Z$6:$BL$350,39,0)),0)</f>
        <v>0</v>
      </c>
      <c r="F167" s="44">
        <f t="shared" si="2"/>
        <v>195.6</v>
      </c>
      <c r="O167" s="55"/>
      <c r="P167" s="56"/>
      <c r="Q167" s="44"/>
      <c r="R167" s="44"/>
      <c r="S167" s="44"/>
      <c r="T167" s="44"/>
      <c r="V167" s="54"/>
    </row>
    <row r="168" spans="1:22" x14ac:dyDescent="0.25">
      <c r="A168" s="55" t="s">
        <v>460</v>
      </c>
      <c r="B168" s="56" t="s">
        <v>273</v>
      </c>
      <c r="C168" s="44">
        <f>+VLOOKUP(A168,[2]Grade!$W$6:$AH$351,12,0)</f>
        <v>238.8</v>
      </c>
      <c r="D168" s="44">
        <f>+VLOOKUP($A168,[2]Grade!$AV$6:$BG$351,12,0)</f>
        <v>0</v>
      </c>
      <c r="E168" s="44">
        <f>+IFERROR((VLOOKUP(A168,[2]month!$Z$6:$BL$350,39,0)),0)</f>
        <v>0</v>
      </c>
      <c r="F168" s="44">
        <f t="shared" si="2"/>
        <v>238.8</v>
      </c>
      <c r="O168" s="55"/>
      <c r="P168" s="56"/>
      <c r="Q168" s="44"/>
      <c r="R168" s="44"/>
      <c r="S168" s="44"/>
      <c r="T168" s="44"/>
      <c r="V168" s="54"/>
    </row>
    <row r="169" spans="1:22" x14ac:dyDescent="0.25">
      <c r="A169" s="55" t="s">
        <v>461</v>
      </c>
      <c r="B169" s="56" t="s">
        <v>274</v>
      </c>
      <c r="C169" s="44">
        <f>+VLOOKUP(A169,[2]Grade!$W$6:$AH$351,12,0)</f>
        <v>4210.0559999999996</v>
      </c>
      <c r="D169" s="44">
        <f>+VLOOKUP($A169,[2]Grade!$AV$6:$BG$351,12,0)</f>
        <v>154.31800000000001</v>
      </c>
      <c r="E169" s="44">
        <f>+IFERROR((VLOOKUP(A169,[2]month!$Z$6:$BL$350,39,0)),0)</f>
        <v>53.4</v>
      </c>
      <c r="F169" s="44">
        <f t="shared" si="2"/>
        <v>4263.4559999999992</v>
      </c>
      <c r="O169" s="55"/>
      <c r="P169" s="56"/>
      <c r="Q169" s="44"/>
      <c r="R169" s="44"/>
      <c r="S169" s="44"/>
      <c r="T169" s="44"/>
      <c r="V169" s="54"/>
    </row>
    <row r="170" spans="1:22" x14ac:dyDescent="0.25">
      <c r="A170" s="55" t="s">
        <v>462</v>
      </c>
      <c r="B170" s="56" t="s">
        <v>648</v>
      </c>
      <c r="C170" s="44">
        <f>+VLOOKUP(A170,[2]Grade!$W$6:$AH$351,12,0)</f>
        <v>999.13799999999992</v>
      </c>
      <c r="D170" s="44">
        <f>+VLOOKUP($A170,[2]Grade!$AV$6:$BG$351,12,0)</f>
        <v>833.6</v>
      </c>
      <c r="E170" s="44">
        <f>+IFERROR((VLOOKUP(A170,[2]month!$Z$6:$BL$350,39,0)),0)</f>
        <v>1.4</v>
      </c>
      <c r="F170" s="44">
        <f t="shared" si="2"/>
        <v>1000.5379999999999</v>
      </c>
      <c r="O170" s="55"/>
      <c r="P170" s="56"/>
      <c r="Q170" s="44"/>
      <c r="R170" s="44"/>
      <c r="S170" s="44"/>
      <c r="T170" s="44"/>
      <c r="V170" s="54"/>
    </row>
    <row r="171" spans="1:22" x14ac:dyDescent="0.25">
      <c r="A171" s="55" t="s">
        <v>463</v>
      </c>
      <c r="B171" s="56" t="s">
        <v>275</v>
      </c>
      <c r="C171" s="44">
        <f>+VLOOKUP(A171,[2]Grade!$W$6:$AH$351,12,0)</f>
        <v>742.50200000000007</v>
      </c>
      <c r="D171" s="44">
        <f>+VLOOKUP($A171,[2]Grade!$AV$6:$BG$351,12,0)</f>
        <v>15.8</v>
      </c>
      <c r="E171" s="44">
        <f>+IFERROR((VLOOKUP(A171,[2]month!$Z$6:$BL$350,39,0)),0)</f>
        <v>0</v>
      </c>
      <c r="F171" s="44">
        <f t="shared" si="2"/>
        <v>742.50200000000007</v>
      </c>
      <c r="O171" s="55"/>
      <c r="P171" s="56"/>
      <c r="Q171" s="44"/>
      <c r="R171" s="44"/>
      <c r="S171" s="44"/>
      <c r="T171" s="44"/>
      <c r="V171" s="54"/>
    </row>
    <row r="172" spans="1:22" x14ac:dyDescent="0.25">
      <c r="A172" s="55" t="s">
        <v>464</v>
      </c>
      <c r="B172" s="56" t="s">
        <v>276</v>
      </c>
      <c r="C172" s="44">
        <f>+VLOOKUP(A172,[2]Grade!$W$6:$AH$351,12,0)</f>
        <v>2202.2710000000002</v>
      </c>
      <c r="D172" s="44">
        <f>+VLOOKUP($A172,[2]Grade!$AV$6:$BG$351,12,0)</f>
        <v>162.804</v>
      </c>
      <c r="E172" s="44">
        <f>+IFERROR((VLOOKUP(A172,[2]month!$Z$6:$BL$350,39,0)),0)</f>
        <v>0</v>
      </c>
      <c r="F172" s="44">
        <f t="shared" si="2"/>
        <v>2202.2710000000002</v>
      </c>
      <c r="O172" s="55"/>
      <c r="P172" s="56"/>
      <c r="Q172" s="44"/>
      <c r="R172" s="44"/>
      <c r="S172" s="44"/>
      <c r="T172" s="44"/>
      <c r="V172" s="54"/>
    </row>
    <row r="173" spans="1:22" x14ac:dyDescent="0.25">
      <c r="A173" s="55" t="s">
        <v>465</v>
      </c>
      <c r="B173" s="56" t="s">
        <v>277</v>
      </c>
      <c r="C173" s="44">
        <f>+VLOOKUP(A173,[2]Grade!$W$6:$AH$351,12,0)</f>
        <v>326.66099999999994</v>
      </c>
      <c r="D173" s="44">
        <f>+VLOOKUP($A173,[2]Grade!$AV$6:$BG$351,12,0)</f>
        <v>0</v>
      </c>
      <c r="E173" s="44">
        <f>+IFERROR((VLOOKUP(A173,[2]month!$Z$6:$BL$350,39,0)),0)</f>
        <v>0</v>
      </c>
      <c r="F173" s="44">
        <f t="shared" si="2"/>
        <v>326.66099999999994</v>
      </c>
      <c r="O173" s="55"/>
      <c r="P173" s="56"/>
      <c r="Q173" s="44"/>
      <c r="R173" s="44"/>
      <c r="S173" s="44"/>
      <c r="T173" s="44"/>
      <c r="V173" s="54"/>
    </row>
    <row r="174" spans="1:22" x14ac:dyDescent="0.25">
      <c r="A174" s="55" t="s">
        <v>466</v>
      </c>
      <c r="B174" s="56" t="s">
        <v>278</v>
      </c>
      <c r="C174" s="44">
        <f>+VLOOKUP(A174,[2]Grade!$W$6:$AH$351,12,0)</f>
        <v>122.6</v>
      </c>
      <c r="D174" s="44">
        <f>+VLOOKUP($A174,[2]Grade!$AV$6:$BG$351,12,0)</f>
        <v>0</v>
      </c>
      <c r="E174" s="44">
        <f>+IFERROR((VLOOKUP(A174,[2]month!$Z$6:$BL$350,39,0)),0)</f>
        <v>0</v>
      </c>
      <c r="F174" s="44">
        <f t="shared" si="2"/>
        <v>122.6</v>
      </c>
      <c r="O174" s="55"/>
      <c r="P174" s="56"/>
      <c r="Q174" s="44"/>
      <c r="R174" s="44"/>
      <c r="S174" s="44"/>
      <c r="T174" s="44"/>
      <c r="V174" s="54"/>
    </row>
    <row r="175" spans="1:22" x14ac:dyDescent="0.25">
      <c r="A175" s="55" t="s">
        <v>467</v>
      </c>
      <c r="B175" s="56" t="s">
        <v>279</v>
      </c>
      <c r="C175" s="44">
        <f>+VLOOKUP(A175,[2]Grade!$W$6:$AH$351,12,0)</f>
        <v>5714.8959999999979</v>
      </c>
      <c r="D175" s="44">
        <f>+VLOOKUP($A175,[2]Grade!$AV$6:$BG$351,12,0)</f>
        <v>4134.2729999999992</v>
      </c>
      <c r="E175" s="44">
        <f>+IFERROR((VLOOKUP(A175,[2]month!$Z$6:$BL$350,39,0)),0)</f>
        <v>0</v>
      </c>
      <c r="F175" s="44">
        <f t="shared" si="2"/>
        <v>5714.8959999999979</v>
      </c>
      <c r="O175" s="55"/>
      <c r="P175" s="56"/>
      <c r="Q175" s="44"/>
      <c r="R175" s="44"/>
      <c r="S175" s="44"/>
      <c r="T175" s="44"/>
      <c r="V175" s="54"/>
    </row>
    <row r="176" spans="1:22" x14ac:dyDescent="0.25">
      <c r="A176" s="55" t="s">
        <v>468</v>
      </c>
      <c r="B176" s="56" t="s">
        <v>280</v>
      </c>
      <c r="C176" s="44">
        <f>+VLOOKUP(A176,[2]Grade!$W$6:$AH$351,12,0)</f>
        <v>1052.384</v>
      </c>
      <c r="D176" s="44">
        <f>+VLOOKUP($A176,[2]Grade!$AV$6:$BG$351,12,0)</f>
        <v>113.50399999999999</v>
      </c>
      <c r="E176" s="44">
        <f>+IFERROR((VLOOKUP(A176,[2]month!$Z$6:$BL$350,39,0)),0)</f>
        <v>0</v>
      </c>
      <c r="F176" s="44">
        <f t="shared" si="2"/>
        <v>1052.384</v>
      </c>
      <c r="O176" s="55"/>
      <c r="P176" s="56"/>
      <c r="Q176" s="44"/>
      <c r="R176" s="44"/>
      <c r="S176" s="44"/>
      <c r="T176" s="44"/>
      <c r="V176" s="54"/>
    </row>
    <row r="177" spans="1:22" x14ac:dyDescent="0.25">
      <c r="A177" s="55" t="s">
        <v>469</v>
      </c>
      <c r="B177" s="56" t="s">
        <v>281</v>
      </c>
      <c r="C177" s="44">
        <f>+VLOOKUP(A177,[2]Grade!$W$6:$AH$351,12,0)</f>
        <v>953.86399999999992</v>
      </c>
      <c r="D177" s="44">
        <f>+VLOOKUP($A177,[2]Grade!$AV$6:$BG$351,12,0)</f>
        <v>14.030000000000001</v>
      </c>
      <c r="E177" s="44">
        <f>+IFERROR((VLOOKUP(A177,[2]month!$Z$6:$BL$350,39,0)),0)</f>
        <v>0</v>
      </c>
      <c r="F177" s="44">
        <f t="shared" si="2"/>
        <v>953.86399999999992</v>
      </c>
      <c r="O177" s="55"/>
      <c r="P177" s="56"/>
      <c r="Q177" s="44"/>
      <c r="R177" s="44"/>
      <c r="S177" s="44"/>
      <c r="T177" s="44"/>
      <c r="V177" s="54"/>
    </row>
    <row r="178" spans="1:22" x14ac:dyDescent="0.25">
      <c r="A178" s="55" t="s">
        <v>470</v>
      </c>
      <c r="B178" s="56" t="s">
        <v>282</v>
      </c>
      <c r="C178" s="44">
        <f>+VLOOKUP(A178,[2]Grade!$W$6:$AH$351,12,0)</f>
        <v>251.98199999999991</v>
      </c>
      <c r="D178" s="44">
        <f>+VLOOKUP($A178,[2]Grade!$AV$6:$BG$351,12,0)</f>
        <v>3.2039999999999997</v>
      </c>
      <c r="E178" s="44">
        <f>+IFERROR((VLOOKUP(A178,[2]month!$Z$6:$BL$350,39,0)),0)</f>
        <v>0</v>
      </c>
      <c r="F178" s="44">
        <f t="shared" si="2"/>
        <v>251.98199999999991</v>
      </c>
      <c r="O178" s="55"/>
      <c r="P178" s="56"/>
      <c r="Q178" s="44"/>
      <c r="R178" s="44"/>
      <c r="S178" s="44"/>
      <c r="T178" s="44"/>
      <c r="V178" s="54"/>
    </row>
    <row r="179" spans="1:22" x14ac:dyDescent="0.25">
      <c r="A179" s="55" t="s">
        <v>471</v>
      </c>
      <c r="B179" s="56" t="s">
        <v>283</v>
      </c>
      <c r="C179" s="44">
        <f>+VLOOKUP(A179,[2]Grade!$W$6:$AH$351,12,0)</f>
        <v>728.66700000000003</v>
      </c>
      <c r="D179" s="44">
        <f>+VLOOKUP($A179,[2]Grade!$AV$6:$BG$351,12,0)</f>
        <v>25.575000000000003</v>
      </c>
      <c r="E179" s="44">
        <f>+IFERROR((VLOOKUP(A179,[2]month!$Z$6:$BL$350,39,0)),0)</f>
        <v>0</v>
      </c>
      <c r="F179" s="44">
        <f t="shared" si="2"/>
        <v>728.66700000000003</v>
      </c>
      <c r="O179" s="55"/>
      <c r="P179" s="56"/>
      <c r="Q179" s="44"/>
      <c r="R179" s="44"/>
      <c r="S179" s="44"/>
      <c r="T179" s="44"/>
      <c r="V179" s="54"/>
    </row>
    <row r="180" spans="1:22" x14ac:dyDescent="0.25">
      <c r="A180" s="55" t="s">
        <v>472</v>
      </c>
      <c r="B180" s="56" t="s">
        <v>284</v>
      </c>
      <c r="C180" s="44">
        <f>+VLOOKUP(A180,[2]Grade!$W$6:$AH$351,12,0)</f>
        <v>1094.259</v>
      </c>
      <c r="D180" s="44">
        <f>+VLOOKUP($A180,[2]Grade!$AV$6:$BG$351,12,0)</f>
        <v>92.358999999999995</v>
      </c>
      <c r="E180" s="44">
        <f>+IFERROR((VLOOKUP(A180,[2]month!$Z$6:$BL$350,39,0)),0)</f>
        <v>0</v>
      </c>
      <c r="F180" s="44">
        <f t="shared" si="2"/>
        <v>1094.259</v>
      </c>
      <c r="O180" s="55"/>
      <c r="P180" s="56"/>
      <c r="Q180" s="44"/>
      <c r="R180" s="44"/>
      <c r="S180" s="44"/>
      <c r="T180" s="44"/>
      <c r="V180" s="54"/>
    </row>
    <row r="181" spans="1:22" x14ac:dyDescent="0.25">
      <c r="A181" s="55" t="s">
        <v>473</v>
      </c>
      <c r="B181" s="56" t="s">
        <v>285</v>
      </c>
      <c r="C181" s="44">
        <f>+VLOOKUP(A181,[2]Grade!$W$6:$AH$351,12,0)</f>
        <v>487.63899999999995</v>
      </c>
      <c r="D181" s="44">
        <f>+VLOOKUP($A181,[2]Grade!$AV$6:$BG$351,12,0)</f>
        <v>23.415999999999997</v>
      </c>
      <c r="E181" s="44">
        <f>+IFERROR((VLOOKUP(A181,[2]month!$Z$6:$BL$350,39,0)),0)</f>
        <v>0</v>
      </c>
      <c r="F181" s="44">
        <f t="shared" si="2"/>
        <v>487.63899999999995</v>
      </c>
      <c r="O181" s="55"/>
      <c r="P181" s="56"/>
      <c r="Q181" s="44"/>
      <c r="R181" s="44"/>
      <c r="S181" s="44"/>
      <c r="T181" s="44"/>
      <c r="V181" s="54"/>
    </row>
    <row r="182" spans="1:22" x14ac:dyDescent="0.25">
      <c r="A182" s="55" t="s">
        <v>474</v>
      </c>
      <c r="B182" s="56" t="s">
        <v>286</v>
      </c>
      <c r="C182" s="44">
        <f>+VLOOKUP(A182,[2]Grade!$W$6:$AH$351,12,0)</f>
        <v>996.601</v>
      </c>
      <c r="D182" s="44">
        <f>+VLOOKUP($A182,[2]Grade!$AV$6:$BG$351,12,0)</f>
        <v>56.940000000000012</v>
      </c>
      <c r="E182" s="44">
        <f>+IFERROR((VLOOKUP(A182,[2]month!$Z$6:$BL$350,39,0)),0)</f>
        <v>5.0999999999999996</v>
      </c>
      <c r="F182" s="44">
        <f t="shared" si="2"/>
        <v>1001.701</v>
      </c>
      <c r="O182" s="55"/>
      <c r="P182" s="56"/>
      <c r="Q182" s="44"/>
      <c r="R182" s="44"/>
      <c r="S182" s="44"/>
      <c r="T182" s="44"/>
      <c r="V182" s="54"/>
    </row>
    <row r="183" spans="1:22" x14ac:dyDescent="0.25">
      <c r="A183" s="55" t="s">
        <v>475</v>
      </c>
      <c r="B183" s="56" t="s">
        <v>287</v>
      </c>
      <c r="C183" s="44">
        <f>+VLOOKUP(A183,[2]Grade!$W$6:$AH$351,12,0)</f>
        <v>468.053</v>
      </c>
      <c r="D183" s="44">
        <f>+VLOOKUP($A183,[2]Grade!$AV$6:$BG$351,12,0)</f>
        <v>3.4</v>
      </c>
      <c r="E183" s="44">
        <f>+IFERROR((VLOOKUP(A183,[2]month!$Z$6:$BL$350,39,0)),0)</f>
        <v>2.2000000000000002</v>
      </c>
      <c r="F183" s="44">
        <f t="shared" si="2"/>
        <v>470.25299999999999</v>
      </c>
      <c r="O183" s="55"/>
      <c r="P183" s="56"/>
      <c r="Q183" s="44"/>
      <c r="R183" s="44"/>
      <c r="S183" s="44"/>
      <c r="T183" s="44"/>
      <c r="V183" s="54"/>
    </row>
    <row r="184" spans="1:22" x14ac:dyDescent="0.25">
      <c r="A184" s="55" t="s">
        <v>476</v>
      </c>
      <c r="B184" s="56" t="s">
        <v>288</v>
      </c>
      <c r="C184" s="44">
        <f>+VLOOKUP(A184,[2]Grade!$W$6:$AH$351,12,0)</f>
        <v>548.00900000000001</v>
      </c>
      <c r="D184" s="44">
        <f>+VLOOKUP($A184,[2]Grade!$AV$6:$BG$351,12,0)</f>
        <v>13.895</v>
      </c>
      <c r="E184" s="44">
        <f>+IFERROR((VLOOKUP(A184,[2]month!$Z$6:$BL$350,39,0)),0)</f>
        <v>0.8</v>
      </c>
      <c r="F184" s="44">
        <f t="shared" si="2"/>
        <v>548.80899999999997</v>
      </c>
      <c r="O184" s="55"/>
      <c r="P184" s="56"/>
      <c r="Q184" s="44"/>
      <c r="R184" s="44"/>
      <c r="S184" s="44"/>
      <c r="T184" s="44"/>
      <c r="V184" s="54"/>
    </row>
    <row r="185" spans="1:22" x14ac:dyDescent="0.25">
      <c r="A185" s="55" t="s">
        <v>477</v>
      </c>
      <c r="B185" s="56" t="s">
        <v>649</v>
      </c>
      <c r="C185" s="44">
        <f>+VLOOKUP(A185,[2]Grade!$W$6:$AH$351,12,0)</f>
        <v>301.995</v>
      </c>
      <c r="D185" s="44">
        <f>+VLOOKUP($A185,[2]Grade!$AV$6:$BG$351,12,0)</f>
        <v>0</v>
      </c>
      <c r="E185" s="44">
        <f>+IFERROR((VLOOKUP(A185,[2]month!$Z$6:$BL$350,39,0)),0)</f>
        <v>0</v>
      </c>
      <c r="F185" s="44">
        <f t="shared" si="2"/>
        <v>301.995</v>
      </c>
      <c r="O185" s="55"/>
      <c r="P185" s="56"/>
      <c r="Q185" s="44"/>
      <c r="R185" s="44"/>
      <c r="S185" s="44"/>
      <c r="T185" s="44"/>
      <c r="V185" s="54"/>
    </row>
    <row r="186" spans="1:22" x14ac:dyDescent="0.25">
      <c r="A186" s="55" t="s">
        <v>478</v>
      </c>
      <c r="B186" s="56" t="s">
        <v>289</v>
      </c>
      <c r="C186" s="44">
        <f>+VLOOKUP(A186,[2]Grade!$W$6:$AH$351,12,0)</f>
        <v>327.10000000000002</v>
      </c>
      <c r="D186" s="44">
        <f>+VLOOKUP($A186,[2]Grade!$AV$6:$BG$351,12,0)</f>
        <v>0</v>
      </c>
      <c r="E186" s="44">
        <f>+IFERROR((VLOOKUP(A186,[2]month!$Z$6:$BL$350,39,0)),0)</f>
        <v>0</v>
      </c>
      <c r="F186" s="44">
        <f t="shared" si="2"/>
        <v>327.10000000000002</v>
      </c>
      <c r="O186" s="55"/>
      <c r="P186" s="56"/>
      <c r="Q186" s="44"/>
      <c r="R186" s="44"/>
      <c r="S186" s="44"/>
      <c r="T186" s="44"/>
      <c r="V186" s="54"/>
    </row>
    <row r="187" spans="1:22" x14ac:dyDescent="0.25">
      <c r="A187" s="55" t="s">
        <v>479</v>
      </c>
      <c r="B187" s="56" t="s">
        <v>290</v>
      </c>
      <c r="C187" s="44">
        <f>+VLOOKUP(A187,[2]Grade!$W$6:$AH$351,12,0)</f>
        <v>69.2</v>
      </c>
      <c r="D187" s="44">
        <f>+VLOOKUP($A187,[2]Grade!$AV$6:$BG$351,12,0)</f>
        <v>0</v>
      </c>
      <c r="E187" s="44">
        <f>+IFERROR((VLOOKUP(A187,[2]month!$Z$6:$BL$350,39,0)),0)</f>
        <v>0</v>
      </c>
      <c r="F187" s="44">
        <f t="shared" si="2"/>
        <v>69.2</v>
      </c>
      <c r="O187" s="55"/>
      <c r="P187" s="56"/>
      <c r="Q187" s="44"/>
      <c r="R187" s="44"/>
      <c r="S187" s="44"/>
      <c r="T187" s="44"/>
      <c r="V187" s="54"/>
    </row>
    <row r="188" spans="1:22" x14ac:dyDescent="0.25">
      <c r="A188" s="55" t="s">
        <v>480</v>
      </c>
      <c r="B188" s="56" t="s">
        <v>291</v>
      </c>
      <c r="C188" s="44">
        <f>+VLOOKUP(A188,[2]Grade!$W$6:$AH$351,12,0)</f>
        <v>1076.049</v>
      </c>
      <c r="D188" s="44">
        <f>+VLOOKUP($A188,[2]Grade!$AV$6:$BG$351,12,0)</f>
        <v>165.05</v>
      </c>
      <c r="E188" s="44">
        <f>+IFERROR((VLOOKUP(A188,[2]month!$Z$6:$BL$350,39,0)),0)</f>
        <v>0</v>
      </c>
      <c r="F188" s="44">
        <f t="shared" si="2"/>
        <v>1076.049</v>
      </c>
      <c r="O188" s="55"/>
      <c r="P188" s="56"/>
      <c r="Q188" s="44"/>
      <c r="R188" s="44"/>
      <c r="S188" s="44"/>
      <c r="T188" s="44"/>
      <c r="V188" s="54"/>
    </row>
    <row r="189" spans="1:22" x14ac:dyDescent="0.25">
      <c r="A189" s="55" t="s">
        <v>481</v>
      </c>
      <c r="B189" s="56" t="s">
        <v>292</v>
      </c>
      <c r="C189" s="44">
        <f>+VLOOKUP(A189,[2]Grade!$W$6:$AH$351,12,0)</f>
        <v>353.62499999999989</v>
      </c>
      <c r="D189" s="44">
        <f>+VLOOKUP($A189,[2]Grade!$AV$6:$BG$351,12,0)</f>
        <v>103.97499999999999</v>
      </c>
      <c r="E189" s="44">
        <f>+IFERROR((VLOOKUP(A189,[2]month!$Z$6:$BL$350,39,0)),0)</f>
        <v>0</v>
      </c>
      <c r="F189" s="44">
        <f t="shared" si="2"/>
        <v>353.62499999999989</v>
      </c>
      <c r="O189" s="55"/>
      <c r="P189" s="56"/>
      <c r="Q189" s="44"/>
      <c r="R189" s="44"/>
      <c r="S189" s="44"/>
      <c r="T189" s="44"/>
      <c r="V189" s="54"/>
    </row>
    <row r="190" spans="1:22" x14ac:dyDescent="0.25">
      <c r="A190" s="55" t="s">
        <v>482</v>
      </c>
      <c r="B190" s="56" t="s">
        <v>293</v>
      </c>
      <c r="C190" s="44">
        <f>+VLOOKUP(A190,[2]Grade!$W$6:$AH$351,12,0)</f>
        <v>259.065</v>
      </c>
      <c r="D190" s="44">
        <f>+VLOOKUP($A190,[2]Grade!$AV$6:$BG$351,12,0)</f>
        <v>0</v>
      </c>
      <c r="E190" s="44">
        <f>+IFERROR((VLOOKUP(A190,[2]month!$Z$6:$BL$350,39,0)),0)</f>
        <v>0</v>
      </c>
      <c r="F190" s="44">
        <f t="shared" si="2"/>
        <v>259.065</v>
      </c>
      <c r="O190" s="55"/>
      <c r="P190" s="56"/>
      <c r="Q190" s="44"/>
      <c r="R190" s="44"/>
      <c r="S190" s="44"/>
      <c r="T190" s="44"/>
      <c r="V190" s="54"/>
    </row>
    <row r="191" spans="1:22" x14ac:dyDescent="0.25">
      <c r="A191" s="55" t="s">
        <v>483</v>
      </c>
      <c r="B191" s="56" t="s">
        <v>294</v>
      </c>
      <c r="C191" s="44">
        <f>+VLOOKUP(A191,[2]Grade!$W$6:$AH$351,12,0)</f>
        <v>2925.9870000000001</v>
      </c>
      <c r="D191" s="44">
        <f>+VLOOKUP($A191,[2]Grade!$AV$6:$BG$351,12,0)</f>
        <v>1.18</v>
      </c>
      <c r="E191" s="44">
        <f>+IFERROR((VLOOKUP(A191,[2]month!$Z$6:$BL$350,39,0)),0)</f>
        <v>14.2</v>
      </c>
      <c r="F191" s="44">
        <f t="shared" si="2"/>
        <v>2940.1869999999999</v>
      </c>
      <c r="O191" s="55"/>
      <c r="P191" s="56"/>
      <c r="Q191" s="44"/>
      <c r="R191" s="44"/>
      <c r="S191" s="44"/>
      <c r="T191" s="44"/>
      <c r="V191" s="54"/>
    </row>
    <row r="192" spans="1:22" x14ac:dyDescent="0.25">
      <c r="A192" s="55" t="s">
        <v>484</v>
      </c>
      <c r="B192" s="56" t="s">
        <v>295</v>
      </c>
      <c r="C192" s="44">
        <f>+VLOOKUP(A192,[2]Grade!$W$6:$AH$351,12,0)</f>
        <v>22142.920000000002</v>
      </c>
      <c r="D192" s="44">
        <f>+VLOOKUP($A192,[2]Grade!$AV$6:$BG$351,12,0)</f>
        <v>477.00699999999995</v>
      </c>
      <c r="E192" s="44">
        <f>+IFERROR((VLOOKUP(A192,[2]month!$Z$6:$BL$350,39,0)),0)</f>
        <v>76.900000000000006</v>
      </c>
      <c r="F192" s="44">
        <f t="shared" si="2"/>
        <v>22219.820000000003</v>
      </c>
      <c r="O192" s="55"/>
      <c r="P192" s="56"/>
      <c r="Q192" s="44"/>
      <c r="R192" s="44"/>
      <c r="S192" s="44"/>
      <c r="T192" s="44"/>
      <c r="V192" s="54"/>
    </row>
    <row r="193" spans="1:22" x14ac:dyDescent="0.25">
      <c r="A193" s="55" t="s">
        <v>485</v>
      </c>
      <c r="B193" s="56" t="s">
        <v>296</v>
      </c>
      <c r="C193" s="44">
        <f>+VLOOKUP(A193,[2]Grade!$W$6:$AH$351,12,0)</f>
        <v>26131.271000000001</v>
      </c>
      <c r="D193" s="44">
        <f>+VLOOKUP($A193,[2]Grade!$AV$6:$BG$351,12,0)</f>
        <v>1015.777</v>
      </c>
      <c r="E193" s="44">
        <f>+IFERROR((VLOOKUP(A193,[2]month!$Z$6:$BL$350,39,0)),0)</f>
        <v>291.16100000000006</v>
      </c>
      <c r="F193" s="44">
        <f t="shared" si="2"/>
        <v>26422.432000000001</v>
      </c>
      <c r="O193" s="55"/>
      <c r="P193" s="56"/>
      <c r="Q193" s="44"/>
      <c r="R193" s="44"/>
      <c r="S193" s="44"/>
      <c r="T193" s="44"/>
      <c r="V193" s="54"/>
    </row>
    <row r="194" spans="1:22" x14ac:dyDescent="0.25">
      <c r="A194" s="55" t="s">
        <v>486</v>
      </c>
      <c r="B194" s="56" t="s">
        <v>297</v>
      </c>
      <c r="C194" s="44">
        <f>+VLOOKUP(A194,[2]Grade!$W$6:$AH$351,12,0)</f>
        <v>180.4</v>
      </c>
      <c r="D194" s="44">
        <f>+VLOOKUP($A194,[2]Grade!$AV$6:$BG$351,12,0)</f>
        <v>0</v>
      </c>
      <c r="E194" s="44">
        <f>+IFERROR((VLOOKUP(A194,[2]month!$Z$6:$BL$350,39,0)),0)</f>
        <v>0</v>
      </c>
      <c r="F194" s="44">
        <f t="shared" si="2"/>
        <v>180.4</v>
      </c>
      <c r="O194" s="55"/>
      <c r="P194" s="56"/>
      <c r="Q194" s="44"/>
      <c r="R194" s="44"/>
      <c r="S194" s="44"/>
      <c r="T194" s="44"/>
      <c r="V194" s="54"/>
    </row>
    <row r="195" spans="1:22" x14ac:dyDescent="0.25">
      <c r="A195" s="55" t="s">
        <v>487</v>
      </c>
      <c r="B195" s="56" t="s">
        <v>298</v>
      </c>
      <c r="C195" s="44">
        <f>+VLOOKUP(A195,[2]Grade!$W$6:$AH$351,12,0)</f>
        <v>5276.7480000000014</v>
      </c>
      <c r="D195" s="44">
        <f>+VLOOKUP($A195,[2]Grade!$AV$6:$BG$351,12,0)</f>
        <v>37.5</v>
      </c>
      <c r="E195" s="44">
        <f>+IFERROR((VLOOKUP(A195,[2]month!$Z$6:$BL$350,39,0)),0)</f>
        <v>0</v>
      </c>
      <c r="F195" s="44">
        <f t="shared" si="2"/>
        <v>5276.7480000000014</v>
      </c>
      <c r="O195" s="55"/>
      <c r="P195" s="56"/>
      <c r="Q195" s="44"/>
      <c r="R195" s="44"/>
      <c r="S195" s="44"/>
      <c r="T195" s="44"/>
      <c r="V195" s="54"/>
    </row>
    <row r="196" spans="1:22" x14ac:dyDescent="0.25">
      <c r="A196" s="55" t="s">
        <v>488</v>
      </c>
      <c r="B196" s="56" t="s">
        <v>299</v>
      </c>
      <c r="C196" s="44">
        <f>+VLOOKUP(A196,[2]Grade!$W$6:$AH$351,12,0)</f>
        <v>9837.8859999999986</v>
      </c>
      <c r="D196" s="44">
        <f>+VLOOKUP($A196,[2]Grade!$AV$6:$BG$351,12,0)</f>
        <v>86.73299999999999</v>
      </c>
      <c r="E196" s="44">
        <f>+IFERROR((VLOOKUP(A196,[2]month!$Z$6:$BL$350,39,0)),0)</f>
        <v>17.5</v>
      </c>
      <c r="F196" s="44">
        <f t="shared" si="2"/>
        <v>9855.3859999999986</v>
      </c>
      <c r="O196" s="55"/>
      <c r="P196" s="56"/>
      <c r="Q196" s="44"/>
      <c r="R196" s="44"/>
      <c r="S196" s="44"/>
      <c r="T196" s="44"/>
      <c r="V196" s="54"/>
    </row>
    <row r="197" spans="1:22" x14ac:dyDescent="0.25">
      <c r="A197" s="55" t="s">
        <v>489</v>
      </c>
      <c r="B197" s="56" t="s">
        <v>300</v>
      </c>
      <c r="C197" s="44">
        <f>+VLOOKUP(A197,[2]Grade!$W$6:$AH$351,12,0)</f>
        <v>1414.4380000000001</v>
      </c>
      <c r="D197" s="44">
        <f>+VLOOKUP($A197,[2]Grade!$AV$6:$BG$351,12,0)</f>
        <v>0</v>
      </c>
      <c r="E197" s="44">
        <f>+IFERROR((VLOOKUP(A197,[2]month!$Z$6:$BL$350,39,0)),0)</f>
        <v>0</v>
      </c>
      <c r="F197" s="44">
        <f t="shared" ref="F197:F260" si="3">C197+E197</f>
        <v>1414.4380000000001</v>
      </c>
      <c r="O197" s="55"/>
      <c r="P197" s="56"/>
      <c r="Q197" s="44"/>
      <c r="R197" s="44"/>
      <c r="S197" s="44"/>
      <c r="T197" s="44"/>
      <c r="V197" s="54"/>
    </row>
    <row r="198" spans="1:22" x14ac:dyDescent="0.25">
      <c r="A198" s="55" t="s">
        <v>490</v>
      </c>
      <c r="B198" s="56" t="s">
        <v>301</v>
      </c>
      <c r="C198" s="44">
        <f>+VLOOKUP(A198,[2]Grade!$W$6:$AH$351,12,0)</f>
        <v>2645.864</v>
      </c>
      <c r="D198" s="44">
        <f>+VLOOKUP($A198,[2]Grade!$AV$6:$BG$351,12,0)</f>
        <v>4.0149999999999997</v>
      </c>
      <c r="E198" s="44">
        <f>+IFERROR((VLOOKUP(A198,[2]month!$Z$6:$BL$350,39,0)),0)</f>
        <v>10.199999999999999</v>
      </c>
      <c r="F198" s="44">
        <f t="shared" si="3"/>
        <v>2656.0639999999999</v>
      </c>
      <c r="O198" s="55"/>
      <c r="P198" s="56"/>
      <c r="Q198" s="44"/>
      <c r="R198" s="44"/>
      <c r="S198" s="44"/>
      <c r="T198" s="44"/>
      <c r="V198" s="54"/>
    </row>
    <row r="199" spans="1:22" x14ac:dyDescent="0.25">
      <c r="A199" s="55" t="s">
        <v>491</v>
      </c>
      <c r="B199" s="56" t="s">
        <v>302</v>
      </c>
      <c r="C199" s="44">
        <f>+VLOOKUP(A199,[2]Grade!$W$6:$AH$351,12,0)</f>
        <v>11383.191999999999</v>
      </c>
      <c r="D199" s="44">
        <f>+VLOOKUP($A199,[2]Grade!$AV$6:$BG$351,12,0)</f>
        <v>185.8</v>
      </c>
      <c r="E199" s="44">
        <f>+IFERROR((VLOOKUP(A199,[2]month!$Z$6:$BL$350,39,0)),0)</f>
        <v>224.6</v>
      </c>
      <c r="F199" s="44">
        <f t="shared" si="3"/>
        <v>11607.791999999999</v>
      </c>
      <c r="O199" s="55"/>
      <c r="P199" s="56"/>
      <c r="Q199" s="44"/>
      <c r="R199" s="44"/>
      <c r="S199" s="44"/>
      <c r="T199" s="44"/>
      <c r="V199" s="54"/>
    </row>
    <row r="200" spans="1:22" x14ac:dyDescent="0.25">
      <c r="A200" s="55" t="s">
        <v>492</v>
      </c>
      <c r="B200" s="56" t="s">
        <v>303</v>
      </c>
      <c r="C200" s="44">
        <f>+VLOOKUP(A200,[2]Grade!$W$6:$AH$351,12,0)</f>
        <v>8496.5750000000007</v>
      </c>
      <c r="D200" s="44">
        <f>+VLOOKUP($A200,[2]Grade!$AV$6:$BG$351,12,0)</f>
        <v>89.081000000000003</v>
      </c>
      <c r="E200" s="44">
        <f>+IFERROR((VLOOKUP(A200,[2]month!$Z$6:$BL$350,39,0)),0)</f>
        <v>19.693000000000001</v>
      </c>
      <c r="F200" s="44">
        <f t="shared" si="3"/>
        <v>8516.268</v>
      </c>
      <c r="O200" s="55"/>
      <c r="P200" s="56"/>
      <c r="Q200" s="44"/>
      <c r="R200" s="44"/>
      <c r="S200" s="44"/>
      <c r="T200" s="44"/>
      <c r="V200" s="54"/>
    </row>
    <row r="201" spans="1:22" x14ac:dyDescent="0.25">
      <c r="A201" s="55" t="s">
        <v>493</v>
      </c>
      <c r="B201" s="56" t="s">
        <v>304</v>
      </c>
      <c r="C201" s="44">
        <f>+VLOOKUP(A201,[2]Grade!$W$6:$AH$351,12,0)</f>
        <v>7082.9080000000004</v>
      </c>
      <c r="D201" s="44">
        <f>+VLOOKUP($A201,[2]Grade!$AV$6:$BG$351,12,0)</f>
        <v>0.46299999999999997</v>
      </c>
      <c r="E201" s="44">
        <f>+IFERROR((VLOOKUP(A201,[2]month!$Z$6:$BL$350,39,0)),0)</f>
        <v>0</v>
      </c>
      <c r="F201" s="44">
        <f t="shared" si="3"/>
        <v>7082.9080000000004</v>
      </c>
      <c r="O201" s="55"/>
      <c r="P201" s="56"/>
      <c r="Q201" s="44"/>
      <c r="R201" s="44"/>
      <c r="S201" s="44"/>
      <c r="T201" s="44"/>
      <c r="V201" s="54"/>
    </row>
    <row r="202" spans="1:22" x14ac:dyDescent="0.25">
      <c r="A202" s="55" t="s">
        <v>494</v>
      </c>
      <c r="B202" s="56" t="s">
        <v>305</v>
      </c>
      <c r="C202" s="44">
        <f>+VLOOKUP(A202,[2]Grade!$W$6:$AH$351,12,0)</f>
        <v>19781.817000000006</v>
      </c>
      <c r="D202" s="44">
        <f>+VLOOKUP($A202,[2]Grade!$AV$6:$BG$351,12,0)</f>
        <v>864.851</v>
      </c>
      <c r="E202" s="44">
        <f>+IFERROR((VLOOKUP(A202,[2]month!$Z$6:$BL$350,39,0)),0)</f>
        <v>371.8</v>
      </c>
      <c r="F202" s="44">
        <f t="shared" si="3"/>
        <v>20153.617000000006</v>
      </c>
      <c r="O202" s="55"/>
      <c r="P202" s="56"/>
      <c r="Q202" s="44"/>
      <c r="R202" s="44"/>
      <c r="S202" s="44"/>
      <c r="T202" s="44"/>
      <c r="V202" s="54"/>
    </row>
    <row r="203" spans="1:22" x14ac:dyDescent="0.25">
      <c r="A203" s="55" t="s">
        <v>495</v>
      </c>
      <c r="B203" s="56" t="s">
        <v>306</v>
      </c>
      <c r="C203" s="44">
        <f>+VLOOKUP(A203,[2]Grade!$W$6:$AH$351,12,0)</f>
        <v>1871.1209999999999</v>
      </c>
      <c r="D203" s="44">
        <f>+VLOOKUP($A203,[2]Grade!$AV$6:$BG$351,12,0)</f>
        <v>35.385000000000005</v>
      </c>
      <c r="E203" s="44">
        <f>+IFERROR((VLOOKUP(A203,[2]month!$Z$6:$BL$350,39,0)),0)</f>
        <v>39.200000000000003</v>
      </c>
      <c r="F203" s="44">
        <f t="shared" si="3"/>
        <v>1910.3209999999999</v>
      </c>
      <c r="O203" s="55"/>
      <c r="P203" s="56"/>
      <c r="Q203" s="44"/>
      <c r="R203" s="44"/>
      <c r="S203" s="44"/>
      <c r="T203" s="67"/>
      <c r="V203" s="54"/>
    </row>
    <row r="204" spans="1:22" x14ac:dyDescent="0.25">
      <c r="A204" s="55" t="s">
        <v>496</v>
      </c>
      <c r="B204" s="56" t="s">
        <v>307</v>
      </c>
      <c r="C204" s="44">
        <f>+VLOOKUP(A204,[2]Grade!$W$6:$AH$351,12,0)</f>
        <v>4093.1719999999996</v>
      </c>
      <c r="D204" s="44">
        <f>+VLOOKUP($A204,[2]Grade!$AV$6:$BG$351,12,0)</f>
        <v>18.382000000000001</v>
      </c>
      <c r="E204" s="44">
        <f>+IFERROR((VLOOKUP(A204,[2]month!$Z$6:$BL$350,39,0)),0)</f>
        <v>24.9</v>
      </c>
      <c r="F204" s="44">
        <f t="shared" si="3"/>
        <v>4118.0719999999992</v>
      </c>
      <c r="O204" s="55"/>
      <c r="P204" s="56"/>
      <c r="Q204" s="44"/>
      <c r="R204" s="44"/>
      <c r="S204" s="44"/>
      <c r="T204" s="44"/>
      <c r="V204" s="54"/>
    </row>
    <row r="205" spans="1:22" x14ac:dyDescent="0.25">
      <c r="A205" s="55" t="s">
        <v>497</v>
      </c>
      <c r="B205" s="56" t="s">
        <v>308</v>
      </c>
      <c r="C205" s="44">
        <f>+VLOOKUP(A205,[2]Grade!$W$6:$AH$351,12,0)</f>
        <v>3747.3020000000006</v>
      </c>
      <c r="D205" s="44">
        <f>+VLOOKUP($A205,[2]Grade!$AV$6:$BG$351,12,0)</f>
        <v>12.265000000000001</v>
      </c>
      <c r="E205" s="44">
        <f>+IFERROR((VLOOKUP(A205,[2]month!$Z$6:$BL$350,39,0)),0)</f>
        <v>17.619999999999997</v>
      </c>
      <c r="F205" s="44">
        <f t="shared" si="3"/>
        <v>3764.9220000000005</v>
      </c>
      <c r="O205" s="69"/>
      <c r="P205" s="65"/>
      <c r="Q205" s="44"/>
      <c r="R205" s="44"/>
      <c r="S205" s="44"/>
      <c r="T205" s="44"/>
      <c r="V205" s="54"/>
    </row>
    <row r="206" spans="1:22" x14ac:dyDescent="0.25">
      <c r="A206" s="69" t="s">
        <v>673</v>
      </c>
      <c r="B206" s="65" t="s">
        <v>674</v>
      </c>
      <c r="C206" s="44">
        <f>+VLOOKUP(A206,[2]Grade!$W$6:$AH$351,12,0)</f>
        <v>597.3420000000001</v>
      </c>
      <c r="D206" s="44">
        <f>+VLOOKUP($A206,[2]Grade!$AV$6:$BG$351,12,0)</f>
        <v>0</v>
      </c>
      <c r="E206" s="44">
        <f>+IFERROR((VLOOKUP(A206,[2]month!$Z$6:$BL$350,39,0)),0)</f>
        <v>0</v>
      </c>
      <c r="F206" s="44">
        <f t="shared" si="3"/>
        <v>597.3420000000001</v>
      </c>
      <c r="O206" s="70"/>
      <c r="P206" s="56"/>
      <c r="Q206" s="44"/>
      <c r="R206" s="44"/>
      <c r="S206" s="44"/>
      <c r="T206" s="44"/>
      <c r="V206" s="54"/>
    </row>
    <row r="207" spans="1:22" x14ac:dyDescent="0.25">
      <c r="A207" s="68" t="s">
        <v>714</v>
      </c>
      <c r="B207" s="65" t="s">
        <v>715</v>
      </c>
      <c r="C207" s="44">
        <f>+VLOOKUP(A207,[2]Grade!$W$6:$AH$351,12,0)</f>
        <v>325.5</v>
      </c>
      <c r="D207" s="44">
        <f>+VLOOKUP($A207,[2]Grade!$AV$6:$BG$351,12,0)</f>
        <v>0</v>
      </c>
      <c r="E207" s="44">
        <f>+IFERROR((VLOOKUP(A207,[2]month!$Z$6:$BL$350,39,0)),0)</f>
        <v>0</v>
      </c>
      <c r="F207" s="44">
        <f t="shared" si="3"/>
        <v>325.5</v>
      </c>
      <c r="O207" s="55"/>
      <c r="P207" s="56"/>
      <c r="Q207" s="44"/>
      <c r="R207" s="44"/>
      <c r="S207" s="44"/>
      <c r="T207" s="44"/>
      <c r="V207" s="54"/>
    </row>
    <row r="208" spans="1:22" x14ac:dyDescent="0.25">
      <c r="A208" s="70" t="s">
        <v>618</v>
      </c>
      <c r="B208" s="56" t="s">
        <v>680</v>
      </c>
      <c r="C208" s="44">
        <f>+VLOOKUP(A208,[2]Grade!$W$6:$AH$351,12,0)</f>
        <v>151.4</v>
      </c>
      <c r="D208" s="44">
        <f>+VLOOKUP($A208,[2]Grade!$AV$6:$BG$351,12,0)</f>
        <v>0</v>
      </c>
      <c r="E208" s="44">
        <f>+IFERROR((VLOOKUP(A208,[2]month!$Z$6:$BL$350,39,0)),0)</f>
        <v>0</v>
      </c>
      <c r="F208" s="44">
        <f t="shared" si="3"/>
        <v>151.4</v>
      </c>
      <c r="O208" s="55"/>
      <c r="P208" s="56"/>
      <c r="Q208" s="44"/>
      <c r="R208" s="44"/>
      <c r="S208" s="44"/>
      <c r="T208" s="44"/>
      <c r="V208" s="54"/>
    </row>
    <row r="209" spans="1:22" x14ac:dyDescent="0.25">
      <c r="A209" s="55" t="s">
        <v>498</v>
      </c>
      <c r="B209" s="56" t="s">
        <v>650</v>
      </c>
      <c r="C209" s="44">
        <f>+VLOOKUP(A209,[2]Grade!$W$6:$AH$351,12,0)</f>
        <v>9</v>
      </c>
      <c r="D209" s="44">
        <f>+VLOOKUP($A209,[2]Grade!$AV$6:$BG$351,12,0)</f>
        <v>0</v>
      </c>
      <c r="E209" s="44">
        <f>+IFERROR((VLOOKUP(A209,[2]month!$Z$6:$BL$350,39,0)),0)</f>
        <v>0</v>
      </c>
      <c r="F209" s="44">
        <f t="shared" si="3"/>
        <v>9</v>
      </c>
      <c r="O209" s="55"/>
      <c r="P209" s="56"/>
      <c r="Q209" s="44"/>
      <c r="R209" s="44"/>
      <c r="S209" s="44"/>
      <c r="T209" s="44"/>
      <c r="V209" s="54"/>
    </row>
    <row r="210" spans="1:22" x14ac:dyDescent="0.25">
      <c r="A210" s="55" t="s">
        <v>499</v>
      </c>
      <c r="B210" s="56" t="s">
        <v>651</v>
      </c>
      <c r="C210" s="44">
        <f>+VLOOKUP(A210,[2]Grade!$W$6:$AH$351,12,0)</f>
        <v>692.53300000000002</v>
      </c>
      <c r="D210" s="44">
        <f>+VLOOKUP($A210,[2]Grade!$AV$6:$BG$351,12,0)</f>
        <v>277.28099999999995</v>
      </c>
      <c r="E210" s="44">
        <f>+IFERROR((VLOOKUP(A210,[2]month!$Z$6:$BL$350,39,0)),0)</f>
        <v>0</v>
      </c>
      <c r="F210" s="44">
        <f t="shared" si="3"/>
        <v>692.53300000000002</v>
      </c>
      <c r="O210" s="55"/>
      <c r="P210" s="56"/>
      <c r="Q210" s="44"/>
      <c r="R210" s="44"/>
      <c r="S210" s="44"/>
      <c r="T210" s="44"/>
      <c r="V210" s="54"/>
    </row>
    <row r="211" spans="1:22" x14ac:dyDescent="0.25">
      <c r="A211" s="55" t="s">
        <v>500</v>
      </c>
      <c r="B211" s="56" t="s">
        <v>652</v>
      </c>
      <c r="C211" s="44">
        <f>+VLOOKUP(A211,[2]Grade!$W$6:$AH$351,12,0)</f>
        <v>225.20700000000002</v>
      </c>
      <c r="D211" s="44">
        <f>+VLOOKUP($A211,[2]Grade!$AV$6:$BG$351,12,0)</f>
        <v>9.1740000000000013</v>
      </c>
      <c r="E211" s="44">
        <f>+IFERROR((VLOOKUP(A211,[2]month!$Z$6:$BL$350,39,0)),0)</f>
        <v>0</v>
      </c>
      <c r="F211" s="44">
        <f t="shared" si="3"/>
        <v>225.20700000000002</v>
      </c>
      <c r="O211" s="55"/>
      <c r="P211" s="56"/>
      <c r="Q211" s="44"/>
      <c r="R211" s="44"/>
      <c r="S211" s="44"/>
      <c r="T211" s="44"/>
      <c r="V211" s="54"/>
    </row>
    <row r="212" spans="1:22" x14ac:dyDescent="0.25">
      <c r="A212" s="55" t="s">
        <v>501</v>
      </c>
      <c r="B212" s="56" t="s">
        <v>653</v>
      </c>
      <c r="C212" s="44">
        <f>+VLOOKUP(A212,[2]Grade!$W$6:$AH$351,12,0)</f>
        <v>768.60299999999995</v>
      </c>
      <c r="D212" s="44">
        <f>+VLOOKUP($A212,[2]Grade!$AV$6:$BG$351,12,0)</f>
        <v>35.440999999999995</v>
      </c>
      <c r="E212" s="44">
        <f>+IFERROR((VLOOKUP(A212,[2]month!$Z$6:$BL$350,39,0)),0)</f>
        <v>3</v>
      </c>
      <c r="F212" s="44">
        <f t="shared" si="3"/>
        <v>771.60299999999995</v>
      </c>
      <c r="O212" s="55"/>
      <c r="P212" s="56"/>
      <c r="Q212" s="44"/>
      <c r="R212" s="44"/>
      <c r="S212" s="44"/>
      <c r="T212" s="44"/>
      <c r="V212" s="54"/>
    </row>
    <row r="213" spans="1:22" x14ac:dyDescent="0.25">
      <c r="A213" s="55" t="s">
        <v>502</v>
      </c>
      <c r="B213" s="56" t="s">
        <v>309</v>
      </c>
      <c r="C213" s="44">
        <f>+VLOOKUP(A213,[2]Grade!$W$6:$AH$351,12,0)</f>
        <v>485.27100000000002</v>
      </c>
      <c r="D213" s="44">
        <f>+VLOOKUP($A213,[2]Grade!$AV$6:$BG$351,12,0)</f>
        <v>4.8090000000000002</v>
      </c>
      <c r="E213" s="44">
        <f>+IFERROR((VLOOKUP(A213,[2]month!$Z$6:$BL$350,39,0)),0)</f>
        <v>0</v>
      </c>
      <c r="F213" s="44">
        <f t="shared" si="3"/>
        <v>485.27100000000002</v>
      </c>
      <c r="O213" s="55"/>
      <c r="P213" s="56"/>
      <c r="Q213" s="44"/>
      <c r="R213" s="44"/>
      <c r="S213" s="44"/>
      <c r="T213" s="44"/>
      <c r="V213" s="54"/>
    </row>
    <row r="214" spans="1:22" x14ac:dyDescent="0.25">
      <c r="A214" s="55" t="s">
        <v>503</v>
      </c>
      <c r="B214" s="56" t="s">
        <v>654</v>
      </c>
      <c r="C214" s="44">
        <f>+VLOOKUP(A214,[2]Grade!$W$6:$AH$351,12,0)</f>
        <v>3177.54</v>
      </c>
      <c r="D214" s="44">
        <f>+VLOOKUP($A214,[2]Grade!$AV$6:$BG$351,12,0)</f>
        <v>14.560000000000002</v>
      </c>
      <c r="E214" s="44">
        <f>+IFERROR((VLOOKUP(A214,[2]month!$Z$6:$BL$350,39,0)),0)</f>
        <v>9.8330000000000002</v>
      </c>
      <c r="F214" s="44">
        <f t="shared" si="3"/>
        <v>3187.373</v>
      </c>
      <c r="O214" s="55"/>
      <c r="P214" s="56"/>
      <c r="Q214" s="44"/>
      <c r="R214" s="44"/>
      <c r="S214" s="44"/>
      <c r="T214" s="44"/>
      <c r="V214" s="54"/>
    </row>
    <row r="215" spans="1:22" x14ac:dyDescent="0.25">
      <c r="A215" s="55" t="s">
        <v>504</v>
      </c>
      <c r="B215" s="56" t="s">
        <v>655</v>
      </c>
      <c r="C215" s="44">
        <f>+VLOOKUP(A215,[2]Grade!$W$6:$AH$351,12,0)</f>
        <v>4297.5769999999993</v>
      </c>
      <c r="D215" s="44">
        <f>+VLOOKUP($A215,[2]Grade!$AV$6:$BG$351,12,0)</f>
        <v>3.4619999999999989</v>
      </c>
      <c r="E215" s="44">
        <f>+IFERROR((VLOOKUP(A215,[2]month!$Z$6:$BL$350,39,0)),0)</f>
        <v>3.9989999999999997</v>
      </c>
      <c r="F215" s="44">
        <f t="shared" si="3"/>
        <v>4301.5759999999991</v>
      </c>
      <c r="O215" s="55"/>
      <c r="P215" s="56"/>
      <c r="Q215" s="44"/>
      <c r="R215" s="44"/>
      <c r="S215" s="44"/>
      <c r="T215" s="44"/>
      <c r="V215" s="54"/>
    </row>
    <row r="216" spans="1:22" x14ac:dyDescent="0.25">
      <c r="A216" s="55" t="s">
        <v>505</v>
      </c>
      <c r="B216" s="56" t="s">
        <v>310</v>
      </c>
      <c r="C216" s="44">
        <f>+VLOOKUP(A216,[2]Grade!$W$6:$AH$351,12,0)</f>
        <v>2463.0389999999998</v>
      </c>
      <c r="D216" s="44">
        <f>+VLOOKUP($A216,[2]Grade!$AV$6:$BG$351,12,0)</f>
        <v>67.344999999999999</v>
      </c>
      <c r="E216" s="44">
        <f>+IFERROR((VLOOKUP(A216,[2]month!$Z$6:$BL$350,39,0)),0)</f>
        <v>7.3970000000000002</v>
      </c>
      <c r="F216" s="44">
        <f t="shared" si="3"/>
        <v>2470.4359999999997</v>
      </c>
      <c r="O216" s="55"/>
      <c r="P216" s="56"/>
      <c r="Q216" s="44"/>
      <c r="R216" s="44"/>
      <c r="S216" s="44"/>
      <c r="T216" s="44"/>
      <c r="V216" s="54"/>
    </row>
    <row r="217" spans="1:22" x14ac:dyDescent="0.25">
      <c r="A217" s="55" t="s">
        <v>506</v>
      </c>
      <c r="B217" s="56" t="s">
        <v>311</v>
      </c>
      <c r="C217" s="44">
        <f>+VLOOKUP(A217,[2]Grade!$W$6:$AH$351,12,0)</f>
        <v>523.745</v>
      </c>
      <c r="D217" s="44">
        <f>+VLOOKUP($A217,[2]Grade!$AV$6:$BG$351,12,0)</f>
        <v>0</v>
      </c>
      <c r="E217" s="44">
        <f>+IFERROR((VLOOKUP(A217,[2]month!$Z$6:$BL$350,39,0)),0)</f>
        <v>0</v>
      </c>
      <c r="F217" s="44">
        <f t="shared" si="3"/>
        <v>523.745</v>
      </c>
      <c r="O217" s="55"/>
      <c r="P217" s="56"/>
      <c r="Q217" s="44"/>
      <c r="R217" s="44"/>
      <c r="S217" s="44"/>
      <c r="T217" s="44"/>
      <c r="V217" s="54"/>
    </row>
    <row r="218" spans="1:22" x14ac:dyDescent="0.25">
      <c r="A218" s="55" t="s">
        <v>507</v>
      </c>
      <c r="B218" s="56" t="s">
        <v>312</v>
      </c>
      <c r="C218" s="44">
        <f>+VLOOKUP(A218,[2]Grade!$W$6:$AH$351,12,0)</f>
        <v>435.47700000000003</v>
      </c>
      <c r="D218" s="44">
        <f>+VLOOKUP($A218,[2]Grade!$AV$6:$BG$351,12,0)</f>
        <v>0.4</v>
      </c>
      <c r="E218" s="44">
        <f>+IFERROR((VLOOKUP(A218,[2]month!$Z$6:$BL$350,39,0)),0)</f>
        <v>0</v>
      </c>
      <c r="F218" s="44">
        <f t="shared" si="3"/>
        <v>435.47700000000003</v>
      </c>
      <c r="O218" s="55"/>
      <c r="P218" s="56"/>
      <c r="Q218" s="44"/>
      <c r="R218" s="44"/>
      <c r="S218" s="44"/>
      <c r="T218" s="44"/>
      <c r="V218" s="54"/>
    </row>
    <row r="219" spans="1:22" x14ac:dyDescent="0.25">
      <c r="A219" s="55" t="s">
        <v>508</v>
      </c>
      <c r="B219" s="56" t="s">
        <v>612</v>
      </c>
      <c r="C219" s="44">
        <f>+VLOOKUP(A219,[2]Grade!$W$6:$AH$351,12,0)</f>
        <v>6482.9980000000005</v>
      </c>
      <c r="D219" s="44">
        <f>+VLOOKUP($A219,[2]Grade!$AV$6:$BG$351,12,0)</f>
        <v>405.88900000000001</v>
      </c>
      <c r="E219" s="44">
        <f>+IFERROR((VLOOKUP(A219,[2]month!$Z$6:$BL$350,39,0)),0)</f>
        <v>40.700000000000003</v>
      </c>
      <c r="F219" s="44">
        <f t="shared" si="3"/>
        <v>6523.6980000000003</v>
      </c>
      <c r="O219" s="55"/>
      <c r="P219" s="56"/>
      <c r="Q219" s="44"/>
      <c r="R219" s="44"/>
      <c r="S219" s="44"/>
      <c r="T219" s="44"/>
      <c r="V219" s="54"/>
    </row>
    <row r="220" spans="1:22" x14ac:dyDescent="0.25">
      <c r="A220" s="55" t="s">
        <v>509</v>
      </c>
      <c r="B220" s="56" t="s">
        <v>313</v>
      </c>
      <c r="C220" s="44">
        <f>+VLOOKUP(A220,[2]Grade!$W$6:$AH$351,12,0)</f>
        <v>74.049000000000007</v>
      </c>
      <c r="D220" s="44">
        <f>+VLOOKUP($A220,[2]Grade!$AV$6:$BG$351,12,0)</f>
        <v>0</v>
      </c>
      <c r="E220" s="44">
        <f>+IFERROR((VLOOKUP(A220,[2]month!$Z$6:$BL$350,39,0)),0)</f>
        <v>0</v>
      </c>
      <c r="F220" s="44">
        <f t="shared" si="3"/>
        <v>74.049000000000007</v>
      </c>
      <c r="O220" s="55"/>
      <c r="P220" s="56"/>
      <c r="Q220" s="44"/>
      <c r="R220" s="44"/>
      <c r="S220" s="44"/>
      <c r="T220" s="44"/>
      <c r="V220" s="54"/>
    </row>
    <row r="221" spans="1:22" x14ac:dyDescent="0.25">
      <c r="A221" s="55" t="s">
        <v>510</v>
      </c>
      <c r="B221" s="56" t="s">
        <v>314</v>
      </c>
      <c r="C221" s="44">
        <f>+VLOOKUP(A221,[2]Grade!$W$6:$AH$351,12,0)</f>
        <v>68.5</v>
      </c>
      <c r="D221" s="44">
        <f>+VLOOKUP($A221,[2]Grade!$AV$6:$BG$351,12,0)</f>
        <v>0</v>
      </c>
      <c r="E221" s="44">
        <f>+IFERROR((VLOOKUP(A221,[2]month!$Z$6:$BL$350,39,0)),0)</f>
        <v>0</v>
      </c>
      <c r="F221" s="44">
        <f t="shared" si="3"/>
        <v>68.5</v>
      </c>
      <c r="O221" s="55"/>
      <c r="P221" s="56"/>
      <c r="Q221" s="44"/>
      <c r="R221" s="44"/>
      <c r="S221" s="44"/>
      <c r="T221" s="44"/>
      <c r="V221" s="54"/>
    </row>
    <row r="222" spans="1:22" x14ac:dyDescent="0.25">
      <c r="A222" s="55" t="s">
        <v>511</v>
      </c>
      <c r="B222" s="56" t="s">
        <v>315</v>
      </c>
      <c r="C222" s="44">
        <f>+VLOOKUP(A222,[2]Grade!$W$6:$AH$351,12,0)</f>
        <v>68.046999999999997</v>
      </c>
      <c r="D222" s="44">
        <f>+VLOOKUP($A222,[2]Grade!$AV$6:$BG$351,12,0)</f>
        <v>0</v>
      </c>
      <c r="E222" s="44">
        <f>+IFERROR((VLOOKUP(A222,[2]month!$Z$6:$BL$350,39,0)),0)</f>
        <v>0</v>
      </c>
      <c r="F222" s="44">
        <f t="shared" si="3"/>
        <v>68.046999999999997</v>
      </c>
      <c r="O222" s="55"/>
      <c r="P222" s="56"/>
      <c r="Q222" s="44"/>
      <c r="R222" s="44"/>
      <c r="S222" s="44"/>
      <c r="T222" s="44"/>
      <c r="V222" s="54"/>
    </row>
    <row r="223" spans="1:22" x14ac:dyDescent="0.25">
      <c r="A223" s="55" t="s">
        <v>512</v>
      </c>
      <c r="B223" s="56" t="s">
        <v>316</v>
      </c>
      <c r="C223" s="44">
        <f>+VLOOKUP(A223,[2]Grade!$W$6:$AH$351,12,0)</f>
        <v>804.8950000000001</v>
      </c>
      <c r="D223" s="44">
        <f>+VLOOKUP($A223,[2]Grade!$AV$6:$BG$351,12,0)</f>
        <v>0</v>
      </c>
      <c r="E223" s="44">
        <f>+IFERROR((VLOOKUP(A223,[2]month!$Z$6:$BL$350,39,0)),0)</f>
        <v>11</v>
      </c>
      <c r="F223" s="44">
        <f t="shared" si="3"/>
        <v>815.8950000000001</v>
      </c>
      <c r="O223" s="55"/>
      <c r="P223" s="56"/>
      <c r="Q223" s="44"/>
      <c r="R223" s="44"/>
      <c r="S223" s="44"/>
      <c r="T223" s="44"/>
      <c r="V223" s="54"/>
    </row>
    <row r="224" spans="1:22" x14ac:dyDescent="0.25">
      <c r="A224" s="55" t="s">
        <v>513</v>
      </c>
      <c r="B224" s="56" t="s">
        <v>317</v>
      </c>
      <c r="C224" s="44">
        <f>+VLOOKUP(A224,[2]Grade!$W$6:$AH$351,12,0)</f>
        <v>19322.576999999997</v>
      </c>
      <c r="D224" s="44">
        <f>+VLOOKUP($A224,[2]Grade!$AV$6:$BG$351,12,0)</f>
        <v>269.875</v>
      </c>
      <c r="E224" s="44">
        <f>+IFERROR((VLOOKUP(A224,[2]month!$Z$6:$BL$350,39,0)),0)</f>
        <v>157.60400000000004</v>
      </c>
      <c r="F224" s="44">
        <f t="shared" si="3"/>
        <v>19480.180999999997</v>
      </c>
      <c r="O224" s="55"/>
      <c r="P224" s="56"/>
      <c r="Q224" s="44"/>
      <c r="R224" s="44"/>
      <c r="S224" s="44"/>
      <c r="T224" s="44"/>
      <c r="V224" s="54"/>
    </row>
    <row r="225" spans="1:22" x14ac:dyDescent="0.25">
      <c r="A225" s="55" t="s">
        <v>514</v>
      </c>
      <c r="B225" s="56" t="s">
        <v>318</v>
      </c>
      <c r="C225" s="44">
        <f>+VLOOKUP(A225,[2]Grade!$W$6:$AH$351,12,0)</f>
        <v>9150.6660000000011</v>
      </c>
      <c r="D225" s="44">
        <f>+VLOOKUP($A225,[2]Grade!$AV$6:$BG$351,12,0)</f>
        <v>81.905000000000001</v>
      </c>
      <c r="E225" s="44">
        <f>+IFERROR((VLOOKUP(A225,[2]month!$Z$6:$BL$350,39,0)),0)</f>
        <v>18.564</v>
      </c>
      <c r="F225" s="44">
        <f t="shared" si="3"/>
        <v>9169.2300000000014</v>
      </c>
      <c r="O225" s="55"/>
      <c r="P225" s="56"/>
      <c r="Q225" s="44"/>
      <c r="R225" s="44"/>
      <c r="S225" s="44"/>
      <c r="T225" s="44"/>
      <c r="V225" s="54"/>
    </row>
    <row r="226" spans="1:22" x14ac:dyDescent="0.25">
      <c r="A226" s="55" t="s">
        <v>515</v>
      </c>
      <c r="B226" s="56" t="s">
        <v>319</v>
      </c>
      <c r="C226" s="44">
        <f>+VLOOKUP(A226,[2]Grade!$W$6:$AH$351,12,0)</f>
        <v>14787.930000000002</v>
      </c>
      <c r="D226" s="44">
        <f>+VLOOKUP($A226,[2]Grade!$AV$6:$BG$351,12,0)</f>
        <v>0</v>
      </c>
      <c r="E226" s="44">
        <f>+IFERROR((VLOOKUP(A226,[2]month!$Z$6:$BL$350,39,0)),0)</f>
        <v>69.599999999999994</v>
      </c>
      <c r="F226" s="44">
        <f t="shared" si="3"/>
        <v>14857.530000000002</v>
      </c>
      <c r="O226" s="55"/>
      <c r="P226" s="56"/>
      <c r="Q226" s="44"/>
      <c r="R226" s="44"/>
      <c r="S226" s="44"/>
      <c r="T226" s="44"/>
      <c r="V226" s="54"/>
    </row>
    <row r="227" spans="1:22" x14ac:dyDescent="0.25">
      <c r="A227" s="55" t="s">
        <v>516</v>
      </c>
      <c r="B227" s="56" t="s">
        <v>320</v>
      </c>
      <c r="C227" s="44">
        <f>+VLOOKUP(A227,[2]Grade!$W$6:$AH$351,12,0)</f>
        <v>19280.651999999998</v>
      </c>
      <c r="D227" s="44">
        <f>+VLOOKUP($A227,[2]Grade!$AV$6:$BG$351,12,0)</f>
        <v>861.02299999999991</v>
      </c>
      <c r="E227" s="44">
        <f>+IFERROR((VLOOKUP(A227,[2]month!$Z$6:$BL$350,39,0)),0)</f>
        <v>125.13900000000001</v>
      </c>
      <c r="F227" s="44">
        <f t="shared" si="3"/>
        <v>19405.790999999997</v>
      </c>
      <c r="O227" s="55"/>
      <c r="P227" s="56"/>
      <c r="Q227" s="44"/>
      <c r="R227" s="44"/>
      <c r="S227" s="44"/>
      <c r="T227" s="44"/>
      <c r="V227" s="54"/>
    </row>
    <row r="228" spans="1:22" x14ac:dyDescent="0.25">
      <c r="A228" s="55" t="s">
        <v>517</v>
      </c>
      <c r="B228" s="56" t="s">
        <v>321</v>
      </c>
      <c r="C228" s="44">
        <f>+VLOOKUP(A228,[2]Grade!$W$6:$AH$351,12,0)</f>
        <v>5313.9339999999993</v>
      </c>
      <c r="D228" s="44">
        <f>+VLOOKUP($A228,[2]Grade!$AV$6:$BG$351,12,0)</f>
        <v>232.88799999999998</v>
      </c>
      <c r="E228" s="44">
        <f>+IFERROR((VLOOKUP(A228,[2]month!$Z$6:$BL$350,39,0)),0)</f>
        <v>48.8</v>
      </c>
      <c r="F228" s="44">
        <f t="shared" si="3"/>
        <v>5362.7339999999995</v>
      </c>
      <c r="O228" s="55"/>
      <c r="P228" s="56"/>
      <c r="Q228" s="44"/>
      <c r="R228" s="44"/>
      <c r="S228" s="44"/>
      <c r="T228" s="44"/>
      <c r="V228" s="54"/>
    </row>
    <row r="229" spans="1:22" x14ac:dyDescent="0.25">
      <c r="A229" s="55" t="s">
        <v>518</v>
      </c>
      <c r="B229" s="56" t="s">
        <v>322</v>
      </c>
      <c r="C229" s="44">
        <f>+VLOOKUP(A229,[2]Grade!$W$6:$AH$351,12,0)</f>
        <v>9527.9900000000016</v>
      </c>
      <c r="D229" s="44">
        <f>+VLOOKUP($A229,[2]Grade!$AV$6:$BG$351,12,0)</f>
        <v>167.06099999999998</v>
      </c>
      <c r="E229" s="44">
        <f>+IFERROR((VLOOKUP(A229,[2]month!$Z$6:$BL$350,39,0)),0)</f>
        <v>129.42599999999999</v>
      </c>
      <c r="F229" s="44">
        <f t="shared" si="3"/>
        <v>9657.4160000000011</v>
      </c>
      <c r="O229" s="55"/>
      <c r="P229" s="56"/>
      <c r="Q229" s="44"/>
      <c r="R229" s="44"/>
      <c r="S229" s="44"/>
      <c r="T229" s="44"/>
      <c r="V229" s="54"/>
    </row>
    <row r="230" spans="1:22" x14ac:dyDescent="0.25">
      <c r="A230" s="55" t="s">
        <v>519</v>
      </c>
      <c r="B230" s="56" t="s">
        <v>323</v>
      </c>
      <c r="C230" s="44">
        <f>+VLOOKUP(A230,[2]Grade!$W$6:$AH$351,12,0)</f>
        <v>18.979999999999997</v>
      </c>
      <c r="D230" s="44">
        <f>+VLOOKUP($A230,[2]Grade!$AV$6:$BG$351,12,0)</f>
        <v>0</v>
      </c>
      <c r="E230" s="44">
        <f>+IFERROR((VLOOKUP(A230,[2]month!$Z$6:$BL$350,39,0)),0)</f>
        <v>0</v>
      </c>
      <c r="F230" s="44">
        <f t="shared" si="3"/>
        <v>18.979999999999997</v>
      </c>
      <c r="O230" s="55"/>
      <c r="P230" s="56"/>
      <c r="Q230" s="44"/>
      <c r="R230" s="44"/>
      <c r="S230" s="44"/>
      <c r="T230" s="44"/>
      <c r="V230" s="54"/>
    </row>
    <row r="231" spans="1:22" x14ac:dyDescent="0.25">
      <c r="A231" s="55" t="s">
        <v>520</v>
      </c>
      <c r="B231" s="56" t="s">
        <v>324</v>
      </c>
      <c r="C231" s="44">
        <f>+VLOOKUP(A231,[2]Grade!$W$6:$AH$351,12,0)</f>
        <v>5353.1729999999989</v>
      </c>
      <c r="D231" s="44">
        <f>+VLOOKUP($A231,[2]Grade!$AV$6:$BG$351,12,0)</f>
        <v>793.43899999999996</v>
      </c>
      <c r="E231" s="44">
        <f>+IFERROR((VLOOKUP(A231,[2]month!$Z$6:$BL$350,39,0)),0)</f>
        <v>0</v>
      </c>
      <c r="F231" s="44">
        <f t="shared" si="3"/>
        <v>5353.1729999999989</v>
      </c>
      <c r="O231" s="55"/>
      <c r="P231" s="56"/>
      <c r="Q231" s="44"/>
      <c r="R231" s="44"/>
      <c r="S231" s="44"/>
      <c r="T231" s="44"/>
      <c r="V231" s="54"/>
    </row>
    <row r="232" spans="1:22" x14ac:dyDescent="0.25">
      <c r="A232" s="55" t="s">
        <v>521</v>
      </c>
      <c r="B232" s="56" t="s">
        <v>325</v>
      </c>
      <c r="C232" s="44">
        <f>+VLOOKUP(A232,[2]Grade!$W$6:$AH$351,12,0)</f>
        <v>9049.6550000000007</v>
      </c>
      <c r="D232" s="44">
        <f>+VLOOKUP($A232,[2]Grade!$AV$6:$BG$351,12,0)</f>
        <v>237.93699999999998</v>
      </c>
      <c r="E232" s="44">
        <f>+IFERROR((VLOOKUP(A232,[2]month!$Z$6:$BL$350,39,0)),0)</f>
        <v>5.1290000000000004</v>
      </c>
      <c r="F232" s="44">
        <f t="shared" si="3"/>
        <v>9054.7840000000015</v>
      </c>
      <c r="O232" s="55"/>
      <c r="P232" s="56"/>
      <c r="Q232" s="44"/>
      <c r="R232" s="44"/>
      <c r="S232" s="44"/>
      <c r="T232" s="44"/>
      <c r="V232" s="54"/>
    </row>
    <row r="233" spans="1:22" x14ac:dyDescent="0.25">
      <c r="A233" s="55" t="s">
        <v>522</v>
      </c>
      <c r="B233" s="56" t="s">
        <v>326</v>
      </c>
      <c r="C233" s="44">
        <f>+VLOOKUP(A233,[2]Grade!$W$6:$AH$351,12,0)</f>
        <v>2503.2740000000003</v>
      </c>
      <c r="D233" s="44">
        <f>+VLOOKUP($A233,[2]Grade!$AV$6:$BG$351,12,0)</f>
        <v>39.972999999999999</v>
      </c>
      <c r="E233" s="44">
        <f>+IFERROR((VLOOKUP(A233,[2]month!$Z$6:$BL$350,39,0)),0)</f>
        <v>1.6780000000000002</v>
      </c>
      <c r="F233" s="44">
        <f t="shared" si="3"/>
        <v>2504.9520000000002</v>
      </c>
      <c r="O233" s="55"/>
      <c r="P233" s="56"/>
      <c r="Q233" s="44"/>
      <c r="R233" s="44"/>
      <c r="S233" s="44"/>
      <c r="T233" s="44"/>
      <c r="V233" s="54"/>
    </row>
    <row r="234" spans="1:22" x14ac:dyDescent="0.25">
      <c r="A234" s="55" t="s">
        <v>523</v>
      </c>
      <c r="B234" s="56" t="s">
        <v>327</v>
      </c>
      <c r="C234" s="44">
        <f>+VLOOKUP(A234,[2]Grade!$W$6:$AH$351,12,0)</f>
        <v>1988.0630000000001</v>
      </c>
      <c r="D234" s="44">
        <f>+VLOOKUP($A234,[2]Grade!$AV$6:$BG$351,12,0)</f>
        <v>50.099999999999994</v>
      </c>
      <c r="E234" s="44">
        <f>+IFERROR((VLOOKUP(A234,[2]month!$Z$6:$BL$350,39,0)),0)</f>
        <v>13.1</v>
      </c>
      <c r="F234" s="44">
        <f t="shared" si="3"/>
        <v>2001.163</v>
      </c>
      <c r="O234" s="55"/>
      <c r="P234" s="56"/>
      <c r="Q234" s="44"/>
      <c r="R234" s="44"/>
      <c r="S234" s="44"/>
      <c r="T234" s="44"/>
      <c r="V234" s="54"/>
    </row>
    <row r="235" spans="1:22" x14ac:dyDescent="0.25">
      <c r="A235" s="55" t="s">
        <v>524</v>
      </c>
      <c r="B235" s="56" t="s">
        <v>328</v>
      </c>
      <c r="C235" s="44">
        <f>+VLOOKUP(A235,[2]Grade!$W$6:$AH$351,12,0)</f>
        <v>420.76500000000004</v>
      </c>
      <c r="D235" s="44">
        <f>+VLOOKUP($A235,[2]Grade!$AV$6:$BG$351,12,0)</f>
        <v>0</v>
      </c>
      <c r="E235" s="44">
        <f>+IFERROR((VLOOKUP(A235,[2]month!$Z$6:$BL$350,39,0)),0)</f>
        <v>2.4710000000000001</v>
      </c>
      <c r="F235" s="44">
        <f t="shared" si="3"/>
        <v>423.23600000000005</v>
      </c>
      <c r="O235" s="55"/>
      <c r="P235" s="56"/>
      <c r="Q235" s="44"/>
      <c r="R235" s="44"/>
      <c r="S235" s="44"/>
      <c r="T235" s="44"/>
      <c r="V235" s="54"/>
    </row>
    <row r="236" spans="1:22" x14ac:dyDescent="0.25">
      <c r="A236" s="55" t="s">
        <v>525</v>
      </c>
      <c r="B236" s="56" t="s">
        <v>329</v>
      </c>
      <c r="C236" s="44">
        <f>+VLOOKUP(A236,[2]Grade!$W$6:$AH$351,12,0)</f>
        <v>2159.9810000000002</v>
      </c>
      <c r="D236" s="44">
        <f>+VLOOKUP($A236,[2]Grade!$AV$6:$BG$351,12,0)</f>
        <v>204.89000000000001</v>
      </c>
      <c r="E236" s="44">
        <f>+IFERROR((VLOOKUP(A236,[2]month!$Z$6:$BL$350,39,0)),0)</f>
        <v>49.487000000000002</v>
      </c>
      <c r="F236" s="44">
        <f t="shared" si="3"/>
        <v>2209.4680000000003</v>
      </c>
      <c r="O236" s="55"/>
      <c r="P236" s="56"/>
      <c r="Q236" s="44"/>
      <c r="R236" s="44"/>
      <c r="S236" s="44"/>
      <c r="T236" s="44"/>
      <c r="V236" s="54"/>
    </row>
    <row r="237" spans="1:22" x14ac:dyDescent="0.25">
      <c r="A237" s="55" t="s">
        <v>526</v>
      </c>
      <c r="B237" s="56" t="s">
        <v>656</v>
      </c>
      <c r="C237" s="44">
        <f>+VLOOKUP(A237,[2]Grade!$W$6:$AH$351,12,0)</f>
        <v>4622.08</v>
      </c>
      <c r="D237" s="44">
        <f>+VLOOKUP($A237,[2]Grade!$AV$6:$BG$351,12,0)</f>
        <v>221.31</v>
      </c>
      <c r="E237" s="44">
        <f>+IFERROR((VLOOKUP(A237,[2]month!$Z$6:$BL$350,39,0)),0)</f>
        <v>19.608000000000001</v>
      </c>
      <c r="F237" s="44">
        <f t="shared" si="3"/>
        <v>4641.6880000000001</v>
      </c>
      <c r="O237" s="55"/>
      <c r="P237" s="56"/>
      <c r="Q237" s="44"/>
      <c r="R237" s="44"/>
      <c r="S237" s="44"/>
      <c r="T237" s="44"/>
      <c r="V237" s="54"/>
    </row>
    <row r="238" spans="1:22" x14ac:dyDescent="0.25">
      <c r="A238" s="55" t="s">
        <v>527</v>
      </c>
      <c r="B238" s="56" t="s">
        <v>330</v>
      </c>
      <c r="C238" s="44">
        <f>+VLOOKUP(A238,[2]Grade!$W$6:$AH$351,12,0)</f>
        <v>28113.72</v>
      </c>
      <c r="D238" s="44">
        <f>+VLOOKUP($A238,[2]Grade!$AV$6:$BG$351,12,0)</f>
        <v>1460.7660000000001</v>
      </c>
      <c r="E238" s="44">
        <f>+IFERROR((VLOOKUP(A238,[2]month!$Z$6:$BL$350,39,0)),0)</f>
        <v>128.179</v>
      </c>
      <c r="F238" s="44">
        <f t="shared" si="3"/>
        <v>28241.899000000001</v>
      </c>
      <c r="O238" s="55"/>
      <c r="P238" s="56"/>
      <c r="Q238" s="44"/>
      <c r="R238" s="44"/>
      <c r="S238" s="44"/>
      <c r="T238" s="44"/>
      <c r="V238" s="54"/>
    </row>
    <row r="239" spans="1:22" x14ac:dyDescent="0.25">
      <c r="A239" s="55" t="s">
        <v>528</v>
      </c>
      <c r="B239" s="56" t="s">
        <v>331</v>
      </c>
      <c r="C239" s="44">
        <f>+VLOOKUP(A239,[2]Grade!$W$6:$AH$351,12,0)</f>
        <v>71.599999999999994</v>
      </c>
      <c r="D239" s="44">
        <f>+VLOOKUP($A239,[2]Grade!$AV$6:$BG$351,12,0)</f>
        <v>0</v>
      </c>
      <c r="E239" s="44">
        <f>+IFERROR((VLOOKUP(A239,[2]month!$Z$6:$BL$350,39,0)),0)</f>
        <v>0</v>
      </c>
      <c r="F239" s="44">
        <f t="shared" si="3"/>
        <v>71.599999999999994</v>
      </c>
      <c r="O239" s="55"/>
      <c r="P239" s="56"/>
      <c r="Q239" s="44"/>
      <c r="R239" s="44"/>
      <c r="S239" s="44"/>
      <c r="T239" s="44"/>
      <c r="V239" s="54"/>
    </row>
    <row r="240" spans="1:22" x14ac:dyDescent="0.25">
      <c r="A240" s="55" t="s">
        <v>529</v>
      </c>
      <c r="B240" s="56" t="s">
        <v>332</v>
      </c>
      <c r="C240" s="44">
        <f>+VLOOKUP(A240,[2]Grade!$W$6:$AH$351,12,0)</f>
        <v>38.4</v>
      </c>
      <c r="D240" s="44">
        <f>+VLOOKUP($A240,[2]Grade!$AV$6:$BG$351,12,0)</f>
        <v>0</v>
      </c>
      <c r="E240" s="44">
        <f>+IFERROR((VLOOKUP(A240,[2]month!$Z$6:$BL$350,39,0)),0)</f>
        <v>0</v>
      </c>
      <c r="F240" s="44">
        <f t="shared" si="3"/>
        <v>38.4</v>
      </c>
      <c r="O240" s="55"/>
      <c r="P240" s="56"/>
      <c r="Q240" s="44"/>
      <c r="R240" s="44"/>
      <c r="S240" s="44"/>
      <c r="T240" s="44"/>
      <c r="V240" s="54"/>
    </row>
    <row r="241" spans="1:22" x14ac:dyDescent="0.25">
      <c r="A241" s="55" t="s">
        <v>530</v>
      </c>
      <c r="B241" s="56" t="s">
        <v>333</v>
      </c>
      <c r="C241" s="44">
        <f>+VLOOKUP(A241,[2]Grade!$W$6:$AH$351,12,0)</f>
        <v>1346.4570000000001</v>
      </c>
      <c r="D241" s="44">
        <f>+VLOOKUP($A241,[2]Grade!$AV$6:$BG$351,12,0)</f>
        <v>42.822999999999993</v>
      </c>
      <c r="E241" s="44">
        <f>+IFERROR((VLOOKUP(A241,[2]month!$Z$6:$BL$350,39,0)),0)</f>
        <v>1.7689999999999997</v>
      </c>
      <c r="F241" s="44">
        <f t="shared" si="3"/>
        <v>1348.2260000000001</v>
      </c>
      <c r="O241" s="55"/>
      <c r="P241" s="56"/>
      <c r="Q241" s="44"/>
      <c r="R241" s="44"/>
      <c r="S241" s="44"/>
      <c r="T241" s="44"/>
      <c r="V241" s="54"/>
    </row>
    <row r="242" spans="1:22" x14ac:dyDescent="0.25">
      <c r="A242" s="55" t="s">
        <v>531</v>
      </c>
      <c r="B242" s="56" t="s">
        <v>334</v>
      </c>
      <c r="C242" s="44">
        <f>+VLOOKUP(A242,[2]Grade!$W$6:$AH$351,12,0)</f>
        <v>1725.479</v>
      </c>
      <c r="D242" s="44">
        <f>+VLOOKUP($A242,[2]Grade!$AV$6:$BG$351,12,0)</f>
        <v>52.759</v>
      </c>
      <c r="E242" s="44">
        <f>+IFERROR((VLOOKUP(A242,[2]month!$Z$6:$BL$350,39,0)),0)</f>
        <v>1.5</v>
      </c>
      <c r="F242" s="44">
        <f t="shared" si="3"/>
        <v>1726.979</v>
      </c>
      <c r="O242" s="55"/>
      <c r="P242" s="56"/>
      <c r="Q242" s="44"/>
      <c r="R242" s="44"/>
      <c r="S242" s="44"/>
      <c r="T242" s="44"/>
      <c r="V242" s="54"/>
    </row>
    <row r="243" spans="1:22" x14ac:dyDescent="0.25">
      <c r="A243" s="55" t="s">
        <v>532</v>
      </c>
      <c r="B243" s="56" t="s">
        <v>335</v>
      </c>
      <c r="C243" s="44">
        <f>+VLOOKUP(A243,[2]Grade!$W$6:$AH$351,12,0)</f>
        <v>9907.3849999999984</v>
      </c>
      <c r="D243" s="44">
        <f>+VLOOKUP($A243,[2]Grade!$AV$6:$BG$351,12,0)</f>
        <v>632.69999999999993</v>
      </c>
      <c r="E243" s="44">
        <f>+IFERROR((VLOOKUP(A243,[2]month!$Z$6:$BL$350,39,0)),0)</f>
        <v>17.097999999999999</v>
      </c>
      <c r="F243" s="44">
        <f t="shared" si="3"/>
        <v>9924.4829999999984</v>
      </c>
      <c r="O243" s="55"/>
      <c r="P243" s="56"/>
      <c r="Q243" s="44"/>
      <c r="R243" s="44"/>
      <c r="S243" s="44"/>
      <c r="T243" s="44"/>
      <c r="V243" s="54"/>
    </row>
    <row r="244" spans="1:22" x14ac:dyDescent="0.25">
      <c r="A244" s="55" t="s">
        <v>533</v>
      </c>
      <c r="B244" s="56" t="s">
        <v>336</v>
      </c>
      <c r="C244" s="44">
        <f>+VLOOKUP(A244,[2]Grade!$W$6:$AH$351,12,0)</f>
        <v>13760.948000000004</v>
      </c>
      <c r="D244" s="44">
        <f>+VLOOKUP($A244,[2]Grade!$AV$6:$BG$351,12,0)</f>
        <v>243.53000000000003</v>
      </c>
      <c r="E244" s="44">
        <f>+IFERROR((VLOOKUP(A244,[2]month!$Z$6:$BL$350,39,0)),0)</f>
        <v>101.014</v>
      </c>
      <c r="F244" s="44">
        <f t="shared" si="3"/>
        <v>13861.962000000003</v>
      </c>
      <c r="O244" s="55"/>
      <c r="P244" s="56"/>
      <c r="Q244" s="44"/>
      <c r="R244" s="44"/>
      <c r="S244" s="44"/>
      <c r="T244" s="44"/>
      <c r="V244" s="54"/>
    </row>
    <row r="245" spans="1:22" x14ac:dyDescent="0.25">
      <c r="A245" s="55" t="s">
        <v>534</v>
      </c>
      <c r="B245" s="56" t="s">
        <v>337</v>
      </c>
      <c r="C245" s="44">
        <f>+VLOOKUP(A245,[2]Grade!$W$6:$AH$351,12,0)</f>
        <v>864.09300000000007</v>
      </c>
      <c r="D245" s="44">
        <f>+VLOOKUP($A245,[2]Grade!$AV$6:$BG$351,12,0)</f>
        <v>3.8</v>
      </c>
      <c r="E245" s="44">
        <f>+IFERROR((VLOOKUP(A245,[2]month!$Z$6:$BL$350,39,0)),0)</f>
        <v>0</v>
      </c>
      <c r="F245" s="44">
        <f t="shared" si="3"/>
        <v>864.09300000000007</v>
      </c>
      <c r="O245" s="55"/>
      <c r="P245" s="56"/>
      <c r="Q245" s="44"/>
      <c r="R245" s="44"/>
      <c r="S245" s="44"/>
      <c r="T245" s="44"/>
      <c r="V245" s="54"/>
    </row>
    <row r="246" spans="1:22" x14ac:dyDescent="0.25">
      <c r="A246" s="55" t="s">
        <v>535</v>
      </c>
      <c r="B246" s="56" t="s">
        <v>338</v>
      </c>
      <c r="C246" s="44">
        <f>+VLOOKUP(A246,[2]Grade!$W$6:$AH$351,12,0)</f>
        <v>5155.722999999999</v>
      </c>
      <c r="D246" s="44">
        <f>+VLOOKUP($A246,[2]Grade!$AV$6:$BG$351,12,0)</f>
        <v>252.512</v>
      </c>
      <c r="E246" s="44">
        <f>+IFERROR((VLOOKUP(A246,[2]month!$Z$6:$BL$350,39,0)),0)</f>
        <v>10.988999999999999</v>
      </c>
      <c r="F246" s="44">
        <f t="shared" si="3"/>
        <v>5166.7119999999986</v>
      </c>
      <c r="O246" s="55"/>
      <c r="P246" s="56"/>
      <c r="Q246" s="44"/>
      <c r="R246" s="44"/>
      <c r="S246" s="44"/>
      <c r="T246" s="44"/>
      <c r="V246" s="54"/>
    </row>
    <row r="247" spans="1:22" x14ac:dyDescent="0.25">
      <c r="A247" s="55" t="s">
        <v>536</v>
      </c>
      <c r="B247" s="56" t="s">
        <v>657</v>
      </c>
      <c r="C247" s="44">
        <f>+VLOOKUP(A247,[2]Grade!$W$6:$AH$351,12,0)</f>
        <v>3364.3779999999997</v>
      </c>
      <c r="D247" s="44">
        <f>+VLOOKUP($A247,[2]Grade!$AV$6:$BG$351,12,0)</f>
        <v>236.26099999999997</v>
      </c>
      <c r="E247" s="44">
        <f>+IFERROR((VLOOKUP(A247,[2]month!$Z$6:$BL$350,39,0)),0)</f>
        <v>9.9</v>
      </c>
      <c r="F247" s="44">
        <f t="shared" si="3"/>
        <v>3374.2779999999998</v>
      </c>
      <c r="O247" s="55"/>
      <c r="P247" s="56"/>
      <c r="Q247" s="44"/>
      <c r="R247" s="44"/>
      <c r="S247" s="44"/>
      <c r="T247" s="67"/>
      <c r="V247" s="54"/>
    </row>
    <row r="248" spans="1:22" x14ac:dyDescent="0.25">
      <c r="A248" s="55" t="s">
        <v>537</v>
      </c>
      <c r="B248" s="56" t="s">
        <v>339</v>
      </c>
      <c r="C248" s="44">
        <f>+VLOOKUP(A248,[2]Grade!$W$6:$AH$351,12,0)</f>
        <v>560.74199999999996</v>
      </c>
      <c r="D248" s="44">
        <f>+VLOOKUP($A248,[2]Grade!$AV$6:$BG$351,12,0)</f>
        <v>3.5</v>
      </c>
      <c r="E248" s="44">
        <f>+IFERROR((VLOOKUP(A248,[2]month!$Z$6:$BL$350,39,0)),0)</f>
        <v>0</v>
      </c>
      <c r="F248" s="44">
        <f t="shared" si="3"/>
        <v>560.74199999999996</v>
      </c>
      <c r="O248" s="55"/>
      <c r="P248" s="56"/>
      <c r="Q248" s="44"/>
      <c r="R248" s="44"/>
      <c r="S248" s="44"/>
      <c r="T248" s="44"/>
      <c r="V248" s="54"/>
    </row>
    <row r="249" spans="1:22" x14ac:dyDescent="0.25">
      <c r="A249" s="55" t="s">
        <v>538</v>
      </c>
      <c r="B249" s="56" t="s">
        <v>658</v>
      </c>
      <c r="C249" s="44">
        <f>+VLOOKUP(A249,[2]Grade!$W$6:$AH$351,12,0)</f>
        <v>3342.9840000000004</v>
      </c>
      <c r="D249" s="44">
        <f>+VLOOKUP($A249,[2]Grade!$AV$6:$BG$351,12,0)</f>
        <v>749.28700000000003</v>
      </c>
      <c r="E249" s="44">
        <f>+IFERROR((VLOOKUP(A249,[2]month!$Z$6:$BL$350,39,0)),0)</f>
        <v>7.1</v>
      </c>
      <c r="F249" s="44">
        <f t="shared" si="3"/>
        <v>3350.0840000000003</v>
      </c>
      <c r="O249" s="55"/>
      <c r="P249" s="56"/>
      <c r="Q249" s="44"/>
      <c r="R249" s="44"/>
      <c r="S249" s="44"/>
      <c r="T249" s="44"/>
      <c r="V249" s="54"/>
    </row>
    <row r="250" spans="1:22" x14ac:dyDescent="0.25">
      <c r="A250" s="55" t="s">
        <v>539</v>
      </c>
      <c r="B250" s="56" t="s">
        <v>340</v>
      </c>
      <c r="C250" s="44">
        <f>+VLOOKUP(A250,[2]Grade!$W$6:$AH$351,12,0)</f>
        <v>2566.279</v>
      </c>
      <c r="D250" s="44">
        <f>+VLOOKUP($A250,[2]Grade!$AV$6:$BG$351,12,0)</f>
        <v>641.64200000000005</v>
      </c>
      <c r="E250" s="44">
        <f>+IFERROR((VLOOKUP(A250,[2]month!$Z$6:$BL$350,39,0)),0)</f>
        <v>4</v>
      </c>
      <c r="F250" s="44">
        <f t="shared" si="3"/>
        <v>2570.279</v>
      </c>
      <c r="O250" s="55"/>
      <c r="P250" s="56"/>
      <c r="Q250" s="44"/>
      <c r="R250" s="44"/>
      <c r="S250" s="44"/>
      <c r="T250" s="44"/>
      <c r="V250" s="54"/>
    </row>
    <row r="251" spans="1:22" x14ac:dyDescent="0.25">
      <c r="A251" s="55" t="s">
        <v>540</v>
      </c>
      <c r="B251" s="56" t="s">
        <v>341</v>
      </c>
      <c r="C251" s="44">
        <f>+VLOOKUP(A251,[2]Grade!$W$6:$AH$351,12,0)</f>
        <v>1472.7520000000004</v>
      </c>
      <c r="D251" s="44">
        <f>+VLOOKUP($A251,[2]Grade!$AV$6:$BG$351,12,0)</f>
        <v>136.30500000000001</v>
      </c>
      <c r="E251" s="44">
        <f>+IFERROR((VLOOKUP(A251,[2]month!$Z$6:$BL$350,39,0)),0)</f>
        <v>4.8</v>
      </c>
      <c r="F251" s="44">
        <f t="shared" si="3"/>
        <v>1477.5520000000004</v>
      </c>
      <c r="O251" s="55"/>
      <c r="P251" s="56"/>
      <c r="Q251" s="44"/>
      <c r="R251" s="44"/>
      <c r="S251" s="44"/>
      <c r="T251" s="44"/>
      <c r="V251" s="54"/>
    </row>
    <row r="252" spans="1:22" x14ac:dyDescent="0.25">
      <c r="A252" s="55" t="s">
        <v>619</v>
      </c>
      <c r="B252" s="56" t="s">
        <v>681</v>
      </c>
      <c r="C252" s="44">
        <f>+VLOOKUP(A252,[2]Grade!$W$6:$AH$351,12,0)</f>
        <v>731.61</v>
      </c>
      <c r="D252" s="44">
        <f>+VLOOKUP($A252,[2]Grade!$AV$6:$BG$351,12,0)</f>
        <v>0</v>
      </c>
      <c r="E252" s="44">
        <f>+IFERROR((VLOOKUP(A252,[2]month!$Z$6:$BL$350,39,0)),0)</f>
        <v>0</v>
      </c>
      <c r="F252" s="44">
        <f t="shared" si="3"/>
        <v>731.61</v>
      </c>
      <c r="O252" s="55"/>
      <c r="P252" s="56"/>
      <c r="Q252" s="44"/>
      <c r="R252" s="44"/>
      <c r="S252" s="44"/>
      <c r="T252" s="44"/>
      <c r="V252" s="54"/>
    </row>
    <row r="253" spans="1:22" x14ac:dyDescent="0.25">
      <c r="A253" s="68" t="s">
        <v>692</v>
      </c>
      <c r="B253" s="65" t="s">
        <v>693</v>
      </c>
      <c r="C253" s="67">
        <f>+VLOOKUP(A253,[2]Grade!$W$6:$AH$351,12,0)</f>
        <v>34.777000000000001</v>
      </c>
      <c r="D253" s="44">
        <f>+VLOOKUP($A253,[2]Grade!$AV$6:$BG$351,12,0)</f>
        <v>0</v>
      </c>
      <c r="E253" s="44">
        <f>+IFERROR((VLOOKUP(A253,[2]month!$Z$6:$BL$350,39,0)),0)</f>
        <v>0.4</v>
      </c>
      <c r="F253" s="44">
        <f t="shared" si="3"/>
        <v>35.177</v>
      </c>
      <c r="O253" s="55"/>
      <c r="P253" s="56"/>
      <c r="Q253" s="44"/>
      <c r="R253" s="44"/>
      <c r="S253" s="44"/>
      <c r="T253" s="44"/>
      <c r="V253" s="54"/>
    </row>
    <row r="254" spans="1:22" x14ac:dyDescent="0.25">
      <c r="A254" s="55" t="s">
        <v>620</v>
      </c>
      <c r="B254" s="56" t="s">
        <v>682</v>
      </c>
      <c r="C254" s="44">
        <f>+VLOOKUP(A254,[2]Grade!$W$6:$AH$351,12,0)</f>
        <v>490.74899999999997</v>
      </c>
      <c r="D254" s="44">
        <f>+VLOOKUP($A254,[2]Grade!$AV$6:$BG$351,12,0)</f>
        <v>0</v>
      </c>
      <c r="E254" s="44">
        <f>+IFERROR((VLOOKUP(A254,[2]month!$Z$6:$BL$350,39,0)),0)</f>
        <v>0.2</v>
      </c>
      <c r="F254" s="44">
        <f t="shared" si="3"/>
        <v>490.94899999999996</v>
      </c>
      <c r="O254" s="55"/>
      <c r="P254" s="56"/>
      <c r="Q254" s="44"/>
      <c r="R254" s="44"/>
      <c r="S254" s="44"/>
      <c r="T254" s="67"/>
      <c r="V254" s="54"/>
    </row>
    <row r="255" spans="1:22" x14ac:dyDescent="0.25">
      <c r="A255" s="55" t="s">
        <v>541</v>
      </c>
      <c r="B255" s="56" t="s">
        <v>342</v>
      </c>
      <c r="C255" s="44">
        <f>+VLOOKUP(A255,[2]Grade!$W$6:$AH$351,12,0)</f>
        <v>38.5</v>
      </c>
      <c r="D255" s="44">
        <f>+VLOOKUP($A255,[2]Grade!$AV$6:$BG$351,12,0)</f>
        <v>0</v>
      </c>
      <c r="E255" s="44">
        <f>+IFERROR((VLOOKUP(A255,[2]month!$Z$6:$BL$350,39,0)),0)</f>
        <v>0</v>
      </c>
      <c r="F255" s="44">
        <f t="shared" si="3"/>
        <v>38.5</v>
      </c>
      <c r="O255" s="55"/>
      <c r="P255" s="56"/>
      <c r="Q255" s="44"/>
      <c r="R255" s="44"/>
      <c r="S255" s="44"/>
      <c r="T255" s="44"/>
      <c r="V255" s="54"/>
    </row>
    <row r="256" spans="1:22" x14ac:dyDescent="0.25">
      <c r="A256" s="55" t="s">
        <v>542</v>
      </c>
      <c r="B256" s="56" t="s">
        <v>343</v>
      </c>
      <c r="C256" s="44">
        <f>+VLOOKUP(A256,[2]Grade!$W$6:$AH$351,12,0)</f>
        <v>732.02600000000007</v>
      </c>
      <c r="D256" s="44">
        <f>+VLOOKUP($A256,[2]Grade!$AV$6:$BG$351,12,0)</f>
        <v>121.86199999999999</v>
      </c>
      <c r="E256" s="44">
        <f>+IFERROR((VLOOKUP(A256,[2]month!$Z$6:$BL$350,39,0)),0)</f>
        <v>19.253999999999998</v>
      </c>
      <c r="F256" s="44">
        <f t="shared" si="3"/>
        <v>751.28000000000009</v>
      </c>
      <c r="O256" s="55"/>
      <c r="P256" s="56"/>
      <c r="Q256" s="44"/>
      <c r="R256" s="44"/>
      <c r="S256" s="44"/>
      <c r="T256" s="44"/>
      <c r="V256" s="54"/>
    </row>
    <row r="257" spans="1:22" x14ac:dyDescent="0.25">
      <c r="A257" s="55" t="s">
        <v>543</v>
      </c>
      <c r="B257" s="56" t="s">
        <v>344</v>
      </c>
      <c r="C257" s="44">
        <f>+VLOOKUP(A257,[2]Grade!$W$6:$AH$351,12,0)</f>
        <v>327.47799999999995</v>
      </c>
      <c r="D257" s="44">
        <f>+VLOOKUP($A257,[2]Grade!$AV$6:$BG$351,12,0)</f>
        <v>0</v>
      </c>
      <c r="E257" s="44">
        <f>+IFERROR((VLOOKUP(A257,[2]month!$Z$6:$BL$350,39,0)),0)</f>
        <v>58</v>
      </c>
      <c r="F257" s="44">
        <f t="shared" si="3"/>
        <v>385.47799999999995</v>
      </c>
      <c r="O257" s="55"/>
      <c r="P257" s="56"/>
      <c r="Q257" s="44"/>
      <c r="R257" s="44"/>
      <c r="S257" s="44"/>
      <c r="T257" s="44"/>
      <c r="V257" s="54"/>
    </row>
    <row r="258" spans="1:22" x14ac:dyDescent="0.25">
      <c r="A258" s="55" t="s">
        <v>544</v>
      </c>
      <c r="B258" s="56" t="s">
        <v>345</v>
      </c>
      <c r="C258" s="44">
        <f>+VLOOKUP(A258,[2]Grade!$W$6:$AH$351,12,0)</f>
        <v>967.07699999999988</v>
      </c>
      <c r="D258" s="44">
        <f>+VLOOKUP($A258,[2]Grade!$AV$6:$BG$351,12,0)</f>
        <v>743.71299999999997</v>
      </c>
      <c r="E258" s="44">
        <f>+IFERROR((VLOOKUP(A258,[2]month!$Z$6:$BL$350,39,0)),0)</f>
        <v>0</v>
      </c>
      <c r="F258" s="44">
        <f t="shared" si="3"/>
        <v>967.07699999999988</v>
      </c>
      <c r="O258" s="55"/>
      <c r="P258" s="56"/>
      <c r="Q258" s="44"/>
      <c r="R258" s="44"/>
      <c r="S258" s="44"/>
      <c r="T258" s="44"/>
      <c r="V258" s="54"/>
    </row>
    <row r="259" spans="1:22" x14ac:dyDescent="0.25">
      <c r="A259" s="55" t="s">
        <v>545</v>
      </c>
      <c r="B259" s="56" t="s">
        <v>346</v>
      </c>
      <c r="C259" s="44">
        <f>+VLOOKUP(A259,[2]Grade!$W$6:$AH$351,12,0)</f>
        <v>1648.6399999999999</v>
      </c>
      <c r="D259" s="44">
        <f>+VLOOKUP($A259,[2]Grade!$AV$6:$BG$351,12,0)</f>
        <v>41.784000000000006</v>
      </c>
      <c r="E259" s="44">
        <f>+IFERROR((VLOOKUP(A259,[2]month!$Z$6:$BL$350,39,0)),0)</f>
        <v>15.2</v>
      </c>
      <c r="F259" s="44">
        <f t="shared" si="3"/>
        <v>1663.84</v>
      </c>
      <c r="O259" s="55"/>
      <c r="P259" s="56"/>
      <c r="Q259" s="44"/>
      <c r="R259" s="44"/>
      <c r="S259" s="44"/>
      <c r="T259" s="44"/>
      <c r="V259" s="54"/>
    </row>
    <row r="260" spans="1:22" x14ac:dyDescent="0.25">
      <c r="A260" s="55" t="s">
        <v>546</v>
      </c>
      <c r="B260" s="56" t="s">
        <v>347</v>
      </c>
      <c r="C260" s="44">
        <f>+VLOOKUP(A260,[2]Grade!$W$6:$AH$351,12,0)</f>
        <v>230.69999999999996</v>
      </c>
      <c r="D260" s="44">
        <f>+VLOOKUP($A260,[2]Grade!$AV$6:$BG$351,12,0)</f>
        <v>123.7</v>
      </c>
      <c r="E260" s="44">
        <f>+IFERROR((VLOOKUP(A260,[2]month!$Z$6:$BL$350,39,0)),0)</f>
        <v>0</v>
      </c>
      <c r="F260" s="44">
        <f t="shared" si="3"/>
        <v>230.69999999999996</v>
      </c>
      <c r="O260" s="55"/>
      <c r="P260" s="56"/>
      <c r="Q260" s="44"/>
      <c r="R260" s="44"/>
      <c r="S260" s="44"/>
      <c r="T260" s="44"/>
      <c r="V260" s="54"/>
    </row>
    <row r="261" spans="1:22" x14ac:dyDescent="0.25">
      <c r="A261" s="55" t="s">
        <v>547</v>
      </c>
      <c r="B261" s="56" t="s">
        <v>348</v>
      </c>
      <c r="C261" s="44">
        <f>+VLOOKUP(A261,[2]Grade!$W$6:$AH$351,12,0)</f>
        <v>75.8</v>
      </c>
      <c r="D261" s="44">
        <f>+VLOOKUP($A261,[2]Grade!$AV$6:$BG$351,12,0)</f>
        <v>0</v>
      </c>
      <c r="E261" s="44">
        <f>+IFERROR((VLOOKUP(A261,[2]month!$Z$6:$BL$350,39,0)),0)</f>
        <v>0</v>
      </c>
      <c r="F261" s="44">
        <f t="shared" ref="F261:F324" si="4">C261+E261</f>
        <v>75.8</v>
      </c>
      <c r="O261" s="55"/>
      <c r="P261" s="56"/>
      <c r="Q261" s="44"/>
      <c r="R261" s="44"/>
      <c r="S261" s="44"/>
      <c r="T261" s="44"/>
      <c r="V261" s="54"/>
    </row>
    <row r="262" spans="1:22" x14ac:dyDescent="0.25">
      <c r="A262" s="55" t="s">
        <v>548</v>
      </c>
      <c r="B262" s="56" t="s">
        <v>659</v>
      </c>
      <c r="C262" s="44">
        <f>+VLOOKUP(A262,[2]Grade!$W$6:$AH$351,12,0)</f>
        <v>32.6</v>
      </c>
      <c r="D262" s="44">
        <f>+VLOOKUP($A262,[2]Grade!$AV$6:$BG$351,12,0)</f>
        <v>0</v>
      </c>
      <c r="E262" s="44">
        <f>+IFERROR((VLOOKUP(A262,[2]month!$Z$6:$BL$350,39,0)),0)</f>
        <v>0</v>
      </c>
      <c r="F262" s="44">
        <f t="shared" si="4"/>
        <v>32.6</v>
      </c>
      <c r="O262" s="55"/>
      <c r="P262" s="56"/>
      <c r="Q262" s="44"/>
      <c r="R262" s="44"/>
      <c r="S262" s="44"/>
      <c r="T262" s="44"/>
      <c r="V262" s="54"/>
    </row>
    <row r="263" spans="1:22" x14ac:dyDescent="0.25">
      <c r="A263" s="55" t="s">
        <v>549</v>
      </c>
      <c r="B263" s="56" t="s">
        <v>660</v>
      </c>
      <c r="C263" s="44">
        <f>+VLOOKUP(A263,[2]Grade!$W$6:$AH$351,12,0)</f>
        <v>132.21799999999999</v>
      </c>
      <c r="D263" s="44">
        <f>+VLOOKUP($A263,[2]Grade!$AV$6:$BG$351,12,0)</f>
        <v>0</v>
      </c>
      <c r="E263" s="44">
        <f>+IFERROR((VLOOKUP(A263,[2]month!$Z$6:$BL$350,39,0)),0)</f>
        <v>0</v>
      </c>
      <c r="F263" s="44">
        <f t="shared" si="4"/>
        <v>132.21799999999999</v>
      </c>
      <c r="O263" s="55"/>
      <c r="P263" s="56"/>
      <c r="Q263" s="44"/>
      <c r="R263" s="44"/>
      <c r="S263" s="44"/>
      <c r="T263" s="44"/>
      <c r="V263" s="54"/>
    </row>
    <row r="264" spans="1:22" x14ac:dyDescent="0.25">
      <c r="A264" s="55" t="s">
        <v>550</v>
      </c>
      <c r="B264" s="56" t="s">
        <v>0</v>
      </c>
      <c r="C264" s="44">
        <f>+VLOOKUP(A264,[2]Grade!$W$6:$AH$351,12,0)</f>
        <v>486.61099999999999</v>
      </c>
      <c r="D264" s="44">
        <f>+VLOOKUP($A264,[2]Grade!$AV$6:$BG$351,12,0)</f>
        <v>65.289000000000001</v>
      </c>
      <c r="E264" s="44">
        <f>+IFERROR((VLOOKUP(A264,[2]month!$Z$6:$BL$350,39,0)),0)</f>
        <v>0</v>
      </c>
      <c r="F264" s="44">
        <f t="shared" si="4"/>
        <v>486.61099999999999</v>
      </c>
      <c r="O264" s="55"/>
      <c r="P264" s="56"/>
      <c r="Q264" s="44"/>
      <c r="R264" s="44"/>
      <c r="S264" s="44"/>
      <c r="T264" s="44"/>
      <c r="V264" s="54"/>
    </row>
    <row r="265" spans="1:22" x14ac:dyDescent="0.25">
      <c r="A265" s="55" t="s">
        <v>551</v>
      </c>
      <c r="B265" s="56" t="s">
        <v>1</v>
      </c>
      <c r="C265" s="44">
        <f>+VLOOKUP(A265,[2]Grade!$W$6:$AH$351,12,0)</f>
        <v>266.75300000000004</v>
      </c>
      <c r="D265" s="44">
        <f>+VLOOKUP($A265,[2]Grade!$AV$6:$BG$351,12,0)</f>
        <v>104.64399999999998</v>
      </c>
      <c r="E265" s="44">
        <f>+IFERROR((VLOOKUP(A265,[2]month!$Z$6:$BL$350,39,0)),0)</f>
        <v>0</v>
      </c>
      <c r="F265" s="44">
        <f t="shared" si="4"/>
        <v>266.75300000000004</v>
      </c>
      <c r="O265" s="55"/>
      <c r="P265" s="56"/>
      <c r="Q265" s="44"/>
      <c r="R265" s="44"/>
      <c r="S265" s="44"/>
      <c r="T265" s="44"/>
      <c r="V265" s="54"/>
    </row>
    <row r="266" spans="1:22" x14ac:dyDescent="0.25">
      <c r="A266" s="55" t="s">
        <v>552</v>
      </c>
      <c r="B266" s="56" t="s">
        <v>2</v>
      </c>
      <c r="C266" s="44">
        <f>+VLOOKUP(A266,[2]Grade!$W$6:$AH$351,12,0)</f>
        <v>1050.288</v>
      </c>
      <c r="D266" s="44">
        <f>+VLOOKUP($A266,[2]Grade!$AV$6:$BG$351,12,0)</f>
        <v>301.69499999999999</v>
      </c>
      <c r="E266" s="44">
        <f>+IFERROR((VLOOKUP(A266,[2]month!$Z$6:$BL$350,39,0)),0)</f>
        <v>0</v>
      </c>
      <c r="F266" s="44">
        <f t="shared" si="4"/>
        <v>1050.288</v>
      </c>
      <c r="O266" s="55"/>
      <c r="P266" s="56"/>
      <c r="Q266" s="44"/>
      <c r="R266" s="44"/>
      <c r="S266" s="44"/>
      <c r="T266" s="44"/>
      <c r="V266" s="54"/>
    </row>
    <row r="267" spans="1:22" x14ac:dyDescent="0.25">
      <c r="A267" s="55" t="s">
        <v>553</v>
      </c>
      <c r="B267" s="56" t="s">
        <v>3</v>
      </c>
      <c r="C267" s="44">
        <f>+VLOOKUP(A267,[2]Grade!$W$6:$AH$351,12,0)</f>
        <v>5446.4929999999995</v>
      </c>
      <c r="D267" s="44">
        <f>+VLOOKUP($A267,[2]Grade!$AV$6:$BG$351,12,0)</f>
        <v>137.404</v>
      </c>
      <c r="E267" s="44">
        <f>+IFERROR((VLOOKUP(A267,[2]month!$Z$6:$BL$350,39,0)),0)</f>
        <v>29.7</v>
      </c>
      <c r="F267" s="44">
        <f t="shared" si="4"/>
        <v>5476.1929999999993</v>
      </c>
      <c r="O267" s="55"/>
      <c r="P267" s="56"/>
      <c r="Q267" s="44"/>
      <c r="R267" s="44"/>
      <c r="S267" s="44"/>
      <c r="T267" s="44"/>
      <c r="V267" s="54"/>
    </row>
    <row r="268" spans="1:22" x14ac:dyDescent="0.25">
      <c r="A268" s="55" t="s">
        <v>554</v>
      </c>
      <c r="B268" s="56" t="s">
        <v>4</v>
      </c>
      <c r="C268" s="44">
        <f>+VLOOKUP(A268,[2]Grade!$W$6:$AH$351,12,0)</f>
        <v>14376.717000000001</v>
      </c>
      <c r="D268" s="44">
        <f>+VLOOKUP($A268,[2]Grade!$AV$6:$BG$351,12,0)</f>
        <v>464.58199999999999</v>
      </c>
      <c r="E268" s="44">
        <f>+IFERROR((VLOOKUP(A268,[2]month!$Z$6:$BL$350,39,0)),0)</f>
        <v>97.8</v>
      </c>
      <c r="F268" s="44">
        <f t="shared" si="4"/>
        <v>14474.517</v>
      </c>
      <c r="O268" s="55"/>
      <c r="P268" s="56"/>
      <c r="Q268" s="44"/>
      <c r="R268" s="44"/>
      <c r="S268" s="44"/>
      <c r="T268" s="44"/>
      <c r="V268" s="54"/>
    </row>
    <row r="269" spans="1:22" x14ac:dyDescent="0.25">
      <c r="A269" s="55" t="s">
        <v>555</v>
      </c>
      <c r="B269" s="56" t="s">
        <v>5</v>
      </c>
      <c r="C269" s="44">
        <f>+VLOOKUP(A269,[2]Grade!$W$6:$AH$351,12,0)</f>
        <v>6415.4970000000012</v>
      </c>
      <c r="D269" s="44">
        <f>+VLOOKUP($A269,[2]Grade!$AV$6:$BG$351,12,0)</f>
        <v>280.64400000000006</v>
      </c>
      <c r="E269" s="44">
        <f>+IFERROR((VLOOKUP(A269,[2]month!$Z$6:$BL$350,39,0)),0)</f>
        <v>19.5</v>
      </c>
      <c r="F269" s="44">
        <f t="shared" si="4"/>
        <v>6434.9970000000012</v>
      </c>
      <c r="O269" s="55"/>
      <c r="P269" s="56"/>
      <c r="Q269" s="44"/>
      <c r="R269" s="44"/>
      <c r="S269" s="44"/>
      <c r="T269" s="44"/>
      <c r="V269" s="54"/>
    </row>
    <row r="270" spans="1:22" x14ac:dyDescent="0.25">
      <c r="A270" s="55" t="s">
        <v>556</v>
      </c>
      <c r="B270" s="56" t="s">
        <v>6</v>
      </c>
      <c r="C270" s="44">
        <f>+VLOOKUP(A270,[2]Grade!$W$6:$AH$351,12,0)</f>
        <v>9055.9189999999999</v>
      </c>
      <c r="D270" s="44">
        <f>+VLOOKUP($A270,[2]Grade!$AV$6:$BG$351,12,0)</f>
        <v>502.97399999999999</v>
      </c>
      <c r="E270" s="44">
        <f>+IFERROR((VLOOKUP(A270,[2]month!$Z$6:$BL$350,39,0)),0)</f>
        <v>49.578999999999994</v>
      </c>
      <c r="F270" s="44">
        <f t="shared" si="4"/>
        <v>9105.4979999999996</v>
      </c>
      <c r="O270" s="55"/>
      <c r="P270" s="56"/>
      <c r="Q270" s="44"/>
      <c r="R270" s="44"/>
      <c r="S270" s="44"/>
      <c r="T270" s="44"/>
      <c r="V270" s="54"/>
    </row>
    <row r="271" spans="1:22" x14ac:dyDescent="0.25">
      <c r="A271" s="55" t="s">
        <v>557</v>
      </c>
      <c r="B271" s="56" t="s">
        <v>7</v>
      </c>
      <c r="C271" s="44">
        <f>+VLOOKUP(A271,[2]Grade!$W$6:$AH$351,12,0)</f>
        <v>872.9860000000001</v>
      </c>
      <c r="D271" s="44">
        <f>+VLOOKUP($A271,[2]Grade!$AV$6:$BG$351,12,0)</f>
        <v>0</v>
      </c>
      <c r="E271" s="44">
        <f>+IFERROR((VLOOKUP(A271,[2]month!$Z$6:$BL$350,39,0)),0)</f>
        <v>4.5999999999999996</v>
      </c>
      <c r="F271" s="44">
        <f t="shared" si="4"/>
        <v>877.58600000000013</v>
      </c>
      <c r="O271" s="55"/>
      <c r="P271" s="56"/>
      <c r="Q271" s="44"/>
      <c r="R271" s="44"/>
      <c r="S271" s="44"/>
      <c r="T271" s="44"/>
      <c r="V271" s="54"/>
    </row>
    <row r="272" spans="1:22" x14ac:dyDescent="0.25">
      <c r="A272" s="55" t="s">
        <v>558</v>
      </c>
      <c r="B272" s="56" t="s">
        <v>8</v>
      </c>
      <c r="C272" s="44">
        <f>+VLOOKUP(A272,[2]Grade!$W$6:$AH$351,12,0)</f>
        <v>581.83600000000001</v>
      </c>
      <c r="D272" s="44">
        <f>+VLOOKUP($A272,[2]Grade!$AV$6:$BG$351,12,0)</f>
        <v>0</v>
      </c>
      <c r="E272" s="44">
        <f>+IFERROR((VLOOKUP(A272,[2]month!$Z$6:$BL$350,39,0)),0)</f>
        <v>0</v>
      </c>
      <c r="F272" s="44">
        <f t="shared" si="4"/>
        <v>581.83600000000001</v>
      </c>
      <c r="O272" s="66"/>
      <c r="P272" s="65"/>
      <c r="Q272" s="44"/>
      <c r="R272" s="44"/>
      <c r="S272" s="44"/>
      <c r="T272" s="44"/>
      <c r="V272" s="54"/>
    </row>
    <row r="273" spans="1:22" x14ac:dyDescent="0.25">
      <c r="A273" s="55" t="s">
        <v>559</v>
      </c>
      <c r="B273" s="56" t="s">
        <v>9</v>
      </c>
      <c r="C273" s="44">
        <f>+VLOOKUP(A273,[2]Grade!$W$6:$AH$351,12,0)</f>
        <v>2045.8789999999997</v>
      </c>
      <c r="D273" s="44">
        <f>+VLOOKUP($A273,[2]Grade!$AV$6:$BG$351,12,0)</f>
        <v>36.944999999999993</v>
      </c>
      <c r="E273" s="44">
        <f>+IFERROR((VLOOKUP(A273,[2]month!$Z$6:$BL$350,39,0)),0)</f>
        <v>4</v>
      </c>
      <c r="F273" s="44">
        <f t="shared" si="4"/>
        <v>2049.8789999999999</v>
      </c>
      <c r="O273" s="55"/>
      <c r="P273" s="56"/>
      <c r="Q273" s="44"/>
      <c r="R273" s="44"/>
      <c r="S273" s="44"/>
      <c r="T273" s="44"/>
      <c r="V273" s="54"/>
    </row>
    <row r="274" spans="1:22" x14ac:dyDescent="0.25">
      <c r="A274" s="55" t="s">
        <v>560</v>
      </c>
      <c r="B274" s="56" t="s">
        <v>10</v>
      </c>
      <c r="C274" s="44">
        <f>+VLOOKUP(A274,[2]Grade!$W$6:$AH$351,12,0)</f>
        <v>1237.0500000000002</v>
      </c>
      <c r="D274" s="44">
        <f>+VLOOKUP($A274,[2]Grade!$AV$6:$BG$351,12,0)</f>
        <v>0</v>
      </c>
      <c r="E274" s="44">
        <f>+IFERROR((VLOOKUP(A274,[2]month!$Z$6:$BL$350,39,0)),0)</f>
        <v>3.9</v>
      </c>
      <c r="F274" s="44">
        <f t="shared" si="4"/>
        <v>1240.9500000000003</v>
      </c>
      <c r="O274" s="55"/>
      <c r="P274" s="56"/>
      <c r="Q274" s="44"/>
      <c r="R274" s="44"/>
      <c r="S274" s="44"/>
      <c r="T274" s="44"/>
      <c r="V274" s="54"/>
    </row>
    <row r="275" spans="1:22" x14ac:dyDescent="0.25">
      <c r="A275" s="66" t="s">
        <v>666</v>
      </c>
      <c r="B275" s="65" t="s">
        <v>667</v>
      </c>
      <c r="C275" s="44">
        <f>+VLOOKUP(A275,[2]Grade!$W$6:$AH$351,12,0)</f>
        <v>135.4</v>
      </c>
      <c r="D275" s="44">
        <f>+VLOOKUP($A275,[2]Grade!$AV$6:$BG$351,12,0)</f>
        <v>0</v>
      </c>
      <c r="E275" s="44">
        <f>+IFERROR((VLOOKUP(A275,[2]month!$Z$6:$BL$350,39,0)),0)</f>
        <v>0</v>
      </c>
      <c r="F275" s="44">
        <f t="shared" si="4"/>
        <v>135.4</v>
      </c>
      <c r="O275" s="55"/>
      <c r="P275" s="56"/>
      <c r="Q275" s="44"/>
      <c r="R275" s="44"/>
      <c r="S275" s="44"/>
      <c r="T275" s="44"/>
      <c r="V275" s="54"/>
    </row>
    <row r="276" spans="1:22" x14ac:dyDescent="0.25">
      <c r="A276" s="55" t="s">
        <v>561</v>
      </c>
      <c r="B276" s="56" t="s">
        <v>11</v>
      </c>
      <c r="C276" s="44">
        <f>+VLOOKUP(A276,[2]Grade!$W$6:$AH$351,12,0)</f>
        <v>423.57799999999997</v>
      </c>
      <c r="D276" s="44">
        <f>+VLOOKUP($A276,[2]Grade!$AV$6:$BG$351,12,0)</f>
        <v>13.429000000000002</v>
      </c>
      <c r="E276" s="44">
        <f>+IFERROR((VLOOKUP(A276,[2]month!$Z$6:$BL$350,39,0)),0)</f>
        <v>0</v>
      </c>
      <c r="F276" s="44">
        <f t="shared" si="4"/>
        <v>423.57799999999997</v>
      </c>
      <c r="O276" s="55"/>
      <c r="P276" s="56"/>
      <c r="Q276" s="44"/>
      <c r="R276" s="44"/>
      <c r="S276" s="44"/>
      <c r="T276" s="44"/>
      <c r="V276" s="54"/>
    </row>
    <row r="277" spans="1:22" x14ac:dyDescent="0.25">
      <c r="A277" s="55" t="s">
        <v>562</v>
      </c>
      <c r="B277" s="56" t="s">
        <v>12</v>
      </c>
      <c r="C277" s="44">
        <f>+VLOOKUP(A277,[2]Grade!$W$6:$AH$351,12,0)</f>
        <v>16.899999999999999</v>
      </c>
      <c r="D277" s="44">
        <f>+VLOOKUP($A277,[2]Grade!$AV$6:$BG$351,12,0)</f>
        <v>0</v>
      </c>
      <c r="E277" s="44">
        <f>+IFERROR((VLOOKUP(A277,[2]month!$Z$6:$BL$350,39,0)),0)</f>
        <v>0</v>
      </c>
      <c r="F277" s="44">
        <f t="shared" si="4"/>
        <v>16.899999999999999</v>
      </c>
      <c r="O277" s="55"/>
      <c r="P277" s="56"/>
      <c r="Q277" s="44"/>
      <c r="R277" s="44"/>
      <c r="S277" s="44"/>
      <c r="T277" s="44"/>
      <c r="V277" s="54"/>
    </row>
    <row r="278" spans="1:22" x14ac:dyDescent="0.25">
      <c r="A278" s="55" t="s">
        <v>563</v>
      </c>
      <c r="B278" s="56" t="s">
        <v>13</v>
      </c>
      <c r="C278" s="44">
        <f>+VLOOKUP(A278,[2]Grade!$W$6:$AH$351,12,0)</f>
        <v>5224.3430000000017</v>
      </c>
      <c r="D278" s="44">
        <f>+VLOOKUP($A278,[2]Grade!$AV$6:$BG$351,12,0)</f>
        <v>371.85199999999998</v>
      </c>
      <c r="E278" s="44">
        <f>+IFERROR((VLOOKUP(A278,[2]month!$Z$6:$BL$350,39,0)),0)</f>
        <v>100.253</v>
      </c>
      <c r="F278" s="44">
        <f t="shared" si="4"/>
        <v>5324.5960000000014</v>
      </c>
      <c r="O278" s="55"/>
      <c r="P278" s="56"/>
      <c r="Q278" s="44"/>
      <c r="R278" s="44"/>
      <c r="S278" s="44"/>
      <c r="T278" s="44"/>
      <c r="V278" s="54"/>
    </row>
    <row r="279" spans="1:22" x14ac:dyDescent="0.25">
      <c r="A279" s="55" t="s">
        <v>564</v>
      </c>
      <c r="B279" s="56" t="s">
        <v>14</v>
      </c>
      <c r="C279" s="44">
        <f>+VLOOKUP(A279,[2]Grade!$W$6:$AH$351,12,0)</f>
        <v>1473.0309999999997</v>
      </c>
      <c r="D279" s="44">
        <f>+VLOOKUP($A279,[2]Grade!$AV$6:$BG$351,12,0)</f>
        <v>0</v>
      </c>
      <c r="E279" s="44">
        <f>+IFERROR((VLOOKUP(A279,[2]month!$Z$6:$BL$350,39,0)),0)</f>
        <v>13.328999999999999</v>
      </c>
      <c r="F279" s="44">
        <f t="shared" si="4"/>
        <v>1486.3599999999997</v>
      </c>
      <c r="O279" s="55"/>
      <c r="P279" s="56"/>
      <c r="Q279" s="44"/>
      <c r="R279" s="44"/>
      <c r="S279" s="44"/>
      <c r="T279" s="44"/>
      <c r="V279" s="54"/>
    </row>
    <row r="280" spans="1:22" x14ac:dyDescent="0.25">
      <c r="A280" s="55" t="s">
        <v>565</v>
      </c>
      <c r="B280" s="56" t="s">
        <v>15</v>
      </c>
      <c r="C280" s="44">
        <f>+VLOOKUP(A280,[2]Grade!$W$6:$AH$351,12,0)</f>
        <v>209.81299999999996</v>
      </c>
      <c r="D280" s="44">
        <f>+VLOOKUP($A280,[2]Grade!$AV$6:$BG$351,12,0)</f>
        <v>0</v>
      </c>
      <c r="E280" s="44">
        <f>+IFERROR((VLOOKUP(A280,[2]month!$Z$6:$BL$350,39,0)),0)</f>
        <v>0</v>
      </c>
      <c r="F280" s="44">
        <f t="shared" si="4"/>
        <v>209.81299999999996</v>
      </c>
      <c r="O280" s="55"/>
      <c r="P280" s="56"/>
      <c r="Q280" s="44"/>
      <c r="R280" s="44"/>
      <c r="S280" s="44"/>
      <c r="T280" s="44"/>
      <c r="V280" s="54"/>
    </row>
    <row r="281" spans="1:22" x14ac:dyDescent="0.25">
      <c r="A281" s="55" t="s">
        <v>566</v>
      </c>
      <c r="B281" s="56" t="s">
        <v>661</v>
      </c>
      <c r="C281" s="44">
        <f>+VLOOKUP(A281,[2]Grade!$W$6:$AH$351,12,0)</f>
        <v>737.21299999999997</v>
      </c>
      <c r="D281" s="44">
        <f>+VLOOKUP($A281,[2]Grade!$AV$6:$BG$351,12,0)</f>
        <v>0</v>
      </c>
      <c r="E281" s="44">
        <f>+IFERROR((VLOOKUP(A281,[2]month!$Z$6:$BL$350,39,0)),0)</f>
        <v>3.5</v>
      </c>
      <c r="F281" s="44">
        <f t="shared" si="4"/>
        <v>740.71299999999997</v>
      </c>
      <c r="O281" s="55"/>
      <c r="P281" s="56"/>
      <c r="Q281" s="44"/>
      <c r="R281" s="44"/>
      <c r="S281" s="44"/>
      <c r="T281" s="44"/>
      <c r="V281" s="54"/>
    </row>
    <row r="282" spans="1:22" x14ac:dyDescent="0.25">
      <c r="A282" s="55" t="s">
        <v>567</v>
      </c>
      <c r="B282" s="56" t="s">
        <v>16</v>
      </c>
      <c r="C282" s="44">
        <f>+VLOOKUP(A282,[2]Grade!$W$6:$AH$351,12,0)</f>
        <v>269.43700000000001</v>
      </c>
      <c r="D282" s="44">
        <f>+VLOOKUP($A282,[2]Grade!$AV$6:$BG$351,12,0)</f>
        <v>0</v>
      </c>
      <c r="E282" s="44">
        <f>+IFERROR((VLOOKUP(A282,[2]month!$Z$6:$BL$350,39,0)),0)</f>
        <v>0</v>
      </c>
      <c r="F282" s="44">
        <f t="shared" si="4"/>
        <v>269.43700000000001</v>
      </c>
      <c r="O282" s="55"/>
      <c r="P282" s="56"/>
      <c r="Q282" s="44"/>
      <c r="R282" s="44"/>
      <c r="S282" s="44"/>
      <c r="T282" s="44"/>
      <c r="V282" s="54"/>
    </row>
    <row r="283" spans="1:22" x14ac:dyDescent="0.25">
      <c r="A283" s="55" t="s">
        <v>568</v>
      </c>
      <c r="B283" s="56" t="s">
        <v>17</v>
      </c>
      <c r="C283" s="44">
        <f>+VLOOKUP(A283,[2]Grade!$W$6:$AH$351,12,0)</f>
        <v>243.625</v>
      </c>
      <c r="D283" s="44">
        <f>+VLOOKUP($A283,[2]Grade!$AV$6:$BG$351,12,0)</f>
        <v>0</v>
      </c>
      <c r="E283" s="44">
        <f>+IFERROR((VLOOKUP(A283,[2]month!$Z$6:$BL$350,39,0)),0)</f>
        <v>0</v>
      </c>
      <c r="F283" s="44">
        <f t="shared" si="4"/>
        <v>243.625</v>
      </c>
      <c r="O283" s="55"/>
      <c r="P283" s="56"/>
      <c r="Q283" s="44"/>
      <c r="R283" s="44"/>
      <c r="S283" s="44"/>
      <c r="T283" s="44"/>
      <c r="V283" s="54"/>
    </row>
    <row r="284" spans="1:22" x14ac:dyDescent="0.25">
      <c r="A284" s="55" t="s">
        <v>569</v>
      </c>
      <c r="B284" s="56" t="s">
        <v>18</v>
      </c>
      <c r="C284" s="44">
        <f>+VLOOKUP(A284,[2]Grade!$W$6:$AH$351,12,0)</f>
        <v>10922.458000000001</v>
      </c>
      <c r="D284" s="44">
        <f>+VLOOKUP($A284,[2]Grade!$AV$6:$BG$351,12,0)</f>
        <v>351.83799999999997</v>
      </c>
      <c r="E284" s="44">
        <f>+IFERROR((VLOOKUP(A284,[2]month!$Z$6:$BL$350,39,0)),0)</f>
        <v>101.3</v>
      </c>
      <c r="F284" s="44">
        <f t="shared" si="4"/>
        <v>11023.758</v>
      </c>
      <c r="O284" s="55"/>
      <c r="P284" s="56"/>
      <c r="Q284" s="44"/>
      <c r="R284" s="44"/>
      <c r="S284" s="44"/>
      <c r="T284" s="44"/>
      <c r="V284" s="54"/>
    </row>
    <row r="285" spans="1:22" x14ac:dyDescent="0.25">
      <c r="A285" s="55" t="s">
        <v>570</v>
      </c>
      <c r="B285" s="56" t="s">
        <v>19</v>
      </c>
      <c r="C285" s="44">
        <f>+VLOOKUP(A285,[2]Grade!$W$6:$AH$351,12,0)</f>
        <v>4447.6440000000002</v>
      </c>
      <c r="D285" s="44">
        <f>+VLOOKUP($A285,[2]Grade!$AV$6:$BG$351,12,0)</f>
        <v>109.48799999999999</v>
      </c>
      <c r="E285" s="44">
        <f>+IFERROR((VLOOKUP(A285,[2]month!$Z$6:$BL$350,39,0)),0)</f>
        <v>41.053999999999995</v>
      </c>
      <c r="F285" s="44">
        <f t="shared" si="4"/>
        <v>4488.6980000000003</v>
      </c>
      <c r="O285" s="55"/>
      <c r="P285" s="56"/>
      <c r="Q285" s="44"/>
      <c r="R285" s="44"/>
      <c r="S285" s="44"/>
      <c r="T285" s="44"/>
      <c r="V285" s="54"/>
    </row>
    <row r="286" spans="1:22" x14ac:dyDescent="0.25">
      <c r="A286" s="55" t="s">
        <v>571</v>
      </c>
      <c r="B286" s="56" t="s">
        <v>20</v>
      </c>
      <c r="C286" s="44">
        <f>+VLOOKUP(A286,[2]Grade!$W$6:$AH$351,12,0)</f>
        <v>1971.9849999999999</v>
      </c>
      <c r="D286" s="44">
        <f>+VLOOKUP($A286,[2]Grade!$AV$6:$BG$351,12,0)</f>
        <v>65.722999999999999</v>
      </c>
      <c r="E286" s="44">
        <f>+IFERROR((VLOOKUP(A286,[2]month!$Z$6:$BL$350,39,0)),0)</f>
        <v>9.6</v>
      </c>
      <c r="F286" s="44">
        <f t="shared" si="4"/>
        <v>1981.5849999999998</v>
      </c>
      <c r="O286" s="55"/>
      <c r="P286" s="56"/>
      <c r="Q286" s="44"/>
      <c r="R286" s="44"/>
      <c r="S286" s="44"/>
      <c r="T286" s="44"/>
      <c r="V286" s="54"/>
    </row>
    <row r="287" spans="1:22" x14ac:dyDescent="0.25">
      <c r="A287" s="55" t="s">
        <v>572</v>
      </c>
      <c r="B287" s="56" t="s">
        <v>21</v>
      </c>
      <c r="C287" s="44">
        <f>+VLOOKUP(A287,[2]Grade!$W$6:$AH$351,12,0)</f>
        <v>3324.2479999999996</v>
      </c>
      <c r="D287" s="44">
        <f>+VLOOKUP($A287,[2]Grade!$AV$6:$BG$351,12,0)</f>
        <v>385.90699999999998</v>
      </c>
      <c r="E287" s="44">
        <f>+IFERROR((VLOOKUP(A287,[2]month!$Z$6:$BL$350,39,0)),0)</f>
        <v>22.1</v>
      </c>
      <c r="F287" s="44">
        <f t="shared" si="4"/>
        <v>3346.3479999999995</v>
      </c>
      <c r="O287" s="55"/>
      <c r="P287" s="56"/>
      <c r="Q287" s="44"/>
      <c r="R287" s="44"/>
      <c r="S287" s="44"/>
      <c r="T287" s="44"/>
      <c r="V287" s="54"/>
    </row>
    <row r="288" spans="1:22" x14ac:dyDescent="0.25">
      <c r="A288" s="55" t="s">
        <v>573</v>
      </c>
      <c r="B288" s="56" t="s">
        <v>22</v>
      </c>
      <c r="C288" s="44">
        <f>+VLOOKUP(A288,[2]Grade!$W$6:$AH$351,12,0)</f>
        <v>1720.5130000000001</v>
      </c>
      <c r="D288" s="44">
        <f>+VLOOKUP($A288,[2]Grade!$AV$6:$BG$351,12,0)</f>
        <v>214.57000000000002</v>
      </c>
      <c r="E288" s="44">
        <f>+IFERROR((VLOOKUP(A288,[2]month!$Z$6:$BL$350,39,0)),0)</f>
        <v>10.7</v>
      </c>
      <c r="F288" s="44">
        <f t="shared" si="4"/>
        <v>1731.2130000000002</v>
      </c>
      <c r="O288" s="70"/>
      <c r="P288" s="65"/>
      <c r="Q288" s="44"/>
      <c r="R288" s="44"/>
      <c r="S288" s="44"/>
      <c r="T288" s="44"/>
      <c r="V288" s="54"/>
    </row>
    <row r="289" spans="1:22" x14ac:dyDescent="0.25">
      <c r="A289" s="55" t="s">
        <v>574</v>
      </c>
      <c r="B289" s="56" t="s">
        <v>23</v>
      </c>
      <c r="C289" s="44">
        <f>+VLOOKUP(A289,[2]Grade!$W$6:$AH$351,12,0)</f>
        <v>1836.047</v>
      </c>
      <c r="D289" s="44">
        <f>+VLOOKUP($A289,[2]Grade!$AV$6:$BG$351,12,0)</f>
        <v>0</v>
      </c>
      <c r="E289" s="44">
        <f>+IFERROR((VLOOKUP(A289,[2]month!$Z$6:$BL$350,39,0)),0)</f>
        <v>9.6999999999999993</v>
      </c>
      <c r="F289" s="44">
        <f t="shared" si="4"/>
        <v>1845.7470000000001</v>
      </c>
      <c r="O289" s="55"/>
      <c r="P289" s="56"/>
      <c r="Q289" s="44"/>
      <c r="R289" s="44"/>
      <c r="S289" s="44"/>
      <c r="T289" s="44"/>
      <c r="V289" s="54"/>
    </row>
    <row r="290" spans="1:22" x14ac:dyDescent="0.25">
      <c r="A290" s="55" t="s">
        <v>575</v>
      </c>
      <c r="B290" s="56" t="s">
        <v>24</v>
      </c>
      <c r="C290" s="44">
        <f>+VLOOKUP(A290,[2]Grade!$W$6:$AH$351,12,0)</f>
        <v>1552.1410000000001</v>
      </c>
      <c r="D290" s="44">
        <f>+VLOOKUP($A290,[2]Grade!$AV$6:$BG$351,12,0)</f>
        <v>37.567</v>
      </c>
      <c r="E290" s="44">
        <f>+IFERROR((VLOOKUP(A290,[2]month!$Z$6:$BL$350,39,0)),0)</f>
        <v>22.7</v>
      </c>
      <c r="F290" s="44">
        <f t="shared" si="4"/>
        <v>1574.8410000000001</v>
      </c>
      <c r="O290" s="55"/>
      <c r="P290" s="56"/>
      <c r="Q290" s="44"/>
      <c r="R290" s="44"/>
      <c r="S290" s="44"/>
      <c r="T290" s="44"/>
      <c r="V290" s="54"/>
    </row>
    <row r="291" spans="1:22" x14ac:dyDescent="0.25">
      <c r="A291" s="68" t="s">
        <v>712</v>
      </c>
      <c r="B291" s="65" t="s">
        <v>718</v>
      </c>
      <c r="C291" s="44">
        <f>+VLOOKUP(A291,[2]Grade!$W$6:$AH$351,12,0)</f>
        <v>66.221000000000004</v>
      </c>
      <c r="D291" s="44">
        <f>+VLOOKUP($A291,[2]Grade!$AV$6:$BG$351,12,0)</f>
        <v>0</v>
      </c>
      <c r="E291" s="44">
        <f>+IFERROR((VLOOKUP(A291,[2]month!$Z$6:$BL$350,39,0)),0)</f>
        <v>0</v>
      </c>
      <c r="F291" s="44">
        <f t="shared" si="4"/>
        <v>66.221000000000004</v>
      </c>
      <c r="O291" s="55"/>
      <c r="P291" s="56"/>
      <c r="Q291" s="44"/>
      <c r="R291" s="44"/>
      <c r="S291" s="44"/>
      <c r="T291" s="44"/>
      <c r="V291" s="54"/>
    </row>
    <row r="292" spans="1:22" x14ac:dyDescent="0.25">
      <c r="A292" s="70" t="s">
        <v>621</v>
      </c>
      <c r="B292" s="65" t="s">
        <v>613</v>
      </c>
      <c r="C292" s="44">
        <f>+VLOOKUP(A292,[2]Grade!$W$6:$AH$351,12,0)</f>
        <v>385.62</v>
      </c>
      <c r="D292" s="44">
        <f>+VLOOKUP($A292,[2]Grade!$AV$6:$BG$351,12,0)</f>
        <v>0</v>
      </c>
      <c r="E292" s="44">
        <f>+IFERROR((VLOOKUP(A292,[2]month!$Z$6:$BL$350,39,0)),0)</f>
        <v>0</v>
      </c>
      <c r="F292" s="44">
        <f t="shared" si="4"/>
        <v>385.62</v>
      </c>
      <c r="O292" s="55"/>
      <c r="P292" s="56"/>
      <c r="Q292" s="44"/>
      <c r="R292" s="44"/>
      <c r="S292" s="44"/>
      <c r="T292" s="44"/>
      <c r="V292" s="54"/>
    </row>
    <row r="293" spans="1:22" x14ac:dyDescent="0.25">
      <c r="A293" s="55" t="s">
        <v>576</v>
      </c>
      <c r="B293" s="56" t="s">
        <v>662</v>
      </c>
      <c r="C293" s="44">
        <f>+VLOOKUP(A293,[2]Grade!$W$6:$AH$351,12,0)</f>
        <v>88.46</v>
      </c>
      <c r="D293" s="44">
        <f>+VLOOKUP($A293,[2]Grade!$AV$6:$BG$351,12,0)</f>
        <v>0</v>
      </c>
      <c r="E293" s="44">
        <f>+IFERROR((VLOOKUP(A293,[2]month!$Z$6:$BL$350,39,0)),0)</f>
        <v>0</v>
      </c>
      <c r="F293" s="44">
        <f t="shared" si="4"/>
        <v>88.46</v>
      </c>
      <c r="O293" s="55"/>
      <c r="P293" s="56"/>
      <c r="Q293" s="44"/>
      <c r="R293" s="44"/>
      <c r="S293" s="44"/>
      <c r="T293" s="44"/>
      <c r="V293" s="54"/>
    </row>
    <row r="294" spans="1:22" x14ac:dyDescent="0.25">
      <c r="A294" s="55" t="s">
        <v>577</v>
      </c>
      <c r="B294" s="56" t="s">
        <v>51</v>
      </c>
      <c r="C294" s="44">
        <f>+VLOOKUP(A294,[2]Grade!$W$6:$AH$351,12,0)</f>
        <v>27.650000000000006</v>
      </c>
      <c r="D294" s="44">
        <f>+VLOOKUP($A294,[2]Grade!$AV$6:$BG$351,12,0)</f>
        <v>0.44800000000000006</v>
      </c>
      <c r="E294" s="44">
        <f>+IFERROR((VLOOKUP(A294,[2]month!$Z$6:$BL$350,39,0)),0)</f>
        <v>0</v>
      </c>
      <c r="F294" s="44">
        <f t="shared" si="4"/>
        <v>27.650000000000006</v>
      </c>
      <c r="O294" s="55"/>
      <c r="P294" s="56"/>
      <c r="Q294" s="44"/>
      <c r="R294" s="44"/>
      <c r="S294" s="44"/>
      <c r="T294" s="44"/>
      <c r="V294" s="54"/>
    </row>
    <row r="295" spans="1:22" x14ac:dyDescent="0.25">
      <c r="A295" s="55" t="s">
        <v>578</v>
      </c>
      <c r="B295" s="56" t="s">
        <v>25</v>
      </c>
      <c r="C295" s="44">
        <f>+VLOOKUP(A295,[2]Grade!$W$6:$AH$351,12,0)</f>
        <v>193.459</v>
      </c>
      <c r="D295" s="44">
        <f>+VLOOKUP($A295,[2]Grade!$AV$6:$BG$351,12,0)</f>
        <v>5.895999999999999</v>
      </c>
      <c r="E295" s="44">
        <f>+IFERROR((VLOOKUP(A295,[2]month!$Z$6:$BL$350,39,0)),0)</f>
        <v>0</v>
      </c>
      <c r="F295" s="44">
        <f t="shared" si="4"/>
        <v>193.459</v>
      </c>
      <c r="O295" s="55"/>
      <c r="P295" s="56"/>
      <c r="Q295" s="44"/>
      <c r="R295" s="44"/>
      <c r="S295" s="44"/>
      <c r="T295" s="44"/>
      <c r="V295" s="54"/>
    </row>
    <row r="296" spans="1:22" x14ac:dyDescent="0.25">
      <c r="A296" s="55" t="s">
        <v>579</v>
      </c>
      <c r="B296" s="56" t="s">
        <v>26</v>
      </c>
      <c r="C296" s="44">
        <f>+VLOOKUP(A296,[2]Grade!$W$6:$AH$351,12,0)</f>
        <v>2640.7069999999994</v>
      </c>
      <c r="D296" s="44">
        <f>+VLOOKUP($A296,[2]Grade!$AV$6:$BG$351,12,0)</f>
        <v>10.950000000000001</v>
      </c>
      <c r="E296" s="44">
        <f>+IFERROR((VLOOKUP(A296,[2]month!$Z$6:$BL$350,39,0)),0)</f>
        <v>1.7</v>
      </c>
      <c r="F296" s="44">
        <f t="shared" si="4"/>
        <v>2642.4069999999992</v>
      </c>
      <c r="O296" s="55"/>
      <c r="P296" s="56"/>
      <c r="Q296" s="44"/>
      <c r="R296" s="44"/>
      <c r="S296" s="44"/>
      <c r="T296" s="44"/>
      <c r="V296" s="54"/>
    </row>
    <row r="297" spans="1:22" x14ac:dyDescent="0.25">
      <c r="A297" s="55" t="s">
        <v>580</v>
      </c>
      <c r="B297" s="56" t="s">
        <v>27</v>
      </c>
      <c r="C297" s="44">
        <f>+VLOOKUP(A297,[2]Grade!$W$6:$AH$351,12,0)</f>
        <v>553.60599999999999</v>
      </c>
      <c r="D297" s="44">
        <f>+VLOOKUP($A297,[2]Grade!$AV$6:$BG$351,12,0)</f>
        <v>0</v>
      </c>
      <c r="E297" s="44">
        <f>+IFERROR((VLOOKUP(A297,[2]month!$Z$6:$BL$350,39,0)),0)</f>
        <v>0</v>
      </c>
      <c r="F297" s="44">
        <f t="shared" si="4"/>
        <v>553.60599999999999</v>
      </c>
      <c r="O297" s="55"/>
      <c r="P297" s="56"/>
      <c r="Q297" s="44"/>
      <c r="R297" s="44"/>
      <c r="S297" s="44"/>
      <c r="T297" s="44"/>
      <c r="V297" s="54"/>
    </row>
    <row r="298" spans="1:22" x14ac:dyDescent="0.25">
      <c r="A298" s="55" t="s">
        <v>581</v>
      </c>
      <c r="B298" s="56" t="s">
        <v>28</v>
      </c>
      <c r="C298" s="44">
        <f>+VLOOKUP(A298,[2]Grade!$W$6:$AH$351,12,0)</f>
        <v>154.39900000000003</v>
      </c>
      <c r="D298" s="44">
        <f>+VLOOKUP($A298,[2]Grade!$AV$6:$BG$351,12,0)</f>
        <v>0</v>
      </c>
      <c r="E298" s="44">
        <f>+IFERROR((VLOOKUP(A298,[2]month!$Z$6:$BL$350,39,0)),0)</f>
        <v>0</v>
      </c>
      <c r="F298" s="44">
        <f t="shared" si="4"/>
        <v>154.39900000000003</v>
      </c>
      <c r="O298" s="55"/>
      <c r="P298" s="56"/>
      <c r="Q298" s="44"/>
      <c r="R298" s="44"/>
      <c r="S298" s="44"/>
      <c r="T298" s="44"/>
      <c r="V298" s="54"/>
    </row>
    <row r="299" spans="1:22" x14ac:dyDescent="0.25">
      <c r="A299" s="55" t="s">
        <v>582</v>
      </c>
      <c r="B299" s="56" t="s">
        <v>29</v>
      </c>
      <c r="C299" s="44">
        <f>+VLOOKUP(A299,[2]Grade!$W$6:$AH$351,12,0)</f>
        <v>113.9</v>
      </c>
      <c r="D299" s="44">
        <f>+VLOOKUP($A299,[2]Grade!$AV$6:$BG$351,12,0)</f>
        <v>0</v>
      </c>
      <c r="E299" s="44">
        <f>+IFERROR((VLOOKUP(A299,[2]month!$Z$6:$BL$350,39,0)),0)</f>
        <v>0</v>
      </c>
      <c r="F299" s="44">
        <f t="shared" si="4"/>
        <v>113.9</v>
      </c>
      <c r="O299" s="55"/>
      <c r="P299" s="56"/>
      <c r="Q299" s="44"/>
      <c r="R299" s="44"/>
      <c r="S299" s="44"/>
      <c r="T299" s="44"/>
      <c r="V299" s="54"/>
    </row>
    <row r="300" spans="1:22" x14ac:dyDescent="0.25">
      <c r="A300" s="55" t="s">
        <v>583</v>
      </c>
      <c r="B300" s="56" t="s">
        <v>30</v>
      </c>
      <c r="C300" s="44">
        <f>+VLOOKUP(A300,[2]Grade!$W$6:$AH$351,12,0)</f>
        <v>28.8</v>
      </c>
      <c r="D300" s="44">
        <f>+VLOOKUP($A300,[2]Grade!$AV$6:$BG$351,12,0)</f>
        <v>0</v>
      </c>
      <c r="E300" s="44">
        <f>+IFERROR((VLOOKUP(A300,[2]month!$Z$6:$BL$350,39,0)),0)</f>
        <v>0</v>
      </c>
      <c r="F300" s="44">
        <f t="shared" si="4"/>
        <v>28.8</v>
      </c>
      <c r="O300" s="55"/>
      <c r="P300" s="56"/>
      <c r="Q300" s="44"/>
      <c r="R300" s="44"/>
      <c r="S300" s="44"/>
      <c r="T300" s="44"/>
      <c r="V300" s="54"/>
    </row>
    <row r="301" spans="1:22" x14ac:dyDescent="0.25">
      <c r="A301" s="55" t="s">
        <v>584</v>
      </c>
      <c r="B301" s="56" t="s">
        <v>31</v>
      </c>
      <c r="C301" s="44">
        <f>+VLOOKUP(A301,[2]Grade!$W$6:$AH$351,12,0)</f>
        <v>139.495</v>
      </c>
      <c r="D301" s="44">
        <f>+VLOOKUP($A301,[2]Grade!$AV$6:$BG$351,12,0)</f>
        <v>0</v>
      </c>
      <c r="E301" s="44">
        <f>+IFERROR((VLOOKUP(A301,[2]month!$Z$6:$BL$350,39,0)),0)</f>
        <v>0</v>
      </c>
      <c r="F301" s="44">
        <f t="shared" si="4"/>
        <v>139.495</v>
      </c>
      <c r="O301" s="55"/>
      <c r="P301" s="56"/>
      <c r="Q301" s="44"/>
      <c r="R301" s="44"/>
      <c r="S301" s="44"/>
      <c r="T301" s="44"/>
      <c r="V301" s="54"/>
    </row>
    <row r="302" spans="1:22" x14ac:dyDescent="0.25">
      <c r="A302" s="55" t="s">
        <v>585</v>
      </c>
      <c r="B302" s="56" t="s">
        <v>32</v>
      </c>
      <c r="C302" s="44">
        <f>+VLOOKUP(A302,[2]Grade!$W$6:$AH$351,12,0)</f>
        <v>69.288000000000011</v>
      </c>
      <c r="D302" s="44">
        <f>+VLOOKUP($A302,[2]Grade!$AV$6:$BG$351,12,0)</f>
        <v>0</v>
      </c>
      <c r="E302" s="44">
        <f>+IFERROR((VLOOKUP(A302,[2]month!$Z$6:$BL$350,39,0)),0)</f>
        <v>0</v>
      </c>
      <c r="F302" s="67">
        <f t="shared" si="4"/>
        <v>69.288000000000011</v>
      </c>
      <c r="O302" s="55"/>
      <c r="P302" s="56"/>
      <c r="Q302" s="44"/>
      <c r="R302" s="44"/>
      <c r="S302" s="44"/>
      <c r="T302" s="44"/>
      <c r="V302" s="54"/>
    </row>
    <row r="303" spans="1:22" x14ac:dyDescent="0.25">
      <c r="A303" s="55" t="s">
        <v>586</v>
      </c>
      <c r="B303" s="56" t="s">
        <v>33</v>
      </c>
      <c r="C303" s="44">
        <f>+VLOOKUP(A303,[2]Grade!$W$6:$AH$351,12,0)</f>
        <v>146.61599999999999</v>
      </c>
      <c r="D303" s="44">
        <f>+VLOOKUP($A303,[2]Grade!$AV$6:$BG$351,12,0)</f>
        <v>0</v>
      </c>
      <c r="E303" s="44">
        <f>+IFERROR((VLOOKUP(A303,[2]month!$Z$6:$BL$350,39,0)),0)</f>
        <v>0</v>
      </c>
      <c r="F303" s="67">
        <f t="shared" si="4"/>
        <v>146.61599999999999</v>
      </c>
      <c r="O303" s="55"/>
      <c r="P303" s="56"/>
      <c r="Q303" s="44"/>
      <c r="R303" s="44"/>
      <c r="S303" s="44"/>
      <c r="T303" s="44"/>
      <c r="V303" s="54"/>
    </row>
    <row r="304" spans="1:22" x14ac:dyDescent="0.25">
      <c r="A304" s="55" t="s">
        <v>587</v>
      </c>
      <c r="B304" s="56" t="s">
        <v>663</v>
      </c>
      <c r="C304" s="44">
        <f>+VLOOKUP(A304,[2]Grade!$W$6:$AH$351,12,0)</f>
        <v>138.97200000000001</v>
      </c>
      <c r="D304" s="44">
        <f>+VLOOKUP($A304,[2]Grade!$AV$6:$BG$351,12,0)</f>
        <v>0</v>
      </c>
      <c r="E304" s="44">
        <f>+IFERROR((VLOOKUP(A304,[2]month!$Z$6:$BL$350,39,0)),0)</f>
        <v>0</v>
      </c>
      <c r="F304" s="67">
        <f t="shared" si="4"/>
        <v>138.97200000000001</v>
      </c>
      <c r="O304" s="55"/>
      <c r="P304" s="56"/>
      <c r="Q304" s="44"/>
      <c r="R304" s="67"/>
      <c r="S304" s="44"/>
      <c r="T304" s="44"/>
      <c r="V304" s="54"/>
    </row>
    <row r="305" spans="1:22" x14ac:dyDescent="0.25">
      <c r="A305" s="55" t="s">
        <v>588</v>
      </c>
      <c r="B305" s="56" t="s">
        <v>34</v>
      </c>
      <c r="C305" s="44">
        <f>+VLOOKUP(A305,[2]Grade!$W$6:$AH$351,12,0)</f>
        <v>142.50500000000002</v>
      </c>
      <c r="D305" s="44">
        <f>+VLOOKUP($A305,[2]Grade!$AV$6:$BG$351,12,0)</f>
        <v>0</v>
      </c>
      <c r="E305" s="44">
        <f>+IFERROR((VLOOKUP(A305,[2]month!$Z$6:$BL$350,39,0)),0)</f>
        <v>0</v>
      </c>
      <c r="F305" s="67">
        <f t="shared" si="4"/>
        <v>142.50500000000002</v>
      </c>
      <c r="O305" s="55"/>
      <c r="P305" s="56"/>
      <c r="Q305" s="44"/>
      <c r="R305" s="67"/>
      <c r="S305" s="44"/>
      <c r="T305" s="44"/>
      <c r="V305" s="54"/>
    </row>
    <row r="306" spans="1:22" x14ac:dyDescent="0.25">
      <c r="A306" s="68" t="s">
        <v>711</v>
      </c>
      <c r="B306" s="65" t="s">
        <v>717</v>
      </c>
      <c r="C306" s="44">
        <f>+VLOOKUP(A306,[2]Grade!$W$6:$AH$351,12,0)</f>
        <v>94.1</v>
      </c>
      <c r="D306" s="44">
        <f>+VLOOKUP($A306,[2]Grade!$AV$6:$BG$351,12,0)</f>
        <v>0</v>
      </c>
      <c r="E306" s="44">
        <f>+IFERROR((VLOOKUP(A306,[2]month!$Z$6:$BL$350,39,0)),0)</f>
        <v>0</v>
      </c>
      <c r="F306" s="44">
        <f t="shared" si="4"/>
        <v>94.1</v>
      </c>
      <c r="O306" s="55"/>
      <c r="P306" s="56"/>
      <c r="Q306" s="44"/>
      <c r="R306" s="67"/>
      <c r="S306" s="44"/>
      <c r="T306" s="44"/>
      <c r="V306" s="54"/>
    </row>
    <row r="307" spans="1:22" x14ac:dyDescent="0.25">
      <c r="A307" s="55" t="s">
        <v>589</v>
      </c>
      <c r="B307" s="56" t="s">
        <v>35</v>
      </c>
      <c r="C307" s="44">
        <f>+VLOOKUP(A307,[2]Grade!$W$6:$AH$351,12,0)</f>
        <v>559.495</v>
      </c>
      <c r="D307" s="44">
        <f>+VLOOKUP($A307,[2]Grade!$AV$6:$BG$351,12,0)</f>
        <v>0</v>
      </c>
      <c r="E307" s="44">
        <f>+IFERROR((VLOOKUP(A307,[2]month!$Z$6:$BL$350,39,0)),0)</f>
        <v>0</v>
      </c>
      <c r="F307" s="67">
        <f t="shared" si="4"/>
        <v>559.495</v>
      </c>
      <c r="O307" s="55"/>
      <c r="P307" s="56"/>
      <c r="Q307" s="44"/>
      <c r="R307" s="67"/>
      <c r="S307" s="44"/>
      <c r="T307" s="44"/>
      <c r="V307" s="54"/>
    </row>
    <row r="308" spans="1:22" x14ac:dyDescent="0.25">
      <c r="A308" s="55" t="s">
        <v>590</v>
      </c>
      <c r="B308" s="56" t="s">
        <v>36</v>
      </c>
      <c r="C308" s="44">
        <f>+VLOOKUP(A308,[2]Grade!$W$6:$AH$351,12,0)</f>
        <v>1267.5589999999997</v>
      </c>
      <c r="D308" s="44">
        <f>+VLOOKUP($A308,[2]Grade!$AV$6:$BG$351,12,0)</f>
        <v>45.489999999999995</v>
      </c>
      <c r="E308" s="44">
        <f>+IFERROR((VLOOKUP(A308,[2]month!$Z$6:$BL$350,39,0)),0)</f>
        <v>1</v>
      </c>
      <c r="F308" s="67">
        <f t="shared" si="4"/>
        <v>1268.5589999999997</v>
      </c>
      <c r="O308" s="55"/>
      <c r="P308" s="56"/>
      <c r="Q308" s="44"/>
      <c r="R308" s="67"/>
      <c r="S308" s="44"/>
      <c r="T308" s="44"/>
      <c r="V308" s="54"/>
    </row>
    <row r="309" spans="1:22" x14ac:dyDescent="0.25">
      <c r="A309" s="55" t="s">
        <v>591</v>
      </c>
      <c r="B309" s="56" t="s">
        <v>37</v>
      </c>
      <c r="C309" s="44">
        <f>+VLOOKUP(A309,[2]Grade!$W$6:$AH$351,12,0)</f>
        <v>15082.015000000005</v>
      </c>
      <c r="D309" s="44">
        <f>+VLOOKUP($A309,[2]Grade!$AV$6:$BG$351,12,0)</f>
        <v>539.05400000000009</v>
      </c>
      <c r="E309" s="44">
        <f>+IFERROR((VLOOKUP(A309,[2]month!$Z$6:$BL$350,39,0)),0)</f>
        <v>70.3</v>
      </c>
      <c r="F309" s="67">
        <f t="shared" si="4"/>
        <v>15152.315000000004</v>
      </c>
      <c r="O309" s="55"/>
      <c r="P309" s="56"/>
      <c r="Q309" s="44"/>
      <c r="R309" s="67"/>
      <c r="S309" s="44"/>
      <c r="T309" s="44"/>
      <c r="V309" s="54"/>
    </row>
    <row r="310" spans="1:22" x14ac:dyDescent="0.25">
      <c r="A310" s="55" t="s">
        <v>592</v>
      </c>
      <c r="B310" s="56" t="s">
        <v>57</v>
      </c>
      <c r="C310" s="44">
        <f>+VLOOKUP(A310,[2]Grade!$W$6:$AH$351,12,0)</f>
        <v>3263.5439999999999</v>
      </c>
      <c r="D310" s="44">
        <f>+VLOOKUP($A310,[2]Grade!$AV$6:$BG$351,12,0)</f>
        <v>16.8</v>
      </c>
      <c r="E310" s="44">
        <f>+IFERROR((VLOOKUP(A310,[2]month!$Z$6:$BL$350,39,0)),0)</f>
        <v>26.3</v>
      </c>
      <c r="F310" s="67">
        <f t="shared" si="4"/>
        <v>3289.8440000000001</v>
      </c>
      <c r="O310" s="55"/>
      <c r="P310" s="56"/>
      <c r="Q310" s="44"/>
      <c r="R310" s="67"/>
      <c r="S310" s="44"/>
      <c r="T310" s="44"/>
      <c r="V310" s="54"/>
    </row>
    <row r="311" spans="1:22" x14ac:dyDescent="0.25">
      <c r="A311" s="55" t="s">
        <v>593</v>
      </c>
      <c r="B311" s="56" t="s">
        <v>38</v>
      </c>
      <c r="C311" s="44">
        <f>+VLOOKUP(A311,[2]Grade!$W$6:$AH$351,12,0)</f>
        <v>3631.4029999999998</v>
      </c>
      <c r="D311" s="44">
        <f>+VLOOKUP($A311,[2]Grade!$AV$6:$BG$351,12,0)</f>
        <v>64.563000000000002</v>
      </c>
      <c r="E311" s="44">
        <f>+IFERROR((VLOOKUP(A311,[2]month!$Z$6:$BL$350,39,0)),0)</f>
        <v>19.5</v>
      </c>
      <c r="F311" s="67">
        <f t="shared" si="4"/>
        <v>3650.9029999999998</v>
      </c>
      <c r="O311" s="55"/>
      <c r="P311" s="56"/>
      <c r="Q311" s="44"/>
      <c r="R311" s="67"/>
      <c r="S311" s="44"/>
      <c r="T311" s="44"/>
      <c r="V311" s="54"/>
    </row>
    <row r="312" spans="1:22" x14ac:dyDescent="0.25">
      <c r="A312" s="55" t="s">
        <v>594</v>
      </c>
      <c r="B312" s="56" t="s">
        <v>39</v>
      </c>
      <c r="C312" s="44">
        <f>+VLOOKUP(A312,[2]Grade!$W$6:$AH$351,12,0)</f>
        <v>757.40000000000009</v>
      </c>
      <c r="D312" s="44">
        <f>+VLOOKUP($A312,[2]Grade!$AV$6:$BG$351,12,0)</f>
        <v>0</v>
      </c>
      <c r="E312" s="44">
        <f>+IFERROR((VLOOKUP(A312,[2]month!$Z$6:$BL$350,39,0)),0)</f>
        <v>3.6</v>
      </c>
      <c r="F312" s="44">
        <f t="shared" si="4"/>
        <v>761.00000000000011</v>
      </c>
      <c r="O312" s="55"/>
      <c r="P312" s="56"/>
      <c r="Q312" s="44"/>
      <c r="R312" s="67"/>
      <c r="S312" s="44"/>
      <c r="T312" s="44"/>
      <c r="V312" s="54"/>
    </row>
    <row r="313" spans="1:22" x14ac:dyDescent="0.25">
      <c r="A313" s="55" t="s">
        <v>595</v>
      </c>
      <c r="B313" s="56" t="s">
        <v>40</v>
      </c>
      <c r="C313" s="44">
        <f>+VLOOKUP(A313,[2]Grade!$W$6:$AH$351,12,0)</f>
        <v>3422.3620000000001</v>
      </c>
      <c r="D313" s="44">
        <f>+VLOOKUP($A313,[2]Grade!$AV$6:$BG$351,12,0)</f>
        <v>37.136000000000003</v>
      </c>
      <c r="E313" s="44">
        <f>+IFERROR((VLOOKUP(A313,[2]month!$Z$6:$BL$350,39,0)),0)</f>
        <v>1.9</v>
      </c>
      <c r="F313" s="44">
        <f t="shared" si="4"/>
        <v>3424.2620000000002</v>
      </c>
      <c r="O313" s="55"/>
      <c r="P313" s="56"/>
      <c r="Q313" s="44"/>
      <c r="R313" s="44"/>
      <c r="S313" s="44"/>
      <c r="T313" s="44"/>
      <c r="V313" s="54"/>
    </row>
    <row r="314" spans="1:22" x14ac:dyDescent="0.25">
      <c r="A314" s="55" t="s">
        <v>596</v>
      </c>
      <c r="B314" s="56" t="s">
        <v>41</v>
      </c>
      <c r="C314" s="44">
        <f>+VLOOKUP(A314,[2]Grade!$W$6:$AH$351,12,0)</f>
        <v>6174.9</v>
      </c>
      <c r="D314" s="44">
        <f>+VLOOKUP($A314,[2]Grade!$AV$6:$BG$351,12,0)</f>
        <v>61.465999999999994</v>
      </c>
      <c r="E314" s="44">
        <f>+IFERROR((VLOOKUP(A314,[2]month!$Z$6:$BL$350,39,0)),0)</f>
        <v>4.5</v>
      </c>
      <c r="F314" s="44">
        <f t="shared" si="4"/>
        <v>6179.4</v>
      </c>
      <c r="O314" s="55"/>
      <c r="P314" s="56"/>
      <c r="Q314" s="44"/>
      <c r="R314" s="44"/>
      <c r="S314" s="44"/>
      <c r="T314" s="44"/>
      <c r="V314" s="54"/>
    </row>
    <row r="315" spans="1:22" x14ac:dyDescent="0.25">
      <c r="A315" s="55" t="s">
        <v>597</v>
      </c>
      <c r="B315" s="56" t="s">
        <v>42</v>
      </c>
      <c r="C315" s="44">
        <f>+VLOOKUP(A315,[2]Grade!$W$6:$AH$351,12,0)</f>
        <v>4261.9149999999991</v>
      </c>
      <c r="D315" s="44">
        <f>+VLOOKUP($A315,[2]Grade!$AV$6:$BG$351,12,0)</f>
        <v>912.66100000000006</v>
      </c>
      <c r="E315" s="44">
        <f>+IFERROR((VLOOKUP(A315,[2]month!$Z$6:$BL$350,39,0)),0)</f>
        <v>0</v>
      </c>
      <c r="F315" s="44">
        <f t="shared" si="4"/>
        <v>4261.9149999999991</v>
      </c>
      <c r="O315" s="55"/>
      <c r="P315" s="56"/>
      <c r="Q315" s="44"/>
      <c r="R315" s="44"/>
      <c r="S315" s="44"/>
      <c r="T315" s="67"/>
      <c r="V315" s="54"/>
    </row>
    <row r="316" spans="1:22" x14ac:dyDescent="0.25">
      <c r="A316" s="55" t="s">
        <v>598</v>
      </c>
      <c r="B316" s="56" t="s">
        <v>43</v>
      </c>
      <c r="C316" s="44">
        <f>+VLOOKUP(A316,[2]Grade!$W$6:$AH$351,12,0)</f>
        <v>1038.2129999999997</v>
      </c>
      <c r="D316" s="44">
        <f>+VLOOKUP($A316,[2]Grade!$AV$6:$BG$351,12,0)</f>
        <v>0</v>
      </c>
      <c r="E316" s="44">
        <f>+IFERROR((VLOOKUP(A316,[2]month!$Z$6:$BL$350,39,0)),0)</f>
        <v>18.100000000000001</v>
      </c>
      <c r="F316" s="44">
        <f t="shared" si="4"/>
        <v>1056.3129999999996</v>
      </c>
      <c r="O316" s="55"/>
      <c r="P316" s="56"/>
      <c r="Q316" s="44"/>
      <c r="R316" s="44"/>
      <c r="S316" s="44"/>
      <c r="T316" s="44"/>
      <c r="V316" s="54"/>
    </row>
    <row r="317" spans="1:22" x14ac:dyDescent="0.25">
      <c r="A317" s="55" t="s">
        <v>599</v>
      </c>
      <c r="B317" s="56" t="s">
        <v>44</v>
      </c>
      <c r="C317" s="44">
        <f>+VLOOKUP(A317,[2]Grade!$W$6:$AH$351,12,0)</f>
        <v>1378.2930000000001</v>
      </c>
      <c r="D317" s="44">
        <f>+VLOOKUP($A317,[2]Grade!$AV$6:$BG$351,12,0)</f>
        <v>0</v>
      </c>
      <c r="E317" s="44">
        <f>+IFERROR((VLOOKUP(A317,[2]month!$Z$6:$BL$350,39,0)),0)</f>
        <v>7.1</v>
      </c>
      <c r="F317" s="44">
        <f t="shared" si="4"/>
        <v>1385.393</v>
      </c>
      <c r="O317" s="69"/>
      <c r="P317" s="65"/>
      <c r="Q317" s="44"/>
      <c r="R317" s="44"/>
      <c r="S317" s="44"/>
      <c r="T317" s="44"/>
      <c r="V317" s="54"/>
    </row>
    <row r="318" spans="1:22" x14ac:dyDescent="0.25">
      <c r="A318" s="55" t="s">
        <v>600</v>
      </c>
      <c r="B318" s="56" t="s">
        <v>45</v>
      </c>
      <c r="C318" s="44">
        <f>+VLOOKUP(A318,[2]Grade!$W$6:$AH$351,12,0)</f>
        <v>1282.9779999999998</v>
      </c>
      <c r="D318" s="44">
        <f>+VLOOKUP($A318,[2]Grade!$AV$6:$BG$351,12,0)</f>
        <v>0</v>
      </c>
      <c r="E318" s="44">
        <f>+IFERROR((VLOOKUP(A318,[2]month!$Z$6:$BL$350,39,0)),0)</f>
        <v>0</v>
      </c>
      <c r="F318" s="44">
        <f t="shared" si="4"/>
        <v>1282.9779999999998</v>
      </c>
    </row>
    <row r="319" spans="1:22" x14ac:dyDescent="0.25">
      <c r="A319" s="55" t="s">
        <v>601</v>
      </c>
      <c r="B319" s="56" t="s">
        <v>46</v>
      </c>
      <c r="C319" s="44">
        <f>+VLOOKUP(A319,[2]Grade!$W$6:$AH$351,12,0)</f>
        <v>3114.2829999999999</v>
      </c>
      <c r="D319" s="44">
        <f>+VLOOKUP($A319,[2]Grade!$AV$6:$BG$351,12,0)</f>
        <v>55.326000000000001</v>
      </c>
      <c r="E319" s="44">
        <f>+IFERROR((VLOOKUP(A319,[2]month!$Z$6:$BL$350,39,0)),0)</f>
        <v>13.5</v>
      </c>
      <c r="F319" s="44">
        <f t="shared" si="4"/>
        <v>3127.7829999999999</v>
      </c>
    </row>
    <row r="320" spans="1:22" x14ac:dyDescent="0.25">
      <c r="A320" s="55" t="s">
        <v>602</v>
      </c>
      <c r="B320" s="56" t="s">
        <v>58</v>
      </c>
      <c r="C320" s="44">
        <f>+VLOOKUP(A320,[2]Grade!$W$6:$AH$351,12,0)</f>
        <v>5232.9500000000007</v>
      </c>
      <c r="D320" s="44">
        <f>+VLOOKUP($A320,[2]Grade!$AV$6:$BG$351,12,0)</f>
        <v>200.64000000000001</v>
      </c>
      <c r="E320" s="44">
        <f>+IFERROR((VLOOKUP(A320,[2]month!$Z$6:$BL$350,39,0)),0)</f>
        <v>39.700000000000003</v>
      </c>
      <c r="F320" s="44">
        <f t="shared" si="4"/>
        <v>5272.6500000000005</v>
      </c>
    </row>
    <row r="321" spans="1:6" x14ac:dyDescent="0.25">
      <c r="A321" s="55" t="s">
        <v>603</v>
      </c>
      <c r="B321" s="56" t="s">
        <v>47</v>
      </c>
      <c r="C321" s="44">
        <f>+VLOOKUP(A321,[2]Grade!$W$6:$AH$351,12,0)</f>
        <v>873.899</v>
      </c>
      <c r="D321" s="44">
        <f>+VLOOKUP($A321,[2]Grade!$AV$6:$BG$351,12,0)</f>
        <v>0</v>
      </c>
      <c r="E321" s="44">
        <f>+IFERROR((VLOOKUP(A321,[2]month!$Z$6:$BL$350,39,0)),0)</f>
        <v>10.8</v>
      </c>
      <c r="F321" s="44">
        <f t="shared" si="4"/>
        <v>884.69899999999996</v>
      </c>
    </row>
    <row r="322" spans="1:6" x14ac:dyDescent="0.25">
      <c r="A322" s="69" t="s">
        <v>683</v>
      </c>
      <c r="B322" s="65" t="s">
        <v>684</v>
      </c>
      <c r="C322" s="44">
        <f>+VLOOKUP(A322,[2]Grade!$W$6:$AH$351,12,0)</f>
        <v>141.4</v>
      </c>
      <c r="D322" s="44">
        <f>+VLOOKUP($A322,[2]Grade!$AV$6:$BG$351,12,0)</f>
        <v>0</v>
      </c>
      <c r="E322" s="44">
        <f>+IFERROR((VLOOKUP(A322,[2]month!$Z$6:$BL$350,39,0)),0)</f>
        <v>0</v>
      </c>
      <c r="F322" s="44">
        <f t="shared" si="4"/>
        <v>141.4</v>
      </c>
    </row>
  </sheetData>
  <autoFilter ref="A2:L315" xr:uid="{00000000-0009-0000-0000-000008000000}"/>
  <sortState xmlns:xlrd2="http://schemas.microsoft.com/office/spreadsheetml/2017/richdata2" ref="A5:F322">
    <sortCondition ref="A5:A322"/>
  </sortState>
  <phoneticPr fontId="0" type="noConversion"/>
  <pageMargins left="0.4" right="0.4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Table 45</vt:lpstr>
      <vt:lpstr>Table 45B</vt:lpstr>
      <vt:lpstr>Table34</vt:lpstr>
      <vt:lpstr>Table34B</vt:lpstr>
      <vt:lpstr>Table36</vt:lpstr>
      <vt:lpstr>Table36B</vt:lpstr>
      <vt:lpstr>Table38</vt:lpstr>
      <vt:lpstr>Table38B</vt:lpstr>
      <vt:lpstr>EnrollExtract</vt:lpstr>
      <vt:lpstr>Table36!Print_Area</vt:lpstr>
      <vt:lpstr>'Table 45'!Print_Titles</vt:lpstr>
      <vt:lpstr>'Table 45B'!Print_Titles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Hauntz</dc:creator>
  <cp:lastModifiedBy>Ross Bunda</cp:lastModifiedBy>
  <cp:lastPrinted>2023-10-24T22:54:43Z</cp:lastPrinted>
  <dcterms:created xsi:type="dcterms:W3CDTF">1996-11-22T22:21:51Z</dcterms:created>
  <dcterms:modified xsi:type="dcterms:W3CDTF">2023-10-24T22:55:14Z</dcterms:modified>
</cp:coreProperties>
</file>