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S:\Apportionment\Apport\BULLETIN\LEVY\2023\Web Files\"/>
    </mc:Choice>
  </mc:AlternateContent>
  <xr:revisionPtr revIDLastSave="0" documentId="13_ncr:1_{406EC6FE-7D7F-456E-B10C-50CC22972DF2}" xr6:coauthVersionLast="47" xr6:coauthVersionMax="47" xr10:uidLastSave="{00000000-0000-0000-0000-000000000000}"/>
  <bookViews>
    <workbookView xWindow="-26085" yWindow="1065" windowWidth="25995" windowHeight="13290" xr2:uid="{531BEEA7-54A0-4BDB-8AE7-5FD695D12F1B}"/>
  </bookViews>
  <sheets>
    <sheet name="2030(23)Table" sheetId="2" r:id="rId1"/>
  </sheets>
  <definedNames>
    <definedName name="\S">#REF!</definedName>
    <definedName name="_xlnm._FilterDatabase" localSheetId="0" hidden="1">'2030(23)Table'!#REF!</definedName>
    <definedName name="_Order1" hidden="1">255</definedName>
    <definedName name="_Order2" hidden="1">255</definedName>
    <definedName name="_Sort" hidden="1">#REF!</definedName>
    <definedName name="COUNTY">#REF!</definedName>
    <definedName name="_xlnm.Print_Area" localSheetId="0">'2030(23)Table'!$A$2:$L$300</definedName>
    <definedName name="_xlnm.Print_Area">#REF!</definedName>
    <definedName name="_xlnm.Print_Titles" localSheetId="0">'2030(23)Table'!$2:$2</definedName>
    <definedName name="_xlnm.Print_Titles">#N/A</definedName>
    <definedName name="SENDP213">#REF!</definedName>
    <definedName name="SERVP213">#REF!</definedName>
    <definedName name="SPACE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98" i="2" l="1"/>
  <c r="F297" i="2"/>
  <c r="F296" i="2"/>
  <c r="F295" i="2"/>
  <c r="F294" i="2"/>
  <c r="F293" i="2"/>
  <c r="F292" i="2"/>
  <c r="F291" i="2"/>
  <c r="F290" i="2"/>
  <c r="F289" i="2"/>
  <c r="F288" i="2"/>
  <c r="F287" i="2"/>
  <c r="F286" i="2"/>
  <c r="F285" i="2"/>
  <c r="F284" i="2"/>
  <c r="F283" i="2"/>
  <c r="F282" i="2"/>
  <c r="F281" i="2"/>
  <c r="F280" i="2"/>
  <c r="F279" i="2"/>
  <c r="F278" i="2"/>
  <c r="F277" i="2"/>
  <c r="F276" i="2"/>
  <c r="F275" i="2"/>
  <c r="F274" i="2"/>
  <c r="F273" i="2"/>
  <c r="F272" i="2"/>
  <c r="F271" i="2"/>
  <c r="F270" i="2"/>
  <c r="F269" i="2"/>
  <c r="F268" i="2"/>
  <c r="F267" i="2"/>
  <c r="F266" i="2"/>
  <c r="F265" i="2"/>
  <c r="F264" i="2"/>
  <c r="F263" i="2"/>
  <c r="F262" i="2"/>
  <c r="F261" i="2"/>
  <c r="F260" i="2"/>
  <c r="F259" i="2"/>
  <c r="F258" i="2"/>
  <c r="F257" i="2"/>
  <c r="F256" i="2"/>
  <c r="F255" i="2"/>
  <c r="F254" i="2"/>
  <c r="F253" i="2"/>
  <c r="F252" i="2"/>
  <c r="F251" i="2"/>
  <c r="F250" i="2"/>
  <c r="F249" i="2"/>
  <c r="F248" i="2"/>
  <c r="F247" i="2"/>
  <c r="F246" i="2"/>
  <c r="F245" i="2"/>
  <c r="F244" i="2"/>
  <c r="F243" i="2"/>
  <c r="F242" i="2"/>
  <c r="F241" i="2"/>
  <c r="F240" i="2"/>
  <c r="F239" i="2"/>
  <c r="F238" i="2"/>
  <c r="F237" i="2"/>
  <c r="F236" i="2"/>
  <c r="F235" i="2"/>
  <c r="F234" i="2"/>
  <c r="F233" i="2"/>
  <c r="F232" i="2"/>
  <c r="F231" i="2"/>
  <c r="F230" i="2"/>
  <c r="F229" i="2"/>
  <c r="F228" i="2"/>
  <c r="F227" i="2"/>
  <c r="F226" i="2"/>
  <c r="F225" i="2"/>
  <c r="F224" i="2"/>
  <c r="F223" i="2"/>
  <c r="F222" i="2"/>
  <c r="F221" i="2"/>
  <c r="F220" i="2"/>
  <c r="F219" i="2"/>
  <c r="F218" i="2"/>
  <c r="F217" i="2"/>
  <c r="F216" i="2"/>
  <c r="F215" i="2"/>
  <c r="F214" i="2"/>
  <c r="F213" i="2"/>
  <c r="F212" i="2"/>
  <c r="J3" i="2"/>
  <c r="F211" i="2"/>
  <c r="F210" i="2"/>
  <c r="F209" i="2"/>
  <c r="F208" i="2"/>
  <c r="F207" i="2"/>
  <c r="F206" i="2"/>
  <c r="F205" i="2"/>
  <c r="F204" i="2"/>
  <c r="F203" i="2"/>
  <c r="F202" i="2"/>
  <c r="F201" i="2"/>
  <c r="F200" i="2"/>
  <c r="F199" i="2"/>
  <c r="F198" i="2"/>
  <c r="F197" i="2"/>
  <c r="F196" i="2"/>
  <c r="F195" i="2"/>
  <c r="F194" i="2"/>
  <c r="F193" i="2"/>
  <c r="F192" i="2"/>
  <c r="F191" i="2"/>
  <c r="F190" i="2"/>
  <c r="F189" i="2"/>
  <c r="F188" i="2"/>
  <c r="F187" i="2"/>
  <c r="F186" i="2"/>
  <c r="F185" i="2"/>
  <c r="F184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C3" i="2"/>
  <c r="F10" i="2"/>
  <c r="F9" i="2"/>
  <c r="F8" i="2"/>
  <c r="F7" i="2"/>
  <c r="F6" i="2"/>
  <c r="F5" i="2"/>
  <c r="I3" i="2"/>
  <c r="F4" i="2"/>
  <c r="F3" i="2" s="1"/>
  <c r="D3" i="2"/>
  <c r="E3" i="2" l="1"/>
</calcChain>
</file>

<file path=xl/sharedStrings.xml><?xml version="1.0" encoding="utf-8"?>
<sst xmlns="http://schemas.openxmlformats.org/spreadsheetml/2006/main" count="606" uniqueCount="602">
  <si>
    <t>22105</t>
  </si>
  <si>
    <t>Odessa</t>
  </si>
  <si>
    <t>17414</t>
  </si>
  <si>
    <t>Lake Washington</t>
  </si>
  <si>
    <t>18100</t>
  </si>
  <si>
    <t>Bremerton</t>
  </si>
  <si>
    <t>19400</t>
  </si>
  <si>
    <t>Thorp</t>
  </si>
  <si>
    <t>03050</t>
  </si>
  <si>
    <t>Paterson</t>
  </si>
  <si>
    <t>04019</t>
  </si>
  <si>
    <t>Manson</t>
  </si>
  <si>
    <t>06037</t>
  </si>
  <si>
    <t>Vancouver</t>
  </si>
  <si>
    <t>06098</t>
  </si>
  <si>
    <t>Hockinson</t>
  </si>
  <si>
    <t>06114</t>
  </si>
  <si>
    <t>Evergreen</t>
  </si>
  <si>
    <t>09209</t>
  </si>
  <si>
    <t>Waterville</t>
  </si>
  <si>
    <t>13146</t>
  </si>
  <si>
    <t>Warden</t>
  </si>
  <si>
    <t>15206</t>
  </si>
  <si>
    <t>South Whidbey</t>
  </si>
  <si>
    <t>16050</t>
  </si>
  <si>
    <t>Port Townsend</t>
  </si>
  <si>
    <t>17001</t>
  </si>
  <si>
    <t>Seattle</t>
  </si>
  <si>
    <t>17404</t>
  </si>
  <si>
    <t>Skykomish</t>
  </si>
  <si>
    <t>18303</t>
  </si>
  <si>
    <t>Bainbridge</t>
  </si>
  <si>
    <t>19028</t>
  </si>
  <si>
    <t>Easton</t>
  </si>
  <si>
    <t>19404</t>
  </si>
  <si>
    <t>Cle Elum-Roslyn</t>
  </si>
  <si>
    <t>23042</t>
  </si>
  <si>
    <t>Southside</t>
  </si>
  <si>
    <t>23402</t>
  </si>
  <si>
    <t>Pioneer</t>
  </si>
  <si>
    <t>23404</t>
  </si>
  <si>
    <t>Hood Canal</t>
  </si>
  <si>
    <t>24122</t>
  </si>
  <si>
    <t>Pateros</t>
  </si>
  <si>
    <t>25101</t>
  </si>
  <si>
    <t>Ocean Beach</t>
  </si>
  <si>
    <t>29320</t>
  </si>
  <si>
    <t>Mount Vernon</t>
  </si>
  <si>
    <t>31330</t>
  </si>
  <si>
    <t>Darrington</t>
  </si>
  <si>
    <t>32360</t>
  </si>
  <si>
    <t>Cheney</t>
  </si>
  <si>
    <t>33036</t>
  </si>
  <si>
    <t>Chewelah</t>
  </si>
  <si>
    <t>33212</t>
  </si>
  <si>
    <t>Kettle Falls</t>
  </si>
  <si>
    <t>39202</t>
  </si>
  <si>
    <t>Toppenish</t>
  </si>
  <si>
    <t>CCDDD</t>
  </si>
  <si>
    <t>Kittitas</t>
  </si>
  <si>
    <t>Okanogan</t>
  </si>
  <si>
    <t>Snohomish</t>
  </si>
  <si>
    <t>Spokane</t>
  </si>
  <si>
    <t>Yakima</t>
  </si>
  <si>
    <t>District</t>
  </si>
  <si>
    <t>01147</t>
  </si>
  <si>
    <t>01109</t>
  </si>
  <si>
    <t>01122</t>
  </si>
  <si>
    <t>01158</t>
  </si>
  <si>
    <t>01160</t>
  </si>
  <si>
    <t>02250</t>
  </si>
  <si>
    <t>02420</t>
  </si>
  <si>
    <t>03017</t>
  </si>
  <si>
    <t>03052</t>
  </si>
  <si>
    <t>03053</t>
  </si>
  <si>
    <t>03116</t>
  </si>
  <si>
    <t>03400</t>
  </si>
  <si>
    <t>04129</t>
  </si>
  <si>
    <t>04228</t>
  </si>
  <si>
    <t>04246</t>
  </si>
  <si>
    <t>04127</t>
  </si>
  <si>
    <t>04222</t>
  </si>
  <si>
    <t>05313</t>
  </si>
  <si>
    <t>05121</t>
  </si>
  <si>
    <t>05323</t>
  </si>
  <si>
    <t>05402</t>
  </si>
  <si>
    <t>05401</t>
  </si>
  <si>
    <t>06112</t>
  </si>
  <si>
    <t>06117</t>
  </si>
  <si>
    <t>06119</t>
  </si>
  <si>
    <t>06101</t>
  </si>
  <si>
    <t>06122</t>
  </si>
  <si>
    <t>06103</t>
  </si>
  <si>
    <t>Columbia</t>
  </si>
  <si>
    <t>07002</t>
  </si>
  <si>
    <t>08130</t>
  </si>
  <si>
    <t>08404</t>
  </si>
  <si>
    <t>08122</t>
  </si>
  <si>
    <t>08401</t>
  </si>
  <si>
    <t>08402</t>
  </si>
  <si>
    <t>08458</t>
  </si>
  <si>
    <t>09075</t>
  </si>
  <si>
    <t>09207</t>
  </si>
  <si>
    <t>09206</t>
  </si>
  <si>
    <t>09013</t>
  </si>
  <si>
    <t>09102</t>
  </si>
  <si>
    <t>10003</t>
  </si>
  <si>
    <t>10050</t>
  </si>
  <si>
    <t>10309</t>
  </si>
  <si>
    <t>10065</t>
  </si>
  <si>
    <t>10070</t>
  </si>
  <si>
    <t>11001</t>
  </si>
  <si>
    <t>11051</t>
  </si>
  <si>
    <t>11056</t>
  </si>
  <si>
    <t>Garfield</t>
  </si>
  <si>
    <t>12110</t>
  </si>
  <si>
    <t>13156</t>
  </si>
  <si>
    <t>13073</t>
  </si>
  <si>
    <t>13151</t>
  </si>
  <si>
    <t>13160</t>
  </si>
  <si>
    <t>13161</t>
  </si>
  <si>
    <t>13167</t>
  </si>
  <si>
    <t>13144</t>
  </si>
  <si>
    <t>13165</t>
  </si>
  <si>
    <t>13301</t>
  </si>
  <si>
    <t>14066</t>
  </si>
  <si>
    <t>14172</t>
  </si>
  <si>
    <t>14005</t>
  </si>
  <si>
    <t>14028</t>
  </si>
  <si>
    <t>14064</t>
  </si>
  <si>
    <t>14065</t>
  </si>
  <si>
    <t>14068</t>
  </si>
  <si>
    <t>14077</t>
  </si>
  <si>
    <t>14097</t>
  </si>
  <si>
    <t>14099</t>
  </si>
  <si>
    <t>14104</t>
  </si>
  <si>
    <t>14117</t>
  </si>
  <si>
    <t>14400</t>
  </si>
  <si>
    <t>15201</t>
  </si>
  <si>
    <t>15204</t>
  </si>
  <si>
    <t>16048</t>
  </si>
  <si>
    <t>16049</t>
  </si>
  <si>
    <t>16020</t>
  </si>
  <si>
    <t>16046</t>
  </si>
  <si>
    <t>17406</t>
  </si>
  <si>
    <t>17408</t>
  </si>
  <si>
    <t>17210</t>
  </si>
  <si>
    <t>17216</t>
  </si>
  <si>
    <t>17400</t>
  </si>
  <si>
    <t>17401</t>
  </si>
  <si>
    <t>17402</t>
  </si>
  <si>
    <t>17405</t>
  </si>
  <si>
    <t>17407</t>
  </si>
  <si>
    <t>17409</t>
  </si>
  <si>
    <t>17410</t>
  </si>
  <si>
    <t>17411</t>
  </si>
  <si>
    <t>17412</t>
  </si>
  <si>
    <t>17415</t>
  </si>
  <si>
    <t>17417</t>
  </si>
  <si>
    <t>17403</t>
  </si>
  <si>
    <t>18402</t>
  </si>
  <si>
    <t>18400</t>
  </si>
  <si>
    <t>18401</t>
  </si>
  <si>
    <t>19007</t>
  </si>
  <si>
    <t>19401</t>
  </si>
  <si>
    <t>19403</t>
  </si>
  <si>
    <t>Klickitat</t>
  </si>
  <si>
    <t>20405</t>
  </si>
  <si>
    <t>20094</t>
  </si>
  <si>
    <t>20203</t>
  </si>
  <si>
    <t>20215</t>
  </si>
  <si>
    <t>20401</t>
  </si>
  <si>
    <t>20403</t>
  </si>
  <si>
    <t>20404</t>
  </si>
  <si>
    <t>20400</t>
  </si>
  <si>
    <t>20402</t>
  </si>
  <si>
    <t>20406</t>
  </si>
  <si>
    <t>21214</t>
  </si>
  <si>
    <t>21302</t>
  </si>
  <si>
    <t>21303</t>
  </si>
  <si>
    <t>21226</t>
  </si>
  <si>
    <t>21232</t>
  </si>
  <si>
    <t>21301</t>
  </si>
  <si>
    <t>21401</t>
  </si>
  <si>
    <t>21014</t>
  </si>
  <si>
    <t>21036</t>
  </si>
  <si>
    <t>21206</t>
  </si>
  <si>
    <t>21234</t>
  </si>
  <si>
    <t>21237</t>
  </si>
  <si>
    <t>21300</t>
  </si>
  <si>
    <t>22207</t>
  </si>
  <si>
    <t>22017</t>
  </si>
  <si>
    <t>22009</t>
  </si>
  <si>
    <t>22073</t>
  </si>
  <si>
    <t>22200</t>
  </si>
  <si>
    <t>22008</t>
  </si>
  <si>
    <t>22204</t>
  </si>
  <si>
    <t>23403</t>
  </si>
  <si>
    <t>23054</t>
  </si>
  <si>
    <t>23309</t>
  </si>
  <si>
    <t>23311</t>
  </si>
  <si>
    <t>24014</t>
  </si>
  <si>
    <t>24350</t>
  </si>
  <si>
    <t>24019</t>
  </si>
  <si>
    <t>24404</t>
  </si>
  <si>
    <t>24410</t>
  </si>
  <si>
    <t>24111</t>
  </si>
  <si>
    <t>24105</t>
  </si>
  <si>
    <t>25116</t>
  </si>
  <si>
    <t>25118</t>
  </si>
  <si>
    <t>25160</t>
  </si>
  <si>
    <t>25155</t>
  </si>
  <si>
    <t>26056</t>
  </si>
  <si>
    <t>26059</t>
  </si>
  <si>
    <t>26070</t>
  </si>
  <si>
    <t>27019</t>
  </si>
  <si>
    <t>27400</t>
  </si>
  <si>
    <t>27401</t>
  </si>
  <si>
    <t>27001</t>
  </si>
  <si>
    <t>27003</t>
  </si>
  <si>
    <t>27010</t>
  </si>
  <si>
    <t>27083</t>
  </si>
  <si>
    <t>27320</t>
  </si>
  <si>
    <t>27343</t>
  </si>
  <si>
    <t>27344</t>
  </si>
  <si>
    <t>27402</t>
  </si>
  <si>
    <t>27403</t>
  </si>
  <si>
    <t>27404</t>
  </si>
  <si>
    <t>27416</t>
  </si>
  <si>
    <t>27417</t>
  </si>
  <si>
    <t>San Juan</t>
  </si>
  <si>
    <t>28137</t>
  </si>
  <si>
    <t>28149</t>
  </si>
  <si>
    <t>28144</t>
  </si>
  <si>
    <t>29100</t>
  </si>
  <si>
    <t>29101</t>
  </si>
  <si>
    <t>29103</t>
  </si>
  <si>
    <t>29317</t>
  </si>
  <si>
    <t>29011</t>
  </si>
  <si>
    <t>29311</t>
  </si>
  <si>
    <t>Skamania</t>
  </si>
  <si>
    <t>30002</t>
  </si>
  <si>
    <t>30303</t>
  </si>
  <si>
    <t>30029</t>
  </si>
  <si>
    <t>31016</t>
  </si>
  <si>
    <t>31306</t>
  </si>
  <si>
    <t>31401</t>
  </si>
  <si>
    <t>31002</t>
  </si>
  <si>
    <t>31004</t>
  </si>
  <si>
    <t>31006</t>
  </si>
  <si>
    <t>31015</t>
  </si>
  <si>
    <t>31025</t>
  </si>
  <si>
    <t>31063</t>
  </si>
  <si>
    <t>31103</t>
  </si>
  <si>
    <t>31201</t>
  </si>
  <si>
    <t>31311</t>
  </si>
  <si>
    <t>31332</t>
  </si>
  <si>
    <t>32356</t>
  </si>
  <si>
    <t>32414</t>
  </si>
  <si>
    <t>32361</t>
  </si>
  <si>
    <t>32358</t>
  </si>
  <si>
    <t>32312</t>
  </si>
  <si>
    <t>32362</t>
  </si>
  <si>
    <t>32354</t>
  </si>
  <si>
    <t>32326</t>
  </si>
  <si>
    <t>32325</t>
  </si>
  <si>
    <t>32123</t>
  </si>
  <si>
    <t>32416</t>
  </si>
  <si>
    <t>32081</t>
  </si>
  <si>
    <t>32363</t>
  </si>
  <si>
    <t>33206</t>
  </si>
  <si>
    <t>33115</t>
  </si>
  <si>
    <t>33205</t>
  </si>
  <si>
    <t>33183</t>
  </si>
  <si>
    <t>33207</t>
  </si>
  <si>
    <t>33211</t>
  </si>
  <si>
    <t>33030</t>
  </si>
  <si>
    <t>33202</t>
  </si>
  <si>
    <t>33070</t>
  </si>
  <si>
    <t>33049</t>
  </si>
  <si>
    <t>34002</t>
  </si>
  <si>
    <t>34003</t>
  </si>
  <si>
    <t>34033</t>
  </si>
  <si>
    <t>34111</t>
  </si>
  <si>
    <t>34307</t>
  </si>
  <si>
    <t>34324</t>
  </si>
  <si>
    <t>34401</t>
  </si>
  <si>
    <t>34402</t>
  </si>
  <si>
    <t>Wahkiakum</t>
  </si>
  <si>
    <t>35200</t>
  </si>
  <si>
    <t>Walla Walla</t>
  </si>
  <si>
    <t>36140</t>
  </si>
  <si>
    <t>36101</t>
  </si>
  <si>
    <t>36250</t>
  </si>
  <si>
    <t>36400</t>
  </si>
  <si>
    <t>36401</t>
  </si>
  <si>
    <t>36402</t>
  </si>
  <si>
    <t>36300</t>
  </si>
  <si>
    <t>37501</t>
  </si>
  <si>
    <t>37502</t>
  </si>
  <si>
    <t>37503</t>
  </si>
  <si>
    <t>37504</t>
  </si>
  <si>
    <t>37505</t>
  </si>
  <si>
    <t>37506</t>
  </si>
  <si>
    <t>37507</t>
  </si>
  <si>
    <t>38267</t>
  </si>
  <si>
    <t>38126</t>
  </si>
  <si>
    <t>38265</t>
  </si>
  <si>
    <t>38300</t>
  </si>
  <si>
    <t>38301</t>
  </si>
  <si>
    <t>38302</t>
  </si>
  <si>
    <t>38304</t>
  </si>
  <si>
    <t>38308</t>
  </si>
  <si>
    <t>38320</t>
  </si>
  <si>
    <t>38322</t>
  </si>
  <si>
    <t>38264</t>
  </si>
  <si>
    <t>38306</t>
  </si>
  <si>
    <t>38324</t>
  </si>
  <si>
    <t>39003</t>
  </si>
  <si>
    <t>39007</t>
  </si>
  <si>
    <t>39120</t>
  </si>
  <si>
    <t>39201</t>
  </si>
  <si>
    <t>39002</t>
  </si>
  <si>
    <t>39090</t>
  </si>
  <si>
    <t>39200</t>
  </si>
  <si>
    <t>39204</t>
  </si>
  <si>
    <t>39205</t>
  </si>
  <si>
    <t>39207</t>
  </si>
  <si>
    <t>39208</t>
  </si>
  <si>
    <t>39209</t>
  </si>
  <si>
    <t>39119</t>
  </si>
  <si>
    <t>39203</t>
  </si>
  <si>
    <t>Othello</t>
  </si>
  <si>
    <t>Washtucna</t>
  </si>
  <si>
    <t>Benge</t>
  </si>
  <si>
    <t>Lind</t>
  </si>
  <si>
    <t>Ritzville</t>
  </si>
  <si>
    <t>Clarkston</t>
  </si>
  <si>
    <t>Asotin-Anatone</t>
  </si>
  <si>
    <t>Kennewick</t>
  </si>
  <si>
    <t>Finley</t>
  </si>
  <si>
    <t>Prosser</t>
  </si>
  <si>
    <t>Richland</t>
  </si>
  <si>
    <t>Lake Chelan</t>
  </si>
  <si>
    <t>Cascade</t>
  </si>
  <si>
    <t>Wenatchee</t>
  </si>
  <si>
    <t>Entiat</t>
  </si>
  <si>
    <t>Cashmere</t>
  </si>
  <si>
    <t>Crescent</t>
  </si>
  <si>
    <t>Port Angeles</t>
  </si>
  <si>
    <t>Sequim</t>
  </si>
  <si>
    <t>Quillayute Valley</t>
  </si>
  <si>
    <t>Cape Flattery</t>
  </si>
  <si>
    <t>Washougal</t>
  </si>
  <si>
    <t>Camas</t>
  </si>
  <si>
    <t>Battle Ground</t>
  </si>
  <si>
    <t>Ridgefield</t>
  </si>
  <si>
    <t>Green Mountain</t>
  </si>
  <si>
    <t>Dayton</t>
  </si>
  <si>
    <t>Toutle Lake</t>
  </si>
  <si>
    <t>Woodland</t>
  </si>
  <si>
    <t>Longview</t>
  </si>
  <si>
    <t>Castle Rock</t>
  </si>
  <si>
    <t>Kalama</t>
  </si>
  <si>
    <t>Kelso</t>
  </si>
  <si>
    <t>Bridgeport</t>
  </si>
  <si>
    <t>Mansfield</t>
  </si>
  <si>
    <t>Eastmont</t>
  </si>
  <si>
    <t>Orondo</t>
  </si>
  <si>
    <t>Palisades</t>
  </si>
  <si>
    <t>Keller</t>
  </si>
  <si>
    <t>Curlew</t>
  </si>
  <si>
    <t>Republic</t>
  </si>
  <si>
    <t>Orient</t>
  </si>
  <si>
    <t>Inchelium</t>
  </si>
  <si>
    <t>Pasco</t>
  </si>
  <si>
    <t>North Franklin</t>
  </si>
  <si>
    <t>Kahlotus</t>
  </si>
  <si>
    <t>Pomeroy</t>
  </si>
  <si>
    <t>Soap Lake</t>
  </si>
  <si>
    <t>Wahluke</t>
  </si>
  <si>
    <t>Royal</t>
  </si>
  <si>
    <t>Moses Lake</t>
  </si>
  <si>
    <t>Wilson Creek</t>
  </si>
  <si>
    <t>Quincy</t>
  </si>
  <si>
    <t>Ephrata</t>
  </si>
  <si>
    <t>Grand Coulee Dam</t>
  </si>
  <si>
    <t>Montesano</t>
  </si>
  <si>
    <t>Ocosta</t>
  </si>
  <si>
    <t>Aberdeen</t>
  </si>
  <si>
    <t>Hoquiam</t>
  </si>
  <si>
    <t>North Beach</t>
  </si>
  <si>
    <t>Elma</t>
  </si>
  <si>
    <t>Taholah</t>
  </si>
  <si>
    <t>Quinault</t>
  </si>
  <si>
    <t>Cosmopolis</t>
  </si>
  <si>
    <t>Satsop</t>
  </si>
  <si>
    <t>Wishkah Valley</t>
  </si>
  <si>
    <t>Oakville</t>
  </si>
  <si>
    <t>Oak Harbor</t>
  </si>
  <si>
    <t>Coupeville</t>
  </si>
  <si>
    <t>Quilcene</t>
  </si>
  <si>
    <t>Chimacum</t>
  </si>
  <si>
    <t>Queets-Clearwater</t>
  </si>
  <si>
    <t>Brinnon</t>
  </si>
  <si>
    <t>Tukwila</t>
  </si>
  <si>
    <t>Auburn</t>
  </si>
  <si>
    <t>Federal Way</t>
  </si>
  <si>
    <t>Enumclaw</t>
  </si>
  <si>
    <t>Mercer Island</t>
  </si>
  <si>
    <t>Highline</t>
  </si>
  <si>
    <t>Vashon Island</t>
  </si>
  <si>
    <t>Bellevue</t>
  </si>
  <si>
    <t>Riverview</t>
  </si>
  <si>
    <t>Tahoma</t>
  </si>
  <si>
    <t>Snoqualmie Valley</t>
  </si>
  <si>
    <t>Issaquah</t>
  </si>
  <si>
    <t>Shoreline</t>
  </si>
  <si>
    <t>Kent</t>
  </si>
  <si>
    <t>Northshore</t>
  </si>
  <si>
    <t>Renton</t>
  </si>
  <si>
    <t>South Kitsap</t>
  </si>
  <si>
    <t>North Kitsap</t>
  </si>
  <si>
    <t>Central Kitsap</t>
  </si>
  <si>
    <t>Damman</t>
  </si>
  <si>
    <t>Ellensburg</t>
  </si>
  <si>
    <t>White Salmon</t>
  </si>
  <si>
    <t>Wishram</t>
  </si>
  <si>
    <t>Bickleton</t>
  </si>
  <si>
    <t>Centerville</t>
  </si>
  <si>
    <t>Glenwood</t>
  </si>
  <si>
    <t>Roosevelt</t>
  </si>
  <si>
    <t>Goldendale</t>
  </si>
  <si>
    <t>Trout Lake</t>
  </si>
  <si>
    <t>Lyle</t>
  </si>
  <si>
    <t>Morton</t>
  </si>
  <si>
    <t>Chehalis</t>
  </si>
  <si>
    <t>White Pass</t>
  </si>
  <si>
    <t>Adna</t>
  </si>
  <si>
    <t>Winlock</t>
  </si>
  <si>
    <t>Pe Ell</t>
  </si>
  <si>
    <t>Centralia</t>
  </si>
  <si>
    <t>Napavine</t>
  </si>
  <si>
    <t>Evaline</t>
  </si>
  <si>
    <t>Mossyrock</t>
  </si>
  <si>
    <t>Boistfort</t>
  </si>
  <si>
    <t>Toledo</t>
  </si>
  <si>
    <t>Onalaska</t>
  </si>
  <si>
    <t>Davenport</t>
  </si>
  <si>
    <t>Almira</t>
  </si>
  <si>
    <t>Reardan</t>
  </si>
  <si>
    <t>Creston</t>
  </si>
  <si>
    <t>Wilbur</t>
  </si>
  <si>
    <t>Sprague</t>
  </si>
  <si>
    <t>Harrington</t>
  </si>
  <si>
    <t>North Mason</t>
  </si>
  <si>
    <t>Grapeview</t>
  </si>
  <si>
    <t>Shelton</t>
  </si>
  <si>
    <t>Nespelem</t>
  </si>
  <si>
    <t>Methow Valley</t>
  </si>
  <si>
    <t>Omak</t>
  </si>
  <si>
    <t>Tonasket</t>
  </si>
  <si>
    <t>Oroville</t>
  </si>
  <si>
    <t>Brewster</t>
  </si>
  <si>
    <t>Raymond</t>
  </si>
  <si>
    <t>South Bend</t>
  </si>
  <si>
    <t>Willapa Valley</t>
  </si>
  <si>
    <t>Newport</t>
  </si>
  <si>
    <t>Cusick</t>
  </si>
  <si>
    <t>Selkirk</t>
  </si>
  <si>
    <t>Carbonado</t>
  </si>
  <si>
    <t>Clover Park</t>
  </si>
  <si>
    <t>Peninsula</t>
  </si>
  <si>
    <t>Steilacoom Hist.</t>
  </si>
  <si>
    <t>Puyallup</t>
  </si>
  <si>
    <t>Tacoma</t>
  </si>
  <si>
    <t>University Place</t>
  </si>
  <si>
    <t>Sumner</t>
  </si>
  <si>
    <t>Dieringer</t>
  </si>
  <si>
    <t>Orting</t>
  </si>
  <si>
    <t>Franklin Pierce</t>
  </si>
  <si>
    <t>Bethel</t>
  </si>
  <si>
    <t>Eatonville</t>
  </si>
  <si>
    <t>White River</t>
  </si>
  <si>
    <t>Fife</t>
  </si>
  <si>
    <t>Orcas</t>
  </si>
  <si>
    <t>Lopez</t>
  </si>
  <si>
    <t>Anacortes</t>
  </si>
  <si>
    <t>Conway</t>
  </si>
  <si>
    <t>Concrete</t>
  </si>
  <si>
    <t>La Conner</t>
  </si>
  <si>
    <t>Stevenson-Carson</t>
  </si>
  <si>
    <t>Mount Pleasant</t>
  </si>
  <si>
    <t>Arlington</t>
  </si>
  <si>
    <t>Lakewood</t>
  </si>
  <si>
    <t>Everett</t>
  </si>
  <si>
    <t>Lake Stevens</t>
  </si>
  <si>
    <t>Mukilteo</t>
  </si>
  <si>
    <t>Edmonds</t>
  </si>
  <si>
    <t>Marysville</t>
  </si>
  <si>
    <t>Index</t>
  </si>
  <si>
    <t>Monroe</t>
  </si>
  <si>
    <t>Sultan</t>
  </si>
  <si>
    <t>Granite Falls</t>
  </si>
  <si>
    <t>Central Valley</t>
  </si>
  <si>
    <t>Deer Park</t>
  </si>
  <si>
    <t>Freeman</t>
  </si>
  <si>
    <t>Great Northern</t>
  </si>
  <si>
    <t>Liberty</t>
  </si>
  <si>
    <t>Mead</t>
  </si>
  <si>
    <t>Medical Lake</t>
  </si>
  <si>
    <t>Nine Mile Falls</t>
  </si>
  <si>
    <t>Orchard Prairie</t>
  </si>
  <si>
    <t>Riverside</t>
  </si>
  <si>
    <t>Colville</t>
  </si>
  <si>
    <t>Loon Lake</t>
  </si>
  <si>
    <t>Mary Walker</t>
  </si>
  <si>
    <t>Northport</t>
  </si>
  <si>
    <t>Onion Creek</t>
  </si>
  <si>
    <t>Summit Valley</t>
  </si>
  <si>
    <t>Valley</t>
  </si>
  <si>
    <t>Wellpinit</t>
  </si>
  <si>
    <t>Yelm</t>
  </si>
  <si>
    <t>North Thurston</t>
  </si>
  <si>
    <t>Tumwater</t>
  </si>
  <si>
    <t>Olympia</t>
  </si>
  <si>
    <t>Rainier</t>
  </si>
  <si>
    <t>Griffin</t>
  </si>
  <si>
    <t>Rochester</t>
  </si>
  <si>
    <t>Tenino</t>
  </si>
  <si>
    <t>Dixie</t>
  </si>
  <si>
    <t>College Place</t>
  </si>
  <si>
    <t>Waitsburg</t>
  </si>
  <si>
    <t>Prescott</t>
  </si>
  <si>
    <t>Touchet</t>
  </si>
  <si>
    <t>Bellingham</t>
  </si>
  <si>
    <t>Ferndale</t>
  </si>
  <si>
    <t>Blaine</t>
  </si>
  <si>
    <t>Lynden</t>
  </si>
  <si>
    <t>Meridian</t>
  </si>
  <si>
    <t>Nooksack Valley</t>
  </si>
  <si>
    <t>Mount Baker</t>
  </si>
  <si>
    <t>Pullman</t>
  </si>
  <si>
    <t>Tekoa</t>
  </si>
  <si>
    <t>Colfax</t>
  </si>
  <si>
    <t>Palouse</t>
  </si>
  <si>
    <t>Steptoe</t>
  </si>
  <si>
    <t>Endicott</t>
  </si>
  <si>
    <t>Rosalia</t>
  </si>
  <si>
    <t>Lamont</t>
  </si>
  <si>
    <t>Colton</t>
  </si>
  <si>
    <t>Oakesdale</t>
  </si>
  <si>
    <t>Naches Valley</t>
  </si>
  <si>
    <t>Mabton</t>
  </si>
  <si>
    <t>Sunnyside</t>
  </si>
  <si>
    <t>Union Gap</t>
  </si>
  <si>
    <t>Grandview</t>
  </si>
  <si>
    <t>Granger</t>
  </si>
  <si>
    <t>Zillah</t>
  </si>
  <si>
    <t>Wapato</t>
  </si>
  <si>
    <t>Mount Adams</t>
  </si>
  <si>
    <t>Selah</t>
  </si>
  <si>
    <t>Highland</t>
  </si>
  <si>
    <t>East Valley</t>
  </si>
  <si>
    <t>West Valley</t>
  </si>
  <si>
    <t>Kiona-Benton</t>
  </si>
  <si>
    <t>La Center</t>
  </si>
  <si>
    <t>Coulee-Hartline</t>
  </si>
  <si>
    <t>McCleary</t>
  </si>
  <si>
    <t>Mary M. Knight</t>
  </si>
  <si>
    <t>Naselle-Grays River</t>
  </si>
  <si>
    <t>Burlington-Edison</t>
  </si>
  <si>
    <t>Sedro-Woolley</t>
  </si>
  <si>
    <t>Stanwood-Camano</t>
  </si>
  <si>
    <t>Lacrosse</t>
  </si>
  <si>
    <t>St. John</t>
  </si>
  <si>
    <t>00000</t>
  </si>
  <si>
    <t>04069</t>
  </si>
  <si>
    <t>Stehekin</t>
  </si>
  <si>
    <t>07035</t>
  </si>
  <si>
    <t>Starbuck</t>
  </si>
  <si>
    <t>11054</t>
  </si>
  <si>
    <t>Star</t>
  </si>
  <si>
    <t>25200</t>
  </si>
  <si>
    <t>North River</t>
  </si>
  <si>
    <t>28010</t>
  </si>
  <si>
    <t>Shaw</t>
  </si>
  <si>
    <t>30031</t>
  </si>
  <si>
    <t>Mill A</t>
  </si>
  <si>
    <t>Rollback</t>
  </si>
  <si>
    <t>Tax Rate Max Levy</t>
  </si>
  <si>
    <t>Per Pupil Max Levy</t>
  </si>
  <si>
    <t>Max LEA Per Pupil</t>
  </si>
  <si>
    <t>LEA Per Pupil</t>
  </si>
  <si>
    <t>State Total/Average</t>
  </si>
  <si>
    <t>The values do not include Stabilization Funding</t>
  </si>
  <si>
    <t xml:space="preserve"> 2023 Levy Authority, Rollbacks, and Local Effort Assistance</t>
  </si>
  <si>
    <t>2023 Voter Approved Enrichment Levies</t>
  </si>
  <si>
    <t>2023 Levy Authority</t>
  </si>
  <si>
    <t>2023 Certified Levy</t>
  </si>
  <si>
    <t>2023 Maximum Possible LEA</t>
  </si>
  <si>
    <t>2023 Actual Allocation LEA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</si>
</sst>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5" formatCode="&quot;$&quot;#,##0_);\(&quot;$&quot;#,##0\)"/>
    <numFmt numFmtId="43" formatCode="_(* #,##0.00_);_(* \(#,##0.00\);_(* &quot;-&quot;??_);_(@_)"/>
    <numFmt numFmtId="164" formatCode="[$-409]mmm\-yy;@"/>
    <numFmt numFmtId="165" formatCode="_(* #,##0_);_(* \(#,##0\);_(* &quot;-&quot;??_);_(@_)"/>
    <numFmt numFmtId="166" formatCode="0.00_)"/>
  </numFmts>
  <fonts count="15">
    <font>
      <sz val="8"/>
      <name val="Arial MT"/>
    </font>
    <font>
      <sz val="12"/>
      <name val="Arial"/>
      <family val="2"/>
    </font>
    <font>
      <sz val="12"/>
      <name val="Calibri"/>
      <family val="2"/>
      <scheme val="minor"/>
    </font>
    <font>
      <sz val="8"/>
      <name val="Arial MT"/>
    </font>
    <font>
      <sz val="12"/>
      <color theme="0"/>
      <name val="Segoe UI"/>
      <family val="2"/>
    </font>
    <font>
      <sz val="11"/>
      <name val="Segoe UI"/>
      <family val="2"/>
    </font>
    <font>
      <sz val="11"/>
      <name val="Calibri"/>
      <family val="2"/>
      <scheme val="minor"/>
    </font>
    <font>
      <b/>
      <sz val="11"/>
      <name val="Segoe UI"/>
      <family val="2"/>
    </font>
    <font>
      <sz val="11"/>
      <color theme="0"/>
      <name val="Segoe UI"/>
      <family val="2"/>
    </font>
    <font>
      <sz val="9"/>
      <name val="Arial MT"/>
    </font>
    <font>
      <b/>
      <sz val="11"/>
      <color rgb="FF000000"/>
      <name val="Segoe UI"/>
      <family val="2"/>
    </font>
    <font>
      <sz val="10"/>
      <name val="Arial"/>
      <family val="2"/>
    </font>
    <font>
      <sz val="8"/>
      <color theme="0" tint="-0.249977111117893"/>
      <name val="Arial MT"/>
    </font>
    <font>
      <b/>
      <sz val="12"/>
      <name val="Segoe UI"/>
      <family val="2"/>
    </font>
    <font>
      <b/>
      <sz val="22"/>
      <name val="Segoe U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32">
    <xf numFmtId="0" fontId="0" fillId="0" borderId="0" xfId="0"/>
    <xf numFmtId="164" fontId="0" fillId="0" borderId="0" xfId="0" applyNumberFormat="1"/>
    <xf numFmtId="0" fontId="4" fillId="0" borderId="0" xfId="0" applyFont="1" applyAlignment="1">
      <alignment wrapText="1"/>
    </xf>
    <xf numFmtId="0" fontId="4" fillId="0" borderId="2" xfId="0" applyFont="1" applyBorder="1" applyAlignment="1">
      <alignment wrapText="1"/>
    </xf>
    <xf numFmtId="0" fontId="4" fillId="0" borderId="1" xfId="0" applyFont="1" applyBorder="1" applyAlignment="1">
      <alignment wrapText="1"/>
    </xf>
    <xf numFmtId="10" fontId="0" fillId="0" borderId="0" xfId="0" applyNumberFormat="1"/>
    <xf numFmtId="0" fontId="5" fillId="0" borderId="0" xfId="0" applyFont="1"/>
    <xf numFmtId="3" fontId="5" fillId="0" borderId="0" xfId="0" applyNumberFormat="1" applyFont="1"/>
    <xf numFmtId="10" fontId="5" fillId="0" borderId="0" xfId="0" applyNumberFormat="1" applyFont="1"/>
    <xf numFmtId="0" fontId="5" fillId="0" borderId="0" xfId="0" applyFont="1" applyAlignment="1">
      <alignment horizontal="right"/>
    </xf>
    <xf numFmtId="0" fontId="4" fillId="0" borderId="2" xfId="2" applyNumberFormat="1" applyFont="1" applyBorder="1" applyAlignment="1">
      <alignment wrapText="1"/>
    </xf>
    <xf numFmtId="0" fontId="8" fillId="0" borderId="4" xfId="0" quotePrefix="1" applyFont="1" applyBorder="1"/>
    <xf numFmtId="3" fontId="7" fillId="0" borderId="0" xfId="0" applyNumberFormat="1" applyFont="1"/>
    <xf numFmtId="37" fontId="7" fillId="0" borderId="0" xfId="0" applyNumberFormat="1" applyFont="1"/>
    <xf numFmtId="1" fontId="5" fillId="0" borderId="0" xfId="0" applyNumberFormat="1" applyFont="1"/>
    <xf numFmtId="0" fontId="7" fillId="0" borderId="3" xfId="0" applyFont="1" applyBorder="1"/>
    <xf numFmtId="37" fontId="5" fillId="0" borderId="0" xfId="0" applyNumberFormat="1" applyFont="1"/>
    <xf numFmtId="37" fontId="10" fillId="0" borderId="3" xfId="0" applyNumberFormat="1" applyFont="1" applyBorder="1" applyAlignment="1">
      <alignment vertical="center"/>
    </xf>
    <xf numFmtId="165" fontId="7" fillId="0" borderId="0" xfId="2" applyNumberFormat="1" applyFont="1"/>
    <xf numFmtId="37" fontId="2" fillId="0" borderId="0" xfId="0" applyNumberFormat="1" applyFont="1"/>
    <xf numFmtId="165" fontId="0" fillId="0" borderId="0" xfId="5" applyNumberFormat="1" applyFont="1"/>
    <xf numFmtId="166" fontId="2" fillId="0" borderId="0" xfId="0" applyNumberFormat="1" applyFont="1"/>
    <xf numFmtId="165" fontId="2" fillId="0" borderId="0" xfId="5" applyNumberFormat="1" applyFont="1" applyProtection="1"/>
    <xf numFmtId="0" fontId="6" fillId="0" borderId="0" xfId="0" applyFont="1"/>
    <xf numFmtId="2" fontId="0" fillId="0" borderId="0" xfId="0" applyNumberFormat="1"/>
    <xf numFmtId="5" fontId="12" fillId="0" borderId="0" xfId="0" applyNumberFormat="1" applyFont="1" applyAlignment="1">
      <alignment wrapText="1"/>
    </xf>
    <xf numFmtId="5" fontId="0" fillId="0" borderId="0" xfId="0" applyNumberFormat="1"/>
    <xf numFmtId="43" fontId="7" fillId="0" borderId="0" xfId="5" applyFont="1" applyFill="1" applyProtection="1"/>
    <xf numFmtId="165" fontId="7" fillId="0" borderId="0" xfId="5" quotePrefix="1" applyNumberFormat="1" applyFont="1" applyFill="1" applyProtection="1"/>
    <xf numFmtId="37" fontId="13" fillId="0" borderId="0" xfId="0" applyNumberFormat="1" applyFont="1"/>
    <xf numFmtId="39" fontId="13" fillId="0" borderId="0" xfId="0" applyNumberFormat="1" applyFont="1"/>
    <xf numFmtId="0" fontId="14" fillId="0" borderId="0" xfId="0" applyFont="1"/>
  </cellXfs>
  <cellStyles count="7">
    <cellStyle name="Comma" xfId="2" builtinId="3"/>
    <cellStyle name="Comma 2" xfId="3" xr:uid="{BB7F0C9D-2810-4B15-A291-7E6FEFFBD539}"/>
    <cellStyle name="Comma 3" xfId="5" xr:uid="{83C7EB9D-AC0A-4B1C-87AA-F9E82825C311}"/>
    <cellStyle name="Normal" xfId="0" builtinId="0"/>
    <cellStyle name="Normal 2" xfId="1" xr:uid="{00000000-0005-0000-0000-000001000000}"/>
    <cellStyle name="Normal 3" xfId="4" xr:uid="{C5EC0500-B897-4FA8-8B02-80F0AE9F8C86}"/>
    <cellStyle name="Percent 2" xfId="6" xr:uid="{0C717700-4A63-4A79-B596-5975686F7F63}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5" formatCode="#,##0_);\(#,##0\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5" formatCode="#,##0_);\(#,##0\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5" formatCode="#,##0_);\(#,##0\)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5" formatCode="#,##0_);\(#,##0\)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5" formatCode="_(* #,##0_);_(* \(#,##0\);_(* &quot;-&quot;??_);_(@_)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0.00_)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5" formatCode="#,##0_);\(#,##0\)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5" formatCode="#,##0_);\(#,##0\)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5" formatCode="#,##0_);\(#,##0\)"/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5" formatCode="#,##0_);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Segoe UI"/>
        <family val="2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</font>
      <fill>
        <patternFill>
          <bgColor theme="6" tint="-0.49998474074526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color theme="6" tint="-0.499984740745262"/>
      </font>
    </dxf>
    <dxf>
      <font>
        <b/>
        <i val="0"/>
        <strike val="0"/>
        <color theme="0"/>
      </font>
      <fill>
        <patternFill>
          <bgColor theme="6" tint="-0.499984740745262"/>
        </patternFill>
      </fill>
    </dxf>
  </dxfs>
  <tableStyles count="3" defaultTableStyle="OSPI Table" defaultPivotStyle="OSPI PivotTable">
    <tableStyle name="OSPI PivotTable" table="0" count="2" xr9:uid="{8B34638E-9C1C-469B-89F1-DED190AE0AEF}">
      <tableStyleElement type="headerRow" dxfId="19"/>
      <tableStyleElement type="pageFieldValues" dxfId="18"/>
    </tableStyle>
    <tableStyle name="OSPI Table" pivot="0" count="2" xr9:uid="{B0EA053C-04CF-4932-95FE-6A2A747968F3}">
      <tableStyleElement type="wholeTable" dxfId="17"/>
      <tableStyleElement type="headerRow" dxfId="16"/>
    </tableStyle>
    <tableStyle name="PivotTable Style 1" table="0" count="0" xr9:uid="{8E05AA1F-CEE0-44EF-9F29-DC9C67F140EE}"/>
  </tableStyles>
  <colors>
    <mruColors>
      <color rgb="FF05666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C4E5538-2D7C-4BEF-A7FA-23A236E6E5E5}" name="Table1" displayName="Table1" ref="A2:L298" totalsRowShown="0" headerRowDxfId="15" headerRowBorderDxfId="14" tableBorderDxfId="13" totalsRowBorderDxfId="12">
  <tableColumns count="12">
    <tableColumn id="2" xr3:uid="{0F836A6E-8599-4D78-A446-7C2FFF0D7290}" name="CCDDD" dataDxfId="11"/>
    <tableColumn id="3" xr3:uid="{54D9CCA4-CB30-4F22-A1BC-276CCBEB6018}" name="District" dataDxfId="10"/>
    <tableColumn id="1" xr3:uid="{8976B4D5-54CF-40CD-AC6A-9F1139396DED}" name="2023 Voter Approved Enrichment Levies" dataDxfId="9"/>
    <tableColumn id="10" xr3:uid="{1FD868D4-8246-4BCC-86C4-20C0903C5D25}" name="2023 Levy Authority" dataDxfId="8"/>
    <tableColumn id="4" xr3:uid="{E69ED86F-118F-4698-9C06-C7EB3FCF50E2}" name="2023 Certified Levy" dataDxfId="7"/>
    <tableColumn id="5" xr3:uid="{23DD5665-B088-43A3-96B2-9E14D01F154B}" name="Rollback" dataDxfId="6"/>
    <tableColumn id="6" xr3:uid="{522B9625-7973-405C-8E05-153FDB1956BD}" name="Tax Rate Max Levy" dataDxfId="5"/>
    <tableColumn id="7" xr3:uid="{55C00002-A2B5-463B-9B08-C0741DAA3CB2}" name="Per Pupil Max Levy" dataDxfId="4" dataCellStyle="Comma 3"/>
    <tableColumn id="8" xr3:uid="{04B47766-33FE-48FC-B24E-4773C241BAA2}" name="2023 Maximum Possible LEA" dataDxfId="3"/>
    <tableColumn id="9" xr3:uid="{100AC1BD-E592-46BE-A1A3-EF0A2BAF11CA}" name="2023 Actual Allocation LEA" dataDxfId="2"/>
    <tableColumn id="11" xr3:uid="{F7E42338-412B-413E-801A-53DE93DCA7C6}" name="Max LEA Per Pupil" dataDxfId="1"/>
    <tableColumn id="12" xr3:uid="{C68C9F67-0342-4AD1-B139-F516B5493CD2}" name="LEA Per Pupil" dataDxfId="0"/>
  </tableColumns>
  <tableStyleInfo name="OSPI Table" showFirstColumn="0" showLastColumn="0" showRowStripes="1" showColumnStripes="0"/>
  <extLst>
    <ext xmlns:x14="http://schemas.microsoft.com/office/spreadsheetml/2009/9/main" uri="{504A1905-F514-4f6f-8877-14C23A59335A}">
      <x14:table altText="2030" altTextSummary="General Fund Levies Collectible in 2020"/>
    </ext>
  </extLst>
</table>
</file>

<file path=xl/theme/theme1.xml><?xml version="1.0" encoding="utf-8"?>
<a:theme xmlns:a="http://schemas.openxmlformats.org/drawingml/2006/main" name="Office Theme">
  <a:themeElements>
    <a:clrScheme name="Blue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BFC90-2721-479D-9285-EB26979525F5}">
  <sheetPr codeName="Sheet3"/>
  <dimension ref="A1:M305"/>
  <sheetViews>
    <sheetView showZeros="0" tabSelected="1" zoomScale="90" zoomScaleNormal="90" workbookViewId="0">
      <pane ySplit="2" topLeftCell="A3" activePane="bottomLeft" state="frozen"/>
      <selection pane="bottomLeft" activeCell="L3" sqref="L3"/>
    </sheetView>
  </sheetViews>
  <sheetFormatPr defaultRowHeight="11.25"/>
  <cols>
    <col min="1" max="1" width="11.1640625" bestFit="1" customWidth="1"/>
    <col min="2" max="2" width="25" customWidth="1"/>
    <col min="3" max="3" width="26.5" bestFit="1" customWidth="1"/>
    <col min="4" max="4" width="24.83203125" bestFit="1" customWidth="1"/>
    <col min="5" max="5" width="28.33203125" style="1" bestFit="1" customWidth="1"/>
    <col min="6" max="6" width="18.33203125" bestFit="1" customWidth="1"/>
    <col min="7" max="8" width="14.33203125" bestFit="1" customWidth="1"/>
    <col min="9" max="9" width="23" bestFit="1" customWidth="1"/>
    <col min="10" max="10" width="21.33203125" style="5" bestFit="1" customWidth="1"/>
    <col min="11" max="11" width="18.5" style="5" bestFit="1" customWidth="1"/>
    <col min="12" max="12" width="19.5" style="5" bestFit="1" customWidth="1"/>
    <col min="13" max="13" width="19.33203125" style="5" customWidth="1"/>
  </cols>
  <sheetData>
    <row r="1" spans="1:13" ht="33">
      <c r="A1" s="31" t="s">
        <v>596</v>
      </c>
    </row>
    <row r="2" spans="1:13" s="2" customFormat="1" ht="51.75">
      <c r="A2" s="3" t="s">
        <v>58</v>
      </c>
      <c r="B2" s="3" t="s">
        <v>64</v>
      </c>
      <c r="C2" s="4" t="s">
        <v>597</v>
      </c>
      <c r="D2" s="3" t="s">
        <v>598</v>
      </c>
      <c r="E2" s="3" t="s">
        <v>599</v>
      </c>
      <c r="F2" s="3" t="s">
        <v>589</v>
      </c>
      <c r="G2" s="10" t="s">
        <v>590</v>
      </c>
      <c r="H2" s="3" t="s">
        <v>591</v>
      </c>
      <c r="I2" s="3" t="s">
        <v>600</v>
      </c>
      <c r="J2" s="3" t="s">
        <v>601</v>
      </c>
      <c r="K2" s="3" t="s">
        <v>592</v>
      </c>
      <c r="L2" s="3" t="s">
        <v>593</v>
      </c>
      <c r="M2" s="5"/>
    </row>
    <row r="3" spans="1:13" ht="17.25">
      <c r="A3" s="11" t="s">
        <v>576</v>
      </c>
      <c r="B3" s="15" t="s">
        <v>594</v>
      </c>
      <c r="C3" s="17">
        <f>SUBTOTAL(109,C4:C298)</f>
        <v>2559873129</v>
      </c>
      <c r="D3" s="18">
        <f>SUBTOTAL(109,D4:D298)</f>
        <v>2498976911.0863004</v>
      </c>
      <c r="E3" s="18">
        <f>SUBTOTAL(109,E4:E298)</f>
        <v>2548753872.3899999</v>
      </c>
      <c r="F3" s="18">
        <f>SUBTOTAL(109,F4:F298)</f>
        <v>49776960</v>
      </c>
      <c r="G3" s="27">
        <v>1.6805981255101952</v>
      </c>
      <c r="H3" s="28">
        <v>2212.1243606690887</v>
      </c>
      <c r="I3" s="13">
        <f>SUBTOTAL(109,I4:I298)</f>
        <v>200701213.89859986</v>
      </c>
      <c r="J3" s="13">
        <f>SUBTOTAL(109,J4:J298)</f>
        <v>178192772.44999999</v>
      </c>
      <c r="K3" s="29">
        <v>1615.76</v>
      </c>
      <c r="L3" s="30">
        <v>1.5</v>
      </c>
      <c r="M3" s="12"/>
    </row>
    <row r="4" spans="1:13" ht="16.5">
      <c r="A4" s="6" t="s">
        <v>66</v>
      </c>
      <c r="B4" s="6" t="s">
        <v>333</v>
      </c>
      <c r="C4" s="19">
        <v>150000</v>
      </c>
      <c r="D4" s="19">
        <v>150000</v>
      </c>
      <c r="E4" s="19">
        <v>150000</v>
      </c>
      <c r="F4" s="19">
        <f t="shared" ref="F4:F60" si="0">ROUND(E4-D4,0)</f>
        <v>0</v>
      </c>
      <c r="G4" s="21">
        <v>2.5</v>
      </c>
      <c r="H4" s="22">
        <v>2887.1686176836865</v>
      </c>
      <c r="I4" s="19">
        <v>8829.693999999974</v>
      </c>
      <c r="J4" s="19">
        <v>8829.69</v>
      </c>
      <c r="K4" s="19">
        <v>109.95882938978798</v>
      </c>
      <c r="L4" s="19">
        <v>109.95882938978798</v>
      </c>
      <c r="M4" s="16"/>
    </row>
    <row r="5" spans="1:13" ht="16.5">
      <c r="A5" s="6" t="s">
        <v>67</v>
      </c>
      <c r="B5" s="6" t="s">
        <v>334</v>
      </c>
      <c r="C5" s="19">
        <v>50000</v>
      </c>
      <c r="D5" s="19">
        <v>50000</v>
      </c>
      <c r="E5" s="19">
        <v>50000</v>
      </c>
      <c r="F5" s="19">
        <f t="shared" si="0"/>
        <v>0</v>
      </c>
      <c r="G5" s="21">
        <v>2.431340815673749</v>
      </c>
      <c r="H5" s="22">
        <v>2988.32</v>
      </c>
      <c r="I5" s="19">
        <v>0</v>
      </c>
      <c r="J5" s="19">
        <v>0</v>
      </c>
      <c r="K5" s="19">
        <v>0</v>
      </c>
      <c r="L5" s="19">
        <v>0</v>
      </c>
      <c r="M5" s="16"/>
    </row>
    <row r="6" spans="1:13" ht="16.5">
      <c r="A6" s="6" t="s">
        <v>65</v>
      </c>
      <c r="B6" s="6" t="s">
        <v>332</v>
      </c>
      <c r="C6" s="19">
        <v>2560000</v>
      </c>
      <c r="D6" s="19">
        <v>2560000</v>
      </c>
      <c r="E6" s="19">
        <v>2560000</v>
      </c>
      <c r="F6" s="19">
        <f t="shared" si="0"/>
        <v>0</v>
      </c>
      <c r="G6" s="21">
        <v>2.4999999999999996</v>
      </c>
      <c r="H6" s="22">
        <v>1204.3337471878172</v>
      </c>
      <c r="I6" s="19">
        <v>4932088.0294999992</v>
      </c>
      <c r="J6" s="19">
        <v>3879909.25</v>
      </c>
      <c r="K6" s="19">
        <v>1108.2596745163246</v>
      </c>
      <c r="L6" s="19">
        <v>871.83094395284195</v>
      </c>
      <c r="M6" s="16"/>
    </row>
    <row r="7" spans="1:13" ht="16.5">
      <c r="A7" s="6" t="s">
        <v>68</v>
      </c>
      <c r="B7" s="6" t="s">
        <v>335</v>
      </c>
      <c r="C7" s="19">
        <v>545000</v>
      </c>
      <c r="D7" s="19">
        <v>545000</v>
      </c>
      <c r="E7" s="19">
        <v>545000</v>
      </c>
      <c r="F7" s="19">
        <f t="shared" si="0"/>
        <v>0</v>
      </c>
      <c r="G7" s="21">
        <v>1.2966429699065625</v>
      </c>
      <c r="H7" s="22">
        <v>2988.32</v>
      </c>
      <c r="I7" s="19">
        <v>0</v>
      </c>
      <c r="J7" s="19">
        <v>0</v>
      </c>
      <c r="K7" s="19">
        <v>0</v>
      </c>
      <c r="L7" s="19">
        <v>0</v>
      </c>
      <c r="M7" s="16"/>
    </row>
    <row r="8" spans="1:13" ht="16.5">
      <c r="A8" s="6" t="s">
        <v>69</v>
      </c>
      <c r="B8" s="6" t="s">
        <v>336</v>
      </c>
      <c r="C8" s="19">
        <v>914000</v>
      </c>
      <c r="D8" s="19">
        <v>914000</v>
      </c>
      <c r="E8" s="19">
        <v>914000</v>
      </c>
      <c r="F8" s="19">
        <f t="shared" si="0"/>
        <v>0</v>
      </c>
      <c r="G8" s="21">
        <v>2.1074549182506104</v>
      </c>
      <c r="H8" s="22">
        <v>2988.32</v>
      </c>
      <c r="I8" s="19">
        <v>0</v>
      </c>
      <c r="J8" s="19">
        <v>0</v>
      </c>
      <c r="K8" s="19">
        <v>0</v>
      </c>
      <c r="L8" s="19">
        <v>0</v>
      </c>
      <c r="M8" s="16"/>
    </row>
    <row r="9" spans="1:13" ht="16.5">
      <c r="A9" s="6" t="s">
        <v>70</v>
      </c>
      <c r="B9" s="6" t="s">
        <v>337</v>
      </c>
      <c r="C9" s="19">
        <v>4261000</v>
      </c>
      <c r="D9" s="19">
        <v>4054125.98</v>
      </c>
      <c r="E9" s="19">
        <v>4261000</v>
      </c>
      <c r="F9" s="19">
        <f t="shared" si="0"/>
        <v>206874</v>
      </c>
      <c r="G9" s="21">
        <v>2.5</v>
      </c>
      <c r="H9" s="22">
        <v>1567.0360515320065</v>
      </c>
      <c r="I9" s="19">
        <v>2033567.9491999994</v>
      </c>
      <c r="J9" s="19">
        <v>2033567.95</v>
      </c>
      <c r="K9" s="19">
        <v>838.85453844948051</v>
      </c>
      <c r="L9" s="19">
        <v>838.85453844948051</v>
      </c>
      <c r="M9" s="16"/>
    </row>
    <row r="10" spans="1:13" ht="16.5">
      <c r="A10" s="6" t="s">
        <v>71</v>
      </c>
      <c r="B10" s="6" t="s">
        <v>338</v>
      </c>
      <c r="C10" s="19">
        <v>1049392</v>
      </c>
      <c r="D10" s="19">
        <v>1049392</v>
      </c>
      <c r="E10" s="19">
        <v>1049392</v>
      </c>
      <c r="F10" s="19">
        <f t="shared" si="0"/>
        <v>0</v>
      </c>
      <c r="G10" s="21">
        <v>2.5</v>
      </c>
      <c r="H10" s="22">
        <v>1842.7640606966952</v>
      </c>
      <c r="I10" s="19">
        <v>436274.81429999991</v>
      </c>
      <c r="J10" s="19">
        <v>436274.81</v>
      </c>
      <c r="K10" s="19">
        <v>719.88979802980043</v>
      </c>
      <c r="L10" s="19">
        <v>719.88979802980032</v>
      </c>
      <c r="M10" s="16"/>
    </row>
    <row r="11" spans="1:13" ht="16.5">
      <c r="A11" s="6" t="s">
        <v>72</v>
      </c>
      <c r="B11" s="6" t="s">
        <v>339</v>
      </c>
      <c r="C11" s="19">
        <v>0</v>
      </c>
      <c r="D11" s="19">
        <v>0</v>
      </c>
      <c r="E11" s="19">
        <v>0</v>
      </c>
      <c r="F11" s="19">
        <f t="shared" si="0"/>
        <v>0</v>
      </c>
      <c r="G11" s="21">
        <v>2.5</v>
      </c>
      <c r="H11" s="22">
        <v>1652.7601971379327</v>
      </c>
      <c r="I11" s="19">
        <v>15123630.619200001</v>
      </c>
      <c r="J11" s="19">
        <v>0</v>
      </c>
      <c r="K11" s="19">
        <v>824.87416430363135</v>
      </c>
      <c r="L11" s="19">
        <v>0</v>
      </c>
      <c r="M11" s="16"/>
    </row>
    <row r="12" spans="1:13" ht="16.5">
      <c r="A12" s="6" t="s">
        <v>8</v>
      </c>
      <c r="B12" s="6" t="s">
        <v>9</v>
      </c>
      <c r="C12" s="19">
        <v>355497</v>
      </c>
      <c r="D12" s="19">
        <v>355497</v>
      </c>
      <c r="E12" s="19">
        <v>355497</v>
      </c>
      <c r="F12" s="19">
        <f t="shared" si="0"/>
        <v>0</v>
      </c>
      <c r="G12" s="21">
        <v>0.9137453931563666</v>
      </c>
      <c r="H12" s="22">
        <v>2988.32</v>
      </c>
      <c r="I12" s="19">
        <v>0</v>
      </c>
      <c r="J12" s="19">
        <v>0</v>
      </c>
      <c r="K12" s="19">
        <v>0</v>
      </c>
      <c r="L12" s="19">
        <v>0</v>
      </c>
      <c r="M12" s="16"/>
    </row>
    <row r="13" spans="1:13" ht="16.5">
      <c r="A13" s="6" t="s">
        <v>73</v>
      </c>
      <c r="B13" s="6" t="s">
        <v>565</v>
      </c>
      <c r="C13" s="19">
        <v>1560697</v>
      </c>
      <c r="D13" s="19">
        <v>1560697</v>
      </c>
      <c r="E13" s="19">
        <v>1560697</v>
      </c>
      <c r="F13" s="19">
        <f t="shared" si="0"/>
        <v>0</v>
      </c>
      <c r="G13" s="21">
        <v>2.5</v>
      </c>
      <c r="H13" s="22">
        <v>1936.9193638333011</v>
      </c>
      <c r="I13" s="19">
        <v>951260.79239999992</v>
      </c>
      <c r="J13" s="19">
        <v>913210.36</v>
      </c>
      <c r="K13" s="19">
        <v>680.10838170001921</v>
      </c>
      <c r="L13" s="19">
        <v>652.90404643201839</v>
      </c>
      <c r="M13" s="16"/>
    </row>
    <row r="14" spans="1:13" ht="16.5">
      <c r="A14" s="6" t="s">
        <v>74</v>
      </c>
      <c r="B14" s="6" t="s">
        <v>340</v>
      </c>
      <c r="C14" s="19">
        <v>0</v>
      </c>
      <c r="D14" s="19">
        <v>3254.58</v>
      </c>
      <c r="E14" s="19">
        <v>3254.58</v>
      </c>
      <c r="F14" s="19">
        <f t="shared" si="0"/>
        <v>0</v>
      </c>
      <c r="G14" s="21">
        <v>2.5</v>
      </c>
      <c r="H14" s="22">
        <v>2132.8552461328641</v>
      </c>
      <c r="I14" s="19">
        <v>450886.77360000007</v>
      </c>
      <c r="J14" s="19">
        <v>0</v>
      </c>
      <c r="K14" s="19">
        <v>536.34855185211632</v>
      </c>
      <c r="L14" s="19">
        <v>0</v>
      </c>
      <c r="M14" s="16"/>
    </row>
    <row r="15" spans="1:13" ht="16.5">
      <c r="A15" s="6" t="s">
        <v>75</v>
      </c>
      <c r="B15" s="6" t="s">
        <v>341</v>
      </c>
      <c r="C15" s="19">
        <v>3782032</v>
      </c>
      <c r="D15" s="19">
        <v>3782032</v>
      </c>
      <c r="E15" s="19">
        <v>3782032</v>
      </c>
      <c r="F15" s="19">
        <f t="shared" si="0"/>
        <v>0</v>
      </c>
      <c r="G15" s="21">
        <v>2.5</v>
      </c>
      <c r="H15" s="22">
        <v>1778.9702515774147</v>
      </c>
      <c r="I15" s="19">
        <v>1694453.3346999998</v>
      </c>
      <c r="J15" s="19">
        <v>1694453.33</v>
      </c>
      <c r="K15" s="19">
        <v>699.06939509957215</v>
      </c>
      <c r="L15" s="19">
        <v>699.06939509957226</v>
      </c>
      <c r="M15" s="16"/>
    </row>
    <row r="16" spans="1:13" ht="16.5">
      <c r="A16" s="6" t="s">
        <v>76</v>
      </c>
      <c r="B16" s="6" t="s">
        <v>342</v>
      </c>
      <c r="C16" s="19">
        <v>28533131</v>
      </c>
      <c r="D16" s="19">
        <v>28533131</v>
      </c>
      <c r="E16" s="19">
        <v>28533131</v>
      </c>
      <c r="F16" s="19">
        <f t="shared" si="0"/>
        <v>0</v>
      </c>
      <c r="G16" s="21">
        <v>2.5</v>
      </c>
      <c r="H16" s="22">
        <v>2219.6722323054314</v>
      </c>
      <c r="I16" s="19">
        <v>6453481.3352000006</v>
      </c>
      <c r="J16" s="19">
        <v>6453481.3399999999</v>
      </c>
      <c r="K16" s="19">
        <v>482.14207638090943</v>
      </c>
      <c r="L16" s="19">
        <v>482.14207638090943</v>
      </c>
      <c r="M16" s="16"/>
    </row>
    <row r="17" spans="1:13" ht="16.5">
      <c r="A17" s="6" t="s">
        <v>10</v>
      </c>
      <c r="B17" s="6" t="s">
        <v>11</v>
      </c>
      <c r="C17" s="19">
        <v>1738474</v>
      </c>
      <c r="D17" s="19">
        <v>1740773.84</v>
      </c>
      <c r="E17" s="19">
        <v>1740773.84</v>
      </c>
      <c r="F17" s="19">
        <f t="shared" si="0"/>
        <v>0</v>
      </c>
      <c r="G17" s="21">
        <v>1.183123650494089</v>
      </c>
      <c r="H17" s="22">
        <v>2988.32</v>
      </c>
      <c r="I17" s="19">
        <v>0</v>
      </c>
      <c r="J17" s="19">
        <v>0</v>
      </c>
      <c r="K17" s="19">
        <v>0</v>
      </c>
      <c r="L17" s="19">
        <v>0</v>
      </c>
      <c r="M17" s="16"/>
    </row>
    <row r="18" spans="1:13" ht="16.5">
      <c r="A18" s="6" t="s">
        <v>577</v>
      </c>
      <c r="B18" s="6" t="s">
        <v>578</v>
      </c>
      <c r="C18" s="19">
        <v>0</v>
      </c>
      <c r="D18" s="19">
        <v>0</v>
      </c>
      <c r="E18" s="19">
        <v>0</v>
      </c>
      <c r="F18" s="19">
        <f t="shared" si="0"/>
        <v>0</v>
      </c>
      <c r="G18" s="21">
        <v>0.70024140915203248</v>
      </c>
      <c r="H18" s="22">
        <v>2988.32</v>
      </c>
      <c r="I18" s="19">
        <v>0</v>
      </c>
      <c r="J18" s="19">
        <v>0</v>
      </c>
      <c r="K18" s="19">
        <v>0</v>
      </c>
      <c r="L18" s="19">
        <v>0</v>
      </c>
      <c r="M18" s="16"/>
    </row>
    <row r="19" spans="1:13" ht="16.5">
      <c r="A19" s="6" t="s">
        <v>80</v>
      </c>
      <c r="B19" s="6" t="s">
        <v>346</v>
      </c>
      <c r="C19" s="19">
        <v>500000</v>
      </c>
      <c r="D19" s="19">
        <v>503459.81</v>
      </c>
      <c r="E19" s="19">
        <v>503459.81</v>
      </c>
      <c r="F19" s="19">
        <f t="shared" si="0"/>
        <v>0</v>
      </c>
      <c r="G19" s="21">
        <v>1.8402163612248792</v>
      </c>
      <c r="H19" s="22">
        <v>2988.32</v>
      </c>
      <c r="I19" s="19">
        <v>0</v>
      </c>
      <c r="J19" s="19">
        <v>0</v>
      </c>
      <c r="K19" s="19">
        <v>0</v>
      </c>
      <c r="L19" s="19">
        <v>0</v>
      </c>
      <c r="M19" s="16"/>
    </row>
    <row r="20" spans="1:13" ht="16.5">
      <c r="A20" s="6" t="s">
        <v>77</v>
      </c>
      <c r="B20" s="6" t="s">
        <v>343</v>
      </c>
      <c r="C20" s="19">
        <v>3850000</v>
      </c>
      <c r="D20" s="19">
        <v>3858710</v>
      </c>
      <c r="E20" s="19">
        <v>3858710</v>
      </c>
      <c r="F20" s="19">
        <f t="shared" si="0"/>
        <v>0</v>
      </c>
      <c r="G20" s="21">
        <v>0.90213034059279029</v>
      </c>
      <c r="H20" s="22">
        <v>2988.32</v>
      </c>
      <c r="I20" s="19">
        <v>0</v>
      </c>
      <c r="J20" s="19">
        <v>0</v>
      </c>
      <c r="K20" s="19">
        <v>0</v>
      </c>
      <c r="L20" s="19">
        <v>0</v>
      </c>
      <c r="M20" s="16"/>
    </row>
    <row r="21" spans="1:13" ht="16.5">
      <c r="A21" s="6" t="s">
        <v>81</v>
      </c>
      <c r="B21" s="6" t="s">
        <v>347</v>
      </c>
      <c r="C21" s="19">
        <v>2508661</v>
      </c>
      <c r="D21" s="19">
        <v>2508661</v>
      </c>
      <c r="E21" s="19">
        <v>2508661</v>
      </c>
      <c r="F21" s="19">
        <f t="shared" si="0"/>
        <v>0</v>
      </c>
      <c r="G21" s="21">
        <v>2.5</v>
      </c>
      <c r="H21" s="22">
        <v>1997.3379380502365</v>
      </c>
      <c r="I21" s="19">
        <v>981124.70040000032</v>
      </c>
      <c r="J21" s="19">
        <v>981124.7</v>
      </c>
      <c r="K21" s="19">
        <v>629.37391374631966</v>
      </c>
      <c r="L21" s="19">
        <v>629.37391374631966</v>
      </c>
      <c r="M21" s="16"/>
    </row>
    <row r="22" spans="1:13" ht="16.5">
      <c r="A22" s="6" t="s">
        <v>78</v>
      </c>
      <c r="B22" s="6" t="s">
        <v>344</v>
      </c>
      <c r="C22" s="19">
        <v>3650000</v>
      </c>
      <c r="D22" s="19">
        <v>3657461.74</v>
      </c>
      <c r="E22" s="19">
        <v>3657461.74</v>
      </c>
      <c r="F22" s="19">
        <f t="shared" si="0"/>
        <v>0</v>
      </c>
      <c r="G22" s="21">
        <v>0.83756695705291506</v>
      </c>
      <c r="H22" s="22">
        <v>2988.32</v>
      </c>
      <c r="I22" s="19">
        <v>0</v>
      </c>
      <c r="J22" s="19">
        <v>0</v>
      </c>
      <c r="K22" s="19">
        <v>0</v>
      </c>
      <c r="L22" s="19">
        <v>0</v>
      </c>
      <c r="M22" s="16"/>
    </row>
    <row r="23" spans="1:13" ht="16.5">
      <c r="A23" s="6" t="s">
        <v>79</v>
      </c>
      <c r="B23" s="6" t="s">
        <v>345</v>
      </c>
      <c r="C23" s="19">
        <v>12350000</v>
      </c>
      <c r="D23" s="19">
        <v>12397901.710000001</v>
      </c>
      <c r="E23" s="19">
        <v>12397901.710000001</v>
      </c>
      <c r="F23" s="19">
        <f t="shared" si="0"/>
        <v>0</v>
      </c>
      <c r="G23" s="21">
        <v>2.5</v>
      </c>
      <c r="H23" s="22">
        <v>2370.6485832955141</v>
      </c>
      <c r="I23" s="19">
        <v>2484693.7735999995</v>
      </c>
      <c r="J23" s="19">
        <v>2484693.77</v>
      </c>
      <c r="K23" s="19">
        <v>341.0178783466074</v>
      </c>
      <c r="L23" s="19">
        <v>341.0178783466074</v>
      </c>
      <c r="M23" s="16"/>
    </row>
    <row r="24" spans="1:13" ht="16.5">
      <c r="A24" s="6" t="s">
        <v>83</v>
      </c>
      <c r="B24" s="6" t="s">
        <v>349</v>
      </c>
      <c r="C24" s="19">
        <v>5600000</v>
      </c>
      <c r="D24" s="19">
        <v>5600000</v>
      </c>
      <c r="E24" s="19">
        <v>5600000</v>
      </c>
      <c r="F24" s="19">
        <f t="shared" si="0"/>
        <v>0</v>
      </c>
      <c r="G24" s="21">
        <v>2.0334324402169326</v>
      </c>
      <c r="H24" s="22">
        <v>2988.32</v>
      </c>
      <c r="I24" s="19">
        <v>0</v>
      </c>
      <c r="J24" s="19">
        <v>0</v>
      </c>
      <c r="K24" s="19">
        <v>0</v>
      </c>
      <c r="L24" s="19">
        <v>0</v>
      </c>
      <c r="M24" s="16"/>
    </row>
    <row r="25" spans="1:13" ht="16.5">
      <c r="A25" s="6" t="s">
        <v>82</v>
      </c>
      <c r="B25" s="6" t="s">
        <v>348</v>
      </c>
      <c r="C25" s="19">
        <v>520000</v>
      </c>
      <c r="D25" s="19">
        <v>521829.2</v>
      </c>
      <c r="E25" s="19">
        <v>521829.2</v>
      </c>
      <c r="F25" s="19">
        <f t="shared" si="0"/>
        <v>0</v>
      </c>
      <c r="G25" s="21">
        <v>1.8992536644284588</v>
      </c>
      <c r="H25" s="22">
        <v>2988.32</v>
      </c>
      <c r="I25" s="19">
        <v>0</v>
      </c>
      <c r="J25" s="19">
        <v>0</v>
      </c>
      <c r="K25" s="19">
        <v>0</v>
      </c>
      <c r="L25" s="19">
        <v>0</v>
      </c>
      <c r="M25" s="16"/>
    </row>
    <row r="26" spans="1:13" ht="16.5">
      <c r="A26" s="6" t="s">
        <v>84</v>
      </c>
      <c r="B26" s="6" t="s">
        <v>350</v>
      </c>
      <c r="C26" s="19">
        <v>7338560</v>
      </c>
      <c r="D26" s="19">
        <v>7338560</v>
      </c>
      <c r="E26" s="19">
        <v>7338560</v>
      </c>
      <c r="F26" s="19">
        <f t="shared" si="0"/>
        <v>0</v>
      </c>
      <c r="G26" s="21">
        <v>0.99115112498002</v>
      </c>
      <c r="H26" s="22">
        <v>2988.32</v>
      </c>
      <c r="I26" s="19">
        <v>0</v>
      </c>
      <c r="J26" s="19">
        <v>0</v>
      </c>
      <c r="K26" s="19">
        <v>0</v>
      </c>
      <c r="L26" s="19">
        <v>0</v>
      </c>
      <c r="M26" s="16"/>
    </row>
    <row r="27" spans="1:13" ht="16.5">
      <c r="A27" s="6" t="s">
        <v>86</v>
      </c>
      <c r="B27" s="6" t="s">
        <v>352</v>
      </c>
      <c r="C27" s="19">
        <v>361981</v>
      </c>
      <c r="D27" s="19">
        <v>362929.35</v>
      </c>
      <c r="E27" s="19">
        <v>362929.35</v>
      </c>
      <c r="F27" s="19">
        <f t="shared" si="0"/>
        <v>0</v>
      </c>
      <c r="G27" s="21">
        <v>2.5</v>
      </c>
      <c r="H27" s="22">
        <v>935.68033874492664</v>
      </c>
      <c r="I27" s="19">
        <v>592889.804</v>
      </c>
      <c r="J27" s="19">
        <v>592889.80000000005</v>
      </c>
      <c r="K27" s="19">
        <v>1240.3552384937238</v>
      </c>
      <c r="L27" s="19">
        <v>1240.3552384937238</v>
      </c>
      <c r="M27" s="16"/>
    </row>
    <row r="28" spans="1:13" ht="16.5">
      <c r="A28" s="6" t="s">
        <v>85</v>
      </c>
      <c r="B28" s="6" t="s">
        <v>351</v>
      </c>
      <c r="C28" s="19">
        <v>714304</v>
      </c>
      <c r="D28" s="19">
        <v>716171.37</v>
      </c>
      <c r="E28" s="19">
        <v>716171.37</v>
      </c>
      <c r="F28" s="19">
        <f t="shared" si="0"/>
        <v>0</v>
      </c>
      <c r="G28" s="21">
        <v>2.5</v>
      </c>
      <c r="H28" s="22">
        <v>552.19866708483619</v>
      </c>
      <c r="I28" s="19">
        <v>5299398.2139999997</v>
      </c>
      <c r="J28" s="19">
        <v>3250297.57</v>
      </c>
      <c r="K28" s="19">
        <v>1510.9407997490982</v>
      </c>
      <c r="L28" s="19">
        <v>926.71035717944699</v>
      </c>
      <c r="M28" s="16"/>
    </row>
    <row r="29" spans="1:13" ht="16.5">
      <c r="A29" s="6" t="s">
        <v>12</v>
      </c>
      <c r="B29" s="6" t="s">
        <v>13</v>
      </c>
      <c r="C29" s="19">
        <v>52175000</v>
      </c>
      <c r="D29" s="19">
        <v>52175000</v>
      </c>
      <c r="E29" s="19">
        <v>52175000</v>
      </c>
      <c r="F29" s="19">
        <f t="shared" si="0"/>
        <v>0</v>
      </c>
      <c r="G29" s="21">
        <v>2.3248251690943929</v>
      </c>
      <c r="H29" s="22">
        <v>2988.3199999999997</v>
      </c>
      <c r="I29" s="19">
        <v>0</v>
      </c>
      <c r="J29" s="19">
        <v>0</v>
      </c>
      <c r="K29" s="19">
        <v>0</v>
      </c>
      <c r="L29" s="19">
        <v>0</v>
      </c>
      <c r="M29" s="16"/>
    </row>
    <row r="30" spans="1:13" ht="16.5">
      <c r="A30" s="6" t="s">
        <v>14</v>
      </c>
      <c r="B30" s="6" t="s">
        <v>15</v>
      </c>
      <c r="C30" s="19">
        <v>4075000</v>
      </c>
      <c r="D30" s="19">
        <v>4075000</v>
      </c>
      <c r="E30" s="19">
        <v>4075000</v>
      </c>
      <c r="F30" s="19">
        <f t="shared" si="0"/>
        <v>0</v>
      </c>
      <c r="G30" s="21">
        <v>2.4288511547002174</v>
      </c>
      <c r="H30" s="22">
        <v>2988.32</v>
      </c>
      <c r="I30" s="19">
        <v>0</v>
      </c>
      <c r="J30" s="19">
        <v>0</v>
      </c>
      <c r="K30" s="19">
        <v>0</v>
      </c>
      <c r="L30" s="19">
        <v>0</v>
      </c>
      <c r="M30" s="16"/>
    </row>
    <row r="31" spans="1:13" ht="16.5">
      <c r="A31" s="6" t="s">
        <v>90</v>
      </c>
      <c r="B31" s="6" t="s">
        <v>566</v>
      </c>
      <c r="C31" s="19">
        <v>2635172</v>
      </c>
      <c r="D31" s="19">
        <v>2635172</v>
      </c>
      <c r="E31" s="19">
        <v>2635172</v>
      </c>
      <c r="F31" s="19">
        <f t="shared" si="0"/>
        <v>0</v>
      </c>
      <c r="G31" s="21">
        <v>2.4727034475144398</v>
      </c>
      <c r="H31" s="22">
        <v>2988.32</v>
      </c>
      <c r="I31" s="19">
        <v>22612.292500000054</v>
      </c>
      <c r="J31" s="19">
        <v>19748.07</v>
      </c>
      <c r="K31" s="19">
        <v>13.752762741758943</v>
      </c>
      <c r="L31" s="19">
        <v>12.010746127802811</v>
      </c>
      <c r="M31" s="16"/>
    </row>
    <row r="32" spans="1:13" ht="16.5">
      <c r="A32" s="6" t="s">
        <v>92</v>
      </c>
      <c r="B32" s="6" t="s">
        <v>357</v>
      </c>
      <c r="C32" s="19">
        <v>419920</v>
      </c>
      <c r="D32" s="19">
        <v>419920</v>
      </c>
      <c r="E32" s="19">
        <v>419920</v>
      </c>
      <c r="F32" s="19">
        <f t="shared" si="0"/>
        <v>0</v>
      </c>
      <c r="G32" s="21">
        <v>2.5</v>
      </c>
      <c r="H32" s="22">
        <v>2865.4322025613451</v>
      </c>
      <c r="I32" s="19">
        <v>3314.2752000000028</v>
      </c>
      <c r="J32" s="19">
        <v>3314.28</v>
      </c>
      <c r="K32" s="19">
        <v>17.197359900373613</v>
      </c>
      <c r="L32" s="19">
        <v>17.197359900373613</v>
      </c>
      <c r="M32" s="16"/>
    </row>
    <row r="33" spans="1:13" ht="16.5">
      <c r="A33" s="6" t="s">
        <v>87</v>
      </c>
      <c r="B33" s="6" t="s">
        <v>353</v>
      </c>
      <c r="C33" s="19">
        <v>8622793</v>
      </c>
      <c r="D33" s="19">
        <v>8622793</v>
      </c>
      <c r="E33" s="19">
        <v>8622793</v>
      </c>
      <c r="F33" s="19">
        <f t="shared" si="0"/>
        <v>0</v>
      </c>
      <c r="G33" s="21">
        <v>2.122249924508635</v>
      </c>
      <c r="H33" s="22">
        <v>2988.32</v>
      </c>
      <c r="I33" s="19">
        <v>0</v>
      </c>
      <c r="J33" s="19">
        <v>0</v>
      </c>
      <c r="K33" s="19">
        <v>0</v>
      </c>
      <c r="L33" s="19">
        <v>0</v>
      </c>
      <c r="M33" s="16"/>
    </row>
    <row r="34" spans="1:13" ht="16.5">
      <c r="A34" s="6" t="s">
        <v>16</v>
      </c>
      <c r="B34" s="6" t="s">
        <v>17</v>
      </c>
      <c r="C34" s="19">
        <v>42900000</v>
      </c>
      <c r="D34" s="19">
        <v>42900000</v>
      </c>
      <c r="E34" s="19">
        <v>42900000</v>
      </c>
      <c r="F34" s="19">
        <f t="shared" si="0"/>
        <v>0</v>
      </c>
      <c r="G34" s="21">
        <v>2.5</v>
      </c>
      <c r="H34" s="22">
        <v>2658.3177894315909</v>
      </c>
      <c r="I34" s="19">
        <v>2290004.6966000041</v>
      </c>
      <c r="J34" s="19">
        <v>2290004.7000000002</v>
      </c>
      <c r="K34" s="19">
        <v>99.463104328330246</v>
      </c>
      <c r="L34" s="19">
        <v>99.463104328330246</v>
      </c>
      <c r="M34" s="16"/>
    </row>
    <row r="35" spans="1:13" ht="16.5">
      <c r="A35" s="6" t="s">
        <v>88</v>
      </c>
      <c r="B35" s="6" t="s">
        <v>354</v>
      </c>
      <c r="C35" s="19">
        <v>17690000</v>
      </c>
      <c r="D35" s="19">
        <v>17690000</v>
      </c>
      <c r="E35" s="19">
        <v>17690000</v>
      </c>
      <c r="F35" s="19">
        <f t="shared" si="0"/>
        <v>0</v>
      </c>
      <c r="G35" s="21">
        <v>2.3843824985106825</v>
      </c>
      <c r="H35" s="22">
        <v>2988.32</v>
      </c>
      <c r="I35" s="19">
        <v>0</v>
      </c>
      <c r="J35" s="19">
        <v>0</v>
      </c>
      <c r="K35" s="19">
        <v>0</v>
      </c>
      <c r="L35" s="19">
        <v>0</v>
      </c>
      <c r="M35" s="16"/>
    </row>
    <row r="36" spans="1:13" ht="16.5">
      <c r="A36" s="6" t="s">
        <v>89</v>
      </c>
      <c r="B36" s="6" t="s">
        <v>355</v>
      </c>
      <c r="C36" s="19">
        <v>28200000</v>
      </c>
      <c r="D36" s="19">
        <v>28200000</v>
      </c>
      <c r="E36" s="19">
        <v>28200000</v>
      </c>
      <c r="F36" s="19">
        <f t="shared" si="0"/>
        <v>0</v>
      </c>
      <c r="G36" s="21">
        <v>2.3181406842130983</v>
      </c>
      <c r="H36" s="22">
        <v>2988.3200000000006</v>
      </c>
      <c r="I36" s="19">
        <v>0</v>
      </c>
      <c r="J36" s="19">
        <v>0</v>
      </c>
      <c r="K36" s="19">
        <v>0</v>
      </c>
      <c r="L36" s="19">
        <v>0</v>
      </c>
      <c r="M36" s="16"/>
    </row>
    <row r="37" spans="1:13" ht="16.5">
      <c r="A37" s="6" t="s">
        <v>91</v>
      </c>
      <c r="B37" s="6" t="s">
        <v>356</v>
      </c>
      <c r="C37" s="19">
        <v>9053791</v>
      </c>
      <c r="D37" s="19">
        <v>9053791</v>
      </c>
      <c r="E37" s="19">
        <v>9053791</v>
      </c>
      <c r="F37" s="19">
        <f t="shared" si="0"/>
        <v>0</v>
      </c>
      <c r="G37" s="21">
        <v>1.7610001452414665</v>
      </c>
      <c r="H37" s="22">
        <v>2988.32</v>
      </c>
      <c r="I37" s="19">
        <v>0</v>
      </c>
      <c r="J37" s="19">
        <v>0</v>
      </c>
      <c r="K37" s="19">
        <v>0</v>
      </c>
      <c r="L37" s="19">
        <v>0</v>
      </c>
      <c r="M37" s="16"/>
    </row>
    <row r="38" spans="1:13" ht="16.5">
      <c r="A38" s="6" t="s">
        <v>94</v>
      </c>
      <c r="B38" s="6" t="s">
        <v>358</v>
      </c>
      <c r="C38" s="19">
        <v>1098400</v>
      </c>
      <c r="D38" s="19">
        <v>1098400</v>
      </c>
      <c r="E38" s="19">
        <v>1098400</v>
      </c>
      <c r="F38" s="19">
        <f t="shared" si="0"/>
        <v>0</v>
      </c>
      <c r="G38" s="21">
        <v>1.4743908944760853</v>
      </c>
      <c r="H38" s="22">
        <v>2988.32</v>
      </c>
      <c r="I38" s="19">
        <v>0</v>
      </c>
      <c r="J38" s="19">
        <v>0</v>
      </c>
      <c r="K38" s="19">
        <v>0</v>
      </c>
      <c r="L38" s="19">
        <v>0</v>
      </c>
      <c r="M38" s="16"/>
    </row>
    <row r="39" spans="1:13" ht="16.5">
      <c r="A39" s="6" t="s">
        <v>579</v>
      </c>
      <c r="B39" s="6" t="s">
        <v>580</v>
      </c>
      <c r="C39" s="19">
        <v>0</v>
      </c>
      <c r="D39" s="19">
        <v>0</v>
      </c>
      <c r="E39" s="19">
        <v>0</v>
      </c>
      <c r="F39" s="19">
        <f t="shared" si="0"/>
        <v>0</v>
      </c>
      <c r="G39" s="21">
        <v>2.5</v>
      </c>
      <c r="H39" s="22">
        <v>1537.0569486177883</v>
      </c>
      <c r="I39" s="19">
        <v>306184.59650000004</v>
      </c>
      <c r="J39" s="19">
        <v>0</v>
      </c>
      <c r="K39" s="19">
        <v>920.02583082932699</v>
      </c>
      <c r="L39" s="19">
        <v>0</v>
      </c>
      <c r="M39" s="16"/>
    </row>
    <row r="40" spans="1:13" ht="16.5">
      <c r="A40" s="6" t="s">
        <v>97</v>
      </c>
      <c r="B40" s="6" t="s">
        <v>361</v>
      </c>
      <c r="C40" s="19">
        <v>15235033</v>
      </c>
      <c r="D40" s="19">
        <v>15235033</v>
      </c>
      <c r="E40" s="19">
        <v>15235033</v>
      </c>
      <c r="F40" s="19">
        <f t="shared" si="0"/>
        <v>0</v>
      </c>
      <c r="G40" s="21">
        <v>2.5</v>
      </c>
      <c r="H40" s="22">
        <v>2965.6040225970069</v>
      </c>
      <c r="I40" s="19">
        <v>0</v>
      </c>
      <c r="J40" s="19">
        <v>0</v>
      </c>
      <c r="K40" s="19">
        <v>0</v>
      </c>
      <c r="L40" s="19">
        <v>0</v>
      </c>
      <c r="M40" s="16"/>
    </row>
    <row r="41" spans="1:13" ht="16.5">
      <c r="A41" s="6" t="s">
        <v>95</v>
      </c>
      <c r="B41" s="6" t="s">
        <v>359</v>
      </c>
      <c r="C41" s="19">
        <v>1555030</v>
      </c>
      <c r="D41" s="19">
        <v>1555030</v>
      </c>
      <c r="E41" s="19">
        <v>1555030</v>
      </c>
      <c r="F41" s="19">
        <f t="shared" si="0"/>
        <v>0</v>
      </c>
      <c r="G41" s="21">
        <v>2.5</v>
      </c>
      <c r="H41" s="22">
        <v>2825.9382987684444</v>
      </c>
      <c r="I41" s="19">
        <v>101009.70059999995</v>
      </c>
      <c r="J41" s="19">
        <v>101009.7</v>
      </c>
      <c r="K41" s="19">
        <v>146.69702073893336</v>
      </c>
      <c r="L41" s="19">
        <v>146.69702073893336</v>
      </c>
      <c r="M41" s="16"/>
    </row>
    <row r="42" spans="1:13" ht="16.5">
      <c r="A42" s="6" t="s">
        <v>98</v>
      </c>
      <c r="B42" s="6" t="s">
        <v>362</v>
      </c>
      <c r="C42" s="19">
        <v>2775000</v>
      </c>
      <c r="D42" s="19">
        <v>2775000</v>
      </c>
      <c r="E42" s="19">
        <v>2775000</v>
      </c>
      <c r="F42" s="19">
        <f t="shared" si="0"/>
        <v>0</v>
      </c>
      <c r="G42" s="21">
        <v>2.4971216024769634</v>
      </c>
      <c r="H42" s="22">
        <v>2988.32</v>
      </c>
      <c r="I42" s="19">
        <v>10789.710500000441</v>
      </c>
      <c r="J42" s="19">
        <v>10789.71</v>
      </c>
      <c r="K42" s="19">
        <v>7.7116181252906699</v>
      </c>
      <c r="L42" s="19">
        <v>7.7116181252906699</v>
      </c>
      <c r="M42" s="16"/>
    </row>
    <row r="43" spans="1:13" ht="16.5">
      <c r="A43" s="6" t="s">
        <v>99</v>
      </c>
      <c r="B43" s="6" t="s">
        <v>363</v>
      </c>
      <c r="C43" s="19">
        <v>2667016</v>
      </c>
      <c r="D43" s="19">
        <v>2667016</v>
      </c>
      <c r="E43" s="19">
        <v>2667016</v>
      </c>
      <c r="F43" s="19">
        <f t="shared" si="0"/>
        <v>0</v>
      </c>
      <c r="G43" s="21">
        <v>1.4863340966114884</v>
      </c>
      <c r="H43" s="22">
        <v>2988.32</v>
      </c>
      <c r="I43" s="19">
        <v>0</v>
      </c>
      <c r="J43" s="19">
        <v>0</v>
      </c>
      <c r="K43" s="19">
        <v>0</v>
      </c>
      <c r="L43" s="19">
        <v>0</v>
      </c>
      <c r="M43" s="16"/>
    </row>
    <row r="44" spans="1:13" ht="16.5">
      <c r="A44" s="6" t="s">
        <v>96</v>
      </c>
      <c r="B44" s="6" t="s">
        <v>360</v>
      </c>
      <c r="C44" s="19">
        <v>6100000</v>
      </c>
      <c r="D44" s="19">
        <v>6100000</v>
      </c>
      <c r="E44" s="19">
        <v>6100000</v>
      </c>
      <c r="F44" s="19">
        <f t="shared" si="0"/>
        <v>0</v>
      </c>
      <c r="G44" s="21">
        <v>2.5</v>
      </c>
      <c r="H44" s="22">
        <v>2958.3011879726164</v>
      </c>
      <c r="I44" s="19">
        <v>0</v>
      </c>
      <c r="J44" s="19">
        <v>0</v>
      </c>
      <c r="K44" s="19">
        <v>0</v>
      </c>
      <c r="L44" s="19">
        <v>0</v>
      </c>
      <c r="M44" s="16"/>
    </row>
    <row r="45" spans="1:13" ht="16.5">
      <c r="A45" s="6" t="s">
        <v>100</v>
      </c>
      <c r="B45" s="6" t="s">
        <v>364</v>
      </c>
      <c r="C45" s="19">
        <v>7000000</v>
      </c>
      <c r="D45" s="19">
        <v>7000000</v>
      </c>
      <c r="E45" s="19">
        <v>7000000</v>
      </c>
      <c r="F45" s="19">
        <f t="shared" si="0"/>
        <v>0</v>
      </c>
      <c r="G45" s="21">
        <v>2.5</v>
      </c>
      <c r="H45" s="22">
        <v>1944.3308820567768</v>
      </c>
      <c r="I45" s="19">
        <v>3089339.4465999999</v>
      </c>
      <c r="J45" s="19">
        <v>3089339.45</v>
      </c>
      <c r="K45" s="19">
        <v>640.77428858846019</v>
      </c>
      <c r="L45" s="19">
        <v>640.77428858846019</v>
      </c>
      <c r="M45" s="16"/>
    </row>
    <row r="46" spans="1:13" ht="16.5">
      <c r="A46" s="6" t="s">
        <v>104</v>
      </c>
      <c r="B46" s="6" t="s">
        <v>368</v>
      </c>
      <c r="C46" s="19">
        <v>703964</v>
      </c>
      <c r="D46" s="19">
        <v>703964</v>
      </c>
      <c r="E46" s="19">
        <v>703964</v>
      </c>
      <c r="F46" s="19">
        <f t="shared" si="0"/>
        <v>0</v>
      </c>
      <c r="G46" s="21">
        <v>1.0773320841923506</v>
      </c>
      <c r="H46" s="22">
        <v>2988.32</v>
      </c>
      <c r="I46" s="19">
        <v>0</v>
      </c>
      <c r="J46" s="19">
        <v>0</v>
      </c>
      <c r="K46" s="19">
        <v>0</v>
      </c>
      <c r="L46" s="19">
        <v>0</v>
      </c>
      <c r="M46" s="16"/>
    </row>
    <row r="47" spans="1:13" ht="16.5">
      <c r="A47" s="6" t="s">
        <v>101</v>
      </c>
      <c r="B47" s="6" t="s">
        <v>365</v>
      </c>
      <c r="C47" s="19">
        <v>315366</v>
      </c>
      <c r="D47" s="19">
        <v>315366</v>
      </c>
      <c r="E47" s="19">
        <v>315366</v>
      </c>
      <c r="F47" s="19">
        <f t="shared" si="0"/>
        <v>0</v>
      </c>
      <c r="G47" s="21">
        <v>2.5</v>
      </c>
      <c r="H47" s="22">
        <v>599.35694858803561</v>
      </c>
      <c r="I47" s="19">
        <v>1077911.0314999998</v>
      </c>
      <c r="J47" s="19">
        <v>1077911.03</v>
      </c>
      <c r="K47" s="19">
        <v>1462.7643255529922</v>
      </c>
      <c r="L47" s="19">
        <v>1462.7643255529922</v>
      </c>
      <c r="M47" s="16"/>
    </row>
    <row r="48" spans="1:13" ht="16.5">
      <c r="A48" s="6" t="s">
        <v>105</v>
      </c>
      <c r="B48" s="6" t="s">
        <v>369</v>
      </c>
      <c r="C48" s="19">
        <v>126891</v>
      </c>
      <c r="D48" s="19">
        <v>126891</v>
      </c>
      <c r="E48" s="19">
        <v>126891</v>
      </c>
      <c r="F48" s="19">
        <f t="shared" si="0"/>
        <v>0</v>
      </c>
      <c r="G48" s="21">
        <v>1.6068506131625884</v>
      </c>
      <c r="H48" s="22">
        <v>2988.32</v>
      </c>
      <c r="I48" s="19">
        <v>0</v>
      </c>
      <c r="J48" s="19">
        <v>0</v>
      </c>
      <c r="K48" s="19">
        <v>0</v>
      </c>
      <c r="L48" s="19">
        <v>0</v>
      </c>
      <c r="M48" s="16"/>
    </row>
    <row r="49" spans="1:13" ht="16.5">
      <c r="A49" s="6" t="s">
        <v>103</v>
      </c>
      <c r="B49" s="6" t="s">
        <v>367</v>
      </c>
      <c r="C49" s="19">
        <v>11602000</v>
      </c>
      <c r="D49" s="19">
        <v>11602000</v>
      </c>
      <c r="E49" s="19">
        <v>11602000</v>
      </c>
      <c r="F49" s="19">
        <f t="shared" si="0"/>
        <v>0</v>
      </c>
      <c r="G49" s="21">
        <v>2.5</v>
      </c>
      <c r="H49" s="22">
        <v>2744.3780493972508</v>
      </c>
      <c r="I49" s="19">
        <v>665132.78430000064</v>
      </c>
      <c r="J49" s="19">
        <v>665132.78</v>
      </c>
      <c r="K49" s="19">
        <v>115.6485168300203</v>
      </c>
      <c r="L49" s="19">
        <v>115.6485168300203</v>
      </c>
      <c r="M49" s="16"/>
    </row>
    <row r="50" spans="1:13" ht="16.5">
      <c r="A50" s="6" t="s">
        <v>102</v>
      </c>
      <c r="B50" s="6" t="s">
        <v>366</v>
      </c>
      <c r="C50" s="19">
        <v>175000</v>
      </c>
      <c r="D50" s="19">
        <v>175000</v>
      </c>
      <c r="E50" s="19">
        <v>175000</v>
      </c>
      <c r="F50" s="19">
        <f t="shared" si="0"/>
        <v>0</v>
      </c>
      <c r="G50" s="21">
        <v>2.5</v>
      </c>
      <c r="H50" s="22">
        <v>2334.2704957613478</v>
      </c>
      <c r="I50" s="19">
        <v>34363.869500000008</v>
      </c>
      <c r="J50" s="19">
        <v>34363.870000000003</v>
      </c>
      <c r="K50" s="19">
        <v>383.95384916201124</v>
      </c>
      <c r="L50" s="19">
        <v>383.95384916201124</v>
      </c>
      <c r="M50" s="16"/>
    </row>
    <row r="51" spans="1:13" ht="16.5">
      <c r="A51" s="6" t="s">
        <v>18</v>
      </c>
      <c r="B51" s="6" t="s">
        <v>19</v>
      </c>
      <c r="C51" s="19">
        <v>655059</v>
      </c>
      <c r="D51" s="19">
        <v>631714.81000000006</v>
      </c>
      <c r="E51" s="19">
        <v>658338.81999999995</v>
      </c>
      <c r="F51" s="19">
        <f t="shared" si="0"/>
        <v>26624</v>
      </c>
      <c r="G51" s="21">
        <v>2.5</v>
      </c>
      <c r="H51" s="22">
        <v>2573.7005907516809</v>
      </c>
      <c r="I51" s="19">
        <v>66337.469000000012</v>
      </c>
      <c r="J51" s="19">
        <v>66337.47</v>
      </c>
      <c r="K51" s="19">
        <v>274.40524922440545</v>
      </c>
      <c r="L51" s="19">
        <v>274.40524922440545</v>
      </c>
      <c r="M51" s="16"/>
    </row>
    <row r="52" spans="1:13" ht="16.5">
      <c r="A52" s="6" t="s">
        <v>106</v>
      </c>
      <c r="B52" s="6" t="s">
        <v>370</v>
      </c>
      <c r="C52" s="19">
        <v>18325</v>
      </c>
      <c r="D52" s="19">
        <v>18325</v>
      </c>
      <c r="E52" s="19">
        <v>18325</v>
      </c>
      <c r="F52" s="19">
        <f t="shared" si="0"/>
        <v>0</v>
      </c>
      <c r="G52" s="21">
        <v>2.5</v>
      </c>
      <c r="H52" s="22">
        <v>819.2466095890411</v>
      </c>
      <c r="I52" s="19">
        <v>98601.978499999997</v>
      </c>
      <c r="J52" s="19">
        <v>50615.68</v>
      </c>
      <c r="K52" s="19">
        <v>1350.7120342465753</v>
      </c>
      <c r="L52" s="19">
        <v>693.36551091324202</v>
      </c>
      <c r="M52" s="16"/>
    </row>
    <row r="53" spans="1:13" ht="16.5">
      <c r="A53" s="6" t="s">
        <v>107</v>
      </c>
      <c r="B53" s="6" t="s">
        <v>371</v>
      </c>
      <c r="C53" s="19">
        <v>205000</v>
      </c>
      <c r="D53" s="19">
        <v>205000</v>
      </c>
      <c r="E53" s="19">
        <v>205000</v>
      </c>
      <c r="F53" s="19">
        <f t="shared" si="0"/>
        <v>0</v>
      </c>
      <c r="G53" s="21">
        <v>2.5</v>
      </c>
      <c r="H53" s="22">
        <v>1601.3934768637532</v>
      </c>
      <c r="I53" s="19">
        <v>233154.25369999997</v>
      </c>
      <c r="J53" s="19">
        <v>188077.76</v>
      </c>
      <c r="K53" s="19">
        <v>881.42391388174804</v>
      </c>
      <c r="L53" s="19">
        <v>711.01529053127672</v>
      </c>
      <c r="M53" s="16"/>
    </row>
    <row r="54" spans="1:13" ht="16.5">
      <c r="A54" s="6" t="s">
        <v>109</v>
      </c>
      <c r="B54" s="6" t="s">
        <v>373</v>
      </c>
      <c r="C54" s="19">
        <v>0</v>
      </c>
      <c r="D54" s="19">
        <v>0</v>
      </c>
      <c r="E54" s="19">
        <v>0</v>
      </c>
      <c r="F54" s="19">
        <f t="shared" si="0"/>
        <v>0</v>
      </c>
      <c r="G54" s="21">
        <v>1.2841772973732175</v>
      </c>
      <c r="H54" s="22">
        <v>2988.32</v>
      </c>
      <c r="I54" s="19">
        <v>0</v>
      </c>
      <c r="J54" s="19">
        <v>0</v>
      </c>
      <c r="K54" s="19">
        <v>0</v>
      </c>
      <c r="L54" s="19">
        <v>0</v>
      </c>
      <c r="M54" s="16"/>
    </row>
    <row r="55" spans="1:13" ht="16.5">
      <c r="A55" s="6" t="s">
        <v>110</v>
      </c>
      <c r="B55" s="6" t="s">
        <v>374</v>
      </c>
      <c r="C55" s="19">
        <v>130000</v>
      </c>
      <c r="D55" s="19">
        <v>130000</v>
      </c>
      <c r="E55" s="19">
        <v>130000</v>
      </c>
      <c r="F55" s="19">
        <f t="shared" si="0"/>
        <v>0</v>
      </c>
      <c r="G55" s="21">
        <v>2.5</v>
      </c>
      <c r="H55" s="22">
        <v>1028.5009225932845</v>
      </c>
      <c r="I55" s="19">
        <v>268910.24690000003</v>
      </c>
      <c r="J55" s="19">
        <v>258153.84</v>
      </c>
      <c r="K55" s="19">
        <v>1225.1594464440295</v>
      </c>
      <c r="L55" s="19">
        <v>1176.1530685862683</v>
      </c>
      <c r="M55" s="16"/>
    </row>
    <row r="56" spans="1:13" ht="16.5">
      <c r="A56" s="6" t="s">
        <v>108</v>
      </c>
      <c r="B56" s="6" t="s">
        <v>372</v>
      </c>
      <c r="C56" s="19">
        <v>495000</v>
      </c>
      <c r="D56" s="19">
        <v>495000</v>
      </c>
      <c r="E56" s="19">
        <v>495000</v>
      </c>
      <c r="F56" s="19">
        <f t="shared" si="0"/>
        <v>0</v>
      </c>
      <c r="G56" s="21">
        <v>2.5</v>
      </c>
      <c r="H56" s="22">
        <v>2864.7886543048612</v>
      </c>
      <c r="I56" s="19">
        <v>43451.898100000028</v>
      </c>
      <c r="J56" s="19">
        <v>35630.559999999998</v>
      </c>
      <c r="K56" s="19">
        <v>123.38680741708322</v>
      </c>
      <c r="L56" s="19">
        <v>101.17718208200824</v>
      </c>
      <c r="M56" s="16"/>
    </row>
    <row r="57" spans="1:13" ht="16.5">
      <c r="A57" s="6" t="s">
        <v>111</v>
      </c>
      <c r="B57" s="6" t="s">
        <v>375</v>
      </c>
      <c r="C57" s="19">
        <v>21500000</v>
      </c>
      <c r="D57" s="19">
        <v>21500000</v>
      </c>
      <c r="E57" s="19">
        <v>21500000</v>
      </c>
      <c r="F57" s="19">
        <f t="shared" si="0"/>
        <v>0</v>
      </c>
      <c r="G57" s="21">
        <v>2.5</v>
      </c>
      <c r="H57" s="22">
        <v>1640.1641686721837</v>
      </c>
      <c r="I57" s="19">
        <v>15036102.917100001</v>
      </c>
      <c r="J57" s="19">
        <v>15036102.92</v>
      </c>
      <c r="K57" s="19">
        <v>835.89352698956975</v>
      </c>
      <c r="L57" s="19">
        <v>835.89352698956975</v>
      </c>
      <c r="M57" s="16"/>
    </row>
    <row r="58" spans="1:13" ht="16.5">
      <c r="A58" s="6" t="s">
        <v>112</v>
      </c>
      <c r="B58" s="6" t="s">
        <v>376</v>
      </c>
      <c r="C58" s="19">
        <v>2010000</v>
      </c>
      <c r="D58" s="19">
        <v>2010000</v>
      </c>
      <c r="E58" s="19">
        <v>2010000</v>
      </c>
      <c r="F58" s="19">
        <f t="shared" si="0"/>
        <v>0</v>
      </c>
      <c r="G58" s="21">
        <v>2.5</v>
      </c>
      <c r="H58" s="22">
        <v>1768.6912798397232</v>
      </c>
      <c r="I58" s="19">
        <v>1556128.7000000004</v>
      </c>
      <c r="J58" s="19">
        <v>1431638.4</v>
      </c>
      <c r="K58" s="19">
        <v>765.75484093201794</v>
      </c>
      <c r="L58" s="19">
        <v>704.49445365745635</v>
      </c>
      <c r="M58" s="16"/>
    </row>
    <row r="59" spans="1:13" ht="16.5">
      <c r="A59" s="6" t="s">
        <v>581</v>
      </c>
      <c r="B59" s="6" t="s">
        <v>582</v>
      </c>
      <c r="C59" s="19">
        <v>0</v>
      </c>
      <c r="D59" s="19">
        <v>0</v>
      </c>
      <c r="E59" s="19">
        <v>0</v>
      </c>
      <c r="F59" s="19">
        <f t="shared" si="0"/>
        <v>0</v>
      </c>
      <c r="G59" s="21">
        <v>1.4100172980367685</v>
      </c>
      <c r="H59" s="22">
        <v>2988.32</v>
      </c>
      <c r="I59" s="19">
        <v>0</v>
      </c>
      <c r="J59" s="19">
        <v>0</v>
      </c>
      <c r="K59" s="19">
        <v>0</v>
      </c>
      <c r="L59" s="19">
        <v>0</v>
      </c>
      <c r="M59" s="16"/>
    </row>
    <row r="60" spans="1:13" ht="16.5">
      <c r="A60" s="6" t="s">
        <v>113</v>
      </c>
      <c r="B60" s="6" t="s">
        <v>377</v>
      </c>
      <c r="C60" s="19">
        <v>95000</v>
      </c>
      <c r="D60" s="19">
        <v>95000</v>
      </c>
      <c r="E60" s="19">
        <v>95000</v>
      </c>
      <c r="F60" s="19">
        <f t="shared" si="0"/>
        <v>0</v>
      </c>
      <c r="G60" s="21">
        <v>1.5739195841581126</v>
      </c>
      <c r="H60" s="22">
        <v>2988.32</v>
      </c>
      <c r="I60" s="19">
        <v>0</v>
      </c>
      <c r="J60" s="19">
        <v>0</v>
      </c>
      <c r="K60" s="19">
        <v>0</v>
      </c>
      <c r="L60" s="19">
        <v>0</v>
      </c>
      <c r="M60" s="16"/>
    </row>
    <row r="61" spans="1:13" ht="16.5">
      <c r="A61" s="6" t="s">
        <v>115</v>
      </c>
      <c r="B61" s="6" t="s">
        <v>378</v>
      </c>
      <c r="C61" s="19">
        <v>1080000</v>
      </c>
      <c r="D61" s="19">
        <v>1042236.3664000001</v>
      </c>
      <c r="E61" s="19">
        <v>1080000</v>
      </c>
      <c r="F61" s="19">
        <f>ROUND(E61-D61,0)</f>
        <v>37764</v>
      </c>
      <c r="G61" s="21">
        <v>1.9792453764944833</v>
      </c>
      <c r="H61" s="22">
        <v>2988.32</v>
      </c>
      <c r="I61" s="19">
        <v>0</v>
      </c>
      <c r="J61" s="19">
        <v>0</v>
      </c>
      <c r="K61" s="19">
        <v>0</v>
      </c>
      <c r="L61" s="19">
        <v>0</v>
      </c>
      <c r="M61" s="16"/>
    </row>
    <row r="62" spans="1:13" ht="16.5">
      <c r="A62" s="6" t="s">
        <v>117</v>
      </c>
      <c r="B62" s="6" t="s">
        <v>380</v>
      </c>
      <c r="C62" s="19">
        <v>2232443</v>
      </c>
      <c r="D62" s="19">
        <v>2232443</v>
      </c>
      <c r="E62" s="19">
        <v>2232443</v>
      </c>
      <c r="F62" s="19">
        <f t="shared" ref="F62:F125" si="1">ROUND(E62-D62,0)</f>
        <v>0</v>
      </c>
      <c r="G62" s="21">
        <v>2.5</v>
      </c>
      <c r="H62" s="22">
        <v>962.895786206151</v>
      </c>
      <c r="I62" s="19">
        <v>3009250.6396999997</v>
      </c>
      <c r="J62" s="19">
        <v>3009250.64</v>
      </c>
      <c r="K62" s="19">
        <v>1260.355768380228</v>
      </c>
      <c r="L62" s="19">
        <v>1260.355768380228</v>
      </c>
      <c r="M62" s="16"/>
    </row>
    <row r="63" spans="1:13" ht="16.5">
      <c r="A63" s="6" t="s">
        <v>122</v>
      </c>
      <c r="B63" s="6" t="s">
        <v>384</v>
      </c>
      <c r="C63" s="19">
        <v>8359000</v>
      </c>
      <c r="D63" s="19">
        <v>8359000</v>
      </c>
      <c r="E63" s="19">
        <v>8359000</v>
      </c>
      <c r="F63" s="19">
        <f t="shared" si="1"/>
        <v>0</v>
      </c>
      <c r="G63" s="21">
        <v>1.3110435838977577</v>
      </c>
      <c r="H63" s="22">
        <v>2988.32</v>
      </c>
      <c r="I63" s="19">
        <v>0</v>
      </c>
      <c r="J63" s="19">
        <v>0</v>
      </c>
      <c r="K63" s="19">
        <v>0</v>
      </c>
      <c r="L63" s="19">
        <v>0</v>
      </c>
      <c r="M63" s="16"/>
    </row>
    <row r="64" spans="1:13" ht="16.5">
      <c r="A64" s="6" t="s">
        <v>20</v>
      </c>
      <c r="B64" s="6" t="s">
        <v>21</v>
      </c>
      <c r="C64" s="19">
        <v>1259710</v>
      </c>
      <c r="D64" s="19">
        <v>1259710</v>
      </c>
      <c r="E64" s="19">
        <v>1259710</v>
      </c>
      <c r="F64" s="19">
        <f t="shared" si="1"/>
        <v>0</v>
      </c>
      <c r="G64" s="21">
        <v>2.5</v>
      </c>
      <c r="H64" s="22">
        <v>1635.2652231088127</v>
      </c>
      <c r="I64" s="19">
        <v>742856.83979999996</v>
      </c>
      <c r="J64" s="19">
        <v>742856.84</v>
      </c>
      <c r="K64" s="19">
        <v>843.07291750366005</v>
      </c>
      <c r="L64" s="19">
        <v>843.07291750366005</v>
      </c>
      <c r="M64" s="16"/>
    </row>
    <row r="65" spans="1:13" ht="16.5">
      <c r="A65" s="6" t="s">
        <v>118</v>
      </c>
      <c r="B65" s="6" t="s">
        <v>567</v>
      </c>
      <c r="C65" s="19">
        <v>350624</v>
      </c>
      <c r="D65" s="19">
        <v>350624</v>
      </c>
      <c r="E65" s="19">
        <v>350624</v>
      </c>
      <c r="F65" s="19">
        <f t="shared" si="1"/>
        <v>0</v>
      </c>
      <c r="G65" s="21">
        <v>2.4191256828674153</v>
      </c>
      <c r="H65" s="22">
        <v>2988.32</v>
      </c>
      <c r="I65" s="19">
        <v>0</v>
      </c>
      <c r="J65" s="19">
        <v>0</v>
      </c>
      <c r="K65" s="19">
        <v>0</v>
      </c>
      <c r="L65" s="19">
        <v>0</v>
      </c>
      <c r="M65" s="16"/>
    </row>
    <row r="66" spans="1:13" ht="16.5">
      <c r="A66" s="6" t="s">
        <v>116</v>
      </c>
      <c r="B66" s="6" t="s">
        <v>379</v>
      </c>
      <c r="C66" s="19">
        <v>663000</v>
      </c>
      <c r="D66" s="19">
        <v>663000</v>
      </c>
      <c r="E66" s="19">
        <v>663000</v>
      </c>
      <c r="F66" s="19">
        <f t="shared" si="1"/>
        <v>0</v>
      </c>
      <c r="G66" s="21">
        <v>2.4999999999999996</v>
      </c>
      <c r="H66" s="22">
        <v>1309.0916944363953</v>
      </c>
      <c r="I66" s="19">
        <v>583525.43959999993</v>
      </c>
      <c r="J66" s="19">
        <v>583525.43999999994</v>
      </c>
      <c r="K66" s="19">
        <v>1056.8049833381629</v>
      </c>
      <c r="L66" s="19">
        <v>1056.8049833381629</v>
      </c>
      <c r="M66" s="16"/>
    </row>
    <row r="67" spans="1:13" ht="16.5">
      <c r="A67" s="6" t="s">
        <v>119</v>
      </c>
      <c r="B67" s="6" t="s">
        <v>381</v>
      </c>
      <c r="C67" s="19">
        <v>1370000</v>
      </c>
      <c r="D67" s="19">
        <v>1370000</v>
      </c>
      <c r="E67" s="19">
        <v>1370000</v>
      </c>
      <c r="F67" s="19">
        <f t="shared" si="1"/>
        <v>0</v>
      </c>
      <c r="G67" s="21">
        <v>2.5</v>
      </c>
      <c r="H67" s="22">
        <v>1343.3185955062597</v>
      </c>
      <c r="I67" s="19">
        <v>1814382.3913</v>
      </c>
      <c r="J67" s="19">
        <v>1765998.86</v>
      </c>
      <c r="K67" s="19">
        <v>1036.2688426962441</v>
      </c>
      <c r="L67" s="19">
        <v>1008.6350068910109</v>
      </c>
      <c r="M67" s="16"/>
    </row>
    <row r="68" spans="1:13" ht="16.5">
      <c r="A68" s="6" t="s">
        <v>120</v>
      </c>
      <c r="B68" s="6" t="s">
        <v>382</v>
      </c>
      <c r="C68" s="19">
        <v>7661427</v>
      </c>
      <c r="D68" s="19">
        <v>7673631.8200000003</v>
      </c>
      <c r="E68" s="19">
        <v>7673631.8200000003</v>
      </c>
      <c r="F68" s="19">
        <f t="shared" si="1"/>
        <v>0</v>
      </c>
      <c r="G68" s="21">
        <v>2.5</v>
      </c>
      <c r="H68" s="22">
        <v>1580.8964811783962</v>
      </c>
      <c r="I68" s="19">
        <v>7036962.8786999993</v>
      </c>
      <c r="J68" s="19">
        <v>6520918.9299999997</v>
      </c>
      <c r="K68" s="19">
        <v>844.99459386730257</v>
      </c>
      <c r="L68" s="19">
        <v>783.02832365036693</v>
      </c>
      <c r="M68" s="16"/>
    </row>
    <row r="69" spans="1:13" ht="16.5">
      <c r="A69" s="6" t="s">
        <v>123</v>
      </c>
      <c r="B69" s="6" t="s">
        <v>385</v>
      </c>
      <c r="C69" s="19">
        <v>2004000</v>
      </c>
      <c r="D69" s="19">
        <v>2004000</v>
      </c>
      <c r="E69" s="19">
        <v>2004000</v>
      </c>
      <c r="F69" s="19">
        <f t="shared" si="1"/>
        <v>0</v>
      </c>
      <c r="G69" s="21">
        <v>2.5</v>
      </c>
      <c r="H69" s="22">
        <v>1179.665942073299</v>
      </c>
      <c r="I69" s="19">
        <v>2892717.8112999992</v>
      </c>
      <c r="J69" s="19">
        <v>2892717.81</v>
      </c>
      <c r="K69" s="19">
        <v>1123.1979946261399</v>
      </c>
      <c r="L69" s="19">
        <v>1123.1979946261399</v>
      </c>
      <c r="M69" s="16"/>
    </row>
    <row r="70" spans="1:13" ht="16.5">
      <c r="A70" s="6" t="s">
        <v>121</v>
      </c>
      <c r="B70" s="6" t="s">
        <v>383</v>
      </c>
      <c r="C70" s="19">
        <v>263500</v>
      </c>
      <c r="D70" s="19">
        <v>263500</v>
      </c>
      <c r="E70" s="19">
        <v>263500</v>
      </c>
      <c r="F70" s="19">
        <f t="shared" si="1"/>
        <v>0</v>
      </c>
      <c r="G70" s="21">
        <v>2.5</v>
      </c>
      <c r="H70" s="22">
        <v>2368.2429711112673</v>
      </c>
      <c r="I70" s="19">
        <v>7472.8089000000009</v>
      </c>
      <c r="J70" s="19">
        <v>7472.81</v>
      </c>
      <c r="K70" s="19">
        <v>65.671929870814665</v>
      </c>
      <c r="L70" s="19">
        <v>65.671929870814665</v>
      </c>
      <c r="M70" s="16"/>
    </row>
    <row r="71" spans="1:13" ht="16.5">
      <c r="A71" s="6" t="s">
        <v>124</v>
      </c>
      <c r="B71" s="6" t="s">
        <v>386</v>
      </c>
      <c r="C71" s="19">
        <v>721419</v>
      </c>
      <c r="D71" s="19">
        <v>721419</v>
      </c>
      <c r="E71" s="19">
        <v>721419</v>
      </c>
      <c r="F71" s="19">
        <f t="shared" si="1"/>
        <v>0</v>
      </c>
      <c r="G71" s="21">
        <v>2.5</v>
      </c>
      <c r="H71" s="22">
        <v>1320.6038735200775</v>
      </c>
      <c r="I71" s="19">
        <v>724502.88920000009</v>
      </c>
      <c r="J71" s="19">
        <v>724502.89</v>
      </c>
      <c r="K71" s="19">
        <v>1049.8976758879535</v>
      </c>
      <c r="L71" s="19">
        <v>1049.8976758879535</v>
      </c>
      <c r="M71" s="16"/>
    </row>
    <row r="72" spans="1:13" ht="16.5">
      <c r="A72" s="6" t="s">
        <v>127</v>
      </c>
      <c r="B72" s="6" t="s">
        <v>389</v>
      </c>
      <c r="C72" s="19">
        <v>5200000</v>
      </c>
      <c r="D72" s="19">
        <v>5254669.7</v>
      </c>
      <c r="E72" s="19">
        <v>5254669.7</v>
      </c>
      <c r="F72" s="19">
        <f t="shared" si="1"/>
        <v>0</v>
      </c>
      <c r="G72" s="21">
        <v>2.5</v>
      </c>
      <c r="H72" s="22">
        <v>1668.095293632306</v>
      </c>
      <c r="I72" s="19">
        <v>2295536.1418000008</v>
      </c>
      <c r="J72" s="19">
        <v>2295536.14</v>
      </c>
      <c r="K72" s="19">
        <v>765.80923019953116</v>
      </c>
      <c r="L72" s="19">
        <v>765.80923019953116</v>
      </c>
      <c r="M72" s="16"/>
    </row>
    <row r="73" spans="1:13" ht="16.5">
      <c r="A73" s="6" t="s">
        <v>128</v>
      </c>
      <c r="B73" s="6" t="s">
        <v>390</v>
      </c>
      <c r="C73" s="19">
        <v>2874962</v>
      </c>
      <c r="D73" s="19">
        <v>2573186.8174999999</v>
      </c>
      <c r="E73" s="19">
        <v>2573187</v>
      </c>
      <c r="F73" s="19">
        <f t="shared" si="1"/>
        <v>0</v>
      </c>
      <c r="G73" s="21">
        <v>2.5</v>
      </c>
      <c r="H73" s="22">
        <v>1608.6942061829889</v>
      </c>
      <c r="I73" s="19">
        <v>1342227.6933000002</v>
      </c>
      <c r="J73" s="19">
        <v>1342227.69</v>
      </c>
      <c r="K73" s="19">
        <v>856.76113268608424</v>
      </c>
      <c r="L73" s="19">
        <v>856.76113268608424</v>
      </c>
      <c r="M73" s="16"/>
    </row>
    <row r="74" spans="1:13" ht="16.5">
      <c r="A74" s="6" t="s">
        <v>129</v>
      </c>
      <c r="B74" s="6" t="s">
        <v>391</v>
      </c>
      <c r="C74" s="19">
        <v>2629000</v>
      </c>
      <c r="D74" s="19">
        <v>2128789.5183999999</v>
      </c>
      <c r="E74" s="19">
        <v>2128790</v>
      </c>
      <c r="F74" s="19">
        <f t="shared" si="1"/>
        <v>0</v>
      </c>
      <c r="G74" s="21">
        <v>0.59074647479490783</v>
      </c>
      <c r="H74" s="22">
        <v>2988.3199999999997</v>
      </c>
      <c r="I74" s="19">
        <v>0</v>
      </c>
      <c r="J74" s="19">
        <v>0</v>
      </c>
      <c r="K74" s="19">
        <v>0</v>
      </c>
      <c r="L74" s="19">
        <v>0</v>
      </c>
      <c r="M74" s="16"/>
    </row>
    <row r="75" spans="1:13" ht="16.5">
      <c r="A75" s="6" t="s">
        <v>130</v>
      </c>
      <c r="B75" s="6" t="s">
        <v>568</v>
      </c>
      <c r="C75" s="19">
        <v>875000</v>
      </c>
      <c r="D75" s="19">
        <v>876511.3</v>
      </c>
      <c r="E75" s="19">
        <v>876511.3</v>
      </c>
      <c r="F75" s="19">
        <f t="shared" si="1"/>
        <v>0</v>
      </c>
      <c r="G75" s="21">
        <v>2.5</v>
      </c>
      <c r="H75" s="22">
        <v>2875.2321811329643</v>
      </c>
      <c r="I75" s="19">
        <v>0</v>
      </c>
      <c r="J75" s="19">
        <v>0</v>
      </c>
      <c r="K75" s="19">
        <v>0</v>
      </c>
      <c r="L75" s="19">
        <v>0</v>
      </c>
      <c r="M75" s="16"/>
    </row>
    <row r="76" spans="1:13" ht="16.5">
      <c r="A76" s="6" t="s">
        <v>125</v>
      </c>
      <c r="B76" s="6" t="s">
        <v>387</v>
      </c>
      <c r="C76" s="19">
        <v>2454586</v>
      </c>
      <c r="D76" s="19">
        <v>2545586</v>
      </c>
      <c r="E76" s="19">
        <v>2545586</v>
      </c>
      <c r="F76" s="19">
        <f t="shared" si="1"/>
        <v>0</v>
      </c>
      <c r="G76" s="21">
        <v>2.5</v>
      </c>
      <c r="H76" s="22">
        <v>2210.9460496732945</v>
      </c>
      <c r="I76" s="19">
        <v>598210.38849999988</v>
      </c>
      <c r="J76" s="19">
        <v>598210.39</v>
      </c>
      <c r="K76" s="19">
        <v>443.25013967101359</v>
      </c>
      <c r="L76" s="19">
        <v>443.25013967101359</v>
      </c>
      <c r="M76" s="16"/>
    </row>
    <row r="77" spans="1:13" ht="16.5">
      <c r="A77" s="6" t="s">
        <v>131</v>
      </c>
      <c r="B77" s="6" t="s">
        <v>392</v>
      </c>
      <c r="C77" s="19">
        <v>3034031</v>
      </c>
      <c r="D77" s="19">
        <v>3034031</v>
      </c>
      <c r="E77" s="19">
        <v>3034031</v>
      </c>
      <c r="F77" s="19">
        <f t="shared" si="1"/>
        <v>0</v>
      </c>
      <c r="G77" s="21">
        <v>2.5</v>
      </c>
      <c r="H77" s="22">
        <v>2490.6737144950939</v>
      </c>
      <c r="I77" s="19">
        <v>512648.96439999976</v>
      </c>
      <c r="J77" s="19">
        <v>512648.96000000002</v>
      </c>
      <c r="K77" s="19">
        <v>347.85577130294337</v>
      </c>
      <c r="L77" s="19">
        <v>347.85577130294337</v>
      </c>
      <c r="M77" s="16"/>
    </row>
    <row r="78" spans="1:13" ht="16.5">
      <c r="A78" s="6" t="s">
        <v>132</v>
      </c>
      <c r="B78" s="6" t="s">
        <v>393</v>
      </c>
      <c r="C78" s="19">
        <v>35000</v>
      </c>
      <c r="D78" s="19">
        <v>36168.26</v>
      </c>
      <c r="E78" s="19">
        <v>36168.26</v>
      </c>
      <c r="F78" s="19">
        <f t="shared" si="1"/>
        <v>0</v>
      </c>
      <c r="G78" s="21">
        <v>2.5</v>
      </c>
      <c r="H78" s="22">
        <v>294.53850561203507</v>
      </c>
      <c r="I78" s="19">
        <v>264025.41589999996</v>
      </c>
      <c r="J78" s="19">
        <v>264025.42</v>
      </c>
      <c r="K78" s="19">
        <v>1653.8800795539964</v>
      </c>
      <c r="L78" s="19">
        <v>1653.8800795539964</v>
      </c>
      <c r="M78" s="16"/>
    </row>
    <row r="79" spans="1:13" ht="16.5">
      <c r="A79" s="6" t="s">
        <v>133</v>
      </c>
      <c r="B79" s="6" t="s">
        <v>394</v>
      </c>
      <c r="C79" s="19">
        <v>341311</v>
      </c>
      <c r="D79" s="19">
        <v>341311</v>
      </c>
      <c r="E79" s="19">
        <v>341311</v>
      </c>
      <c r="F79" s="19">
        <f t="shared" si="1"/>
        <v>0</v>
      </c>
      <c r="G79" s="21">
        <v>2.1426638913710709</v>
      </c>
      <c r="H79" s="22">
        <v>2988.32</v>
      </c>
      <c r="I79" s="19">
        <v>0</v>
      </c>
      <c r="J79" s="19">
        <v>0</v>
      </c>
      <c r="K79" s="19">
        <v>0</v>
      </c>
      <c r="L79" s="19">
        <v>0</v>
      </c>
      <c r="M79" s="16"/>
    </row>
    <row r="80" spans="1:13" ht="16.5">
      <c r="A80" s="6" t="s">
        <v>134</v>
      </c>
      <c r="B80" s="6" t="s">
        <v>395</v>
      </c>
      <c r="C80" s="19">
        <v>622985</v>
      </c>
      <c r="D80" s="19">
        <v>627040.11</v>
      </c>
      <c r="E80" s="19">
        <v>627040.11</v>
      </c>
      <c r="F80" s="19">
        <f t="shared" si="1"/>
        <v>0</v>
      </c>
      <c r="G80" s="21">
        <v>2.5</v>
      </c>
      <c r="H80" s="22">
        <v>2769.6474815724819</v>
      </c>
      <c r="I80" s="19">
        <v>43789.377099999969</v>
      </c>
      <c r="J80" s="19">
        <v>43789.38</v>
      </c>
      <c r="K80" s="19">
        <v>155.9672927055135</v>
      </c>
      <c r="L80" s="19">
        <v>155.9672927055135</v>
      </c>
      <c r="M80" s="16"/>
    </row>
    <row r="81" spans="1:13" ht="16.5">
      <c r="A81" s="6" t="s">
        <v>135</v>
      </c>
      <c r="B81" s="6" t="s">
        <v>396</v>
      </c>
      <c r="C81" s="19">
        <v>80000</v>
      </c>
      <c r="D81" s="19">
        <v>80000</v>
      </c>
      <c r="E81" s="19">
        <v>80000</v>
      </c>
      <c r="F81" s="19">
        <f t="shared" si="1"/>
        <v>0</v>
      </c>
      <c r="G81" s="21">
        <v>2.5</v>
      </c>
      <c r="H81" s="22">
        <v>2633.5395928968351</v>
      </c>
      <c r="I81" s="19">
        <v>4290.2813000000015</v>
      </c>
      <c r="J81" s="19">
        <v>2631.37</v>
      </c>
      <c r="K81" s="19">
        <v>58.506495295240711</v>
      </c>
      <c r="L81" s="19">
        <v>35.883983781080971</v>
      </c>
      <c r="M81" s="16"/>
    </row>
    <row r="82" spans="1:13" ht="16.5">
      <c r="A82" s="6" t="s">
        <v>136</v>
      </c>
      <c r="B82" s="6" t="s">
        <v>397</v>
      </c>
      <c r="C82" s="19">
        <v>473000</v>
      </c>
      <c r="D82" s="19">
        <v>404450</v>
      </c>
      <c r="E82" s="19">
        <v>404450</v>
      </c>
      <c r="F82" s="19">
        <f t="shared" si="1"/>
        <v>0</v>
      </c>
      <c r="G82" s="21">
        <v>2.5</v>
      </c>
      <c r="H82" s="22">
        <v>2592.1310485163112</v>
      </c>
      <c r="I82" s="19">
        <v>44777.703299999994</v>
      </c>
      <c r="J82" s="19">
        <v>44777.7</v>
      </c>
      <c r="K82" s="19">
        <v>286.98137089021338</v>
      </c>
      <c r="L82" s="19">
        <v>286.98137089021338</v>
      </c>
      <c r="M82" s="16"/>
    </row>
    <row r="83" spans="1:13" ht="16.5">
      <c r="A83" s="6" t="s">
        <v>126</v>
      </c>
      <c r="B83" s="6" t="s">
        <v>388</v>
      </c>
      <c r="C83" s="19">
        <v>1692600</v>
      </c>
      <c r="D83" s="19">
        <v>1700774.87</v>
      </c>
      <c r="E83" s="19">
        <v>1700774.87</v>
      </c>
      <c r="F83" s="19">
        <f t="shared" si="1"/>
        <v>0</v>
      </c>
      <c r="G83" s="21">
        <v>1.4269768509052176</v>
      </c>
      <c r="H83" s="22">
        <v>2988.32</v>
      </c>
      <c r="I83" s="19">
        <v>0</v>
      </c>
      <c r="J83" s="19">
        <v>0</v>
      </c>
      <c r="K83" s="19">
        <v>0</v>
      </c>
      <c r="L83" s="19">
        <v>0</v>
      </c>
      <c r="M83" s="16"/>
    </row>
    <row r="84" spans="1:13" ht="16.5">
      <c r="A84" s="6" t="s">
        <v>137</v>
      </c>
      <c r="B84" s="6" t="s">
        <v>398</v>
      </c>
      <c r="C84" s="19">
        <v>410000</v>
      </c>
      <c r="D84" s="19">
        <v>410000</v>
      </c>
      <c r="E84" s="19">
        <v>410000</v>
      </c>
      <c r="F84" s="19">
        <f t="shared" si="1"/>
        <v>0</v>
      </c>
      <c r="G84" s="21">
        <v>2.5</v>
      </c>
      <c r="H84" s="22">
        <v>2384.5223448595248</v>
      </c>
      <c r="I84" s="19">
        <v>133299.94149999996</v>
      </c>
      <c r="J84" s="19">
        <v>118192.61</v>
      </c>
      <c r="K84" s="19">
        <v>411.54659308428518</v>
      </c>
      <c r="L84" s="19">
        <v>364.90464586806621</v>
      </c>
      <c r="M84" s="16"/>
    </row>
    <row r="85" spans="1:13" ht="16.5">
      <c r="A85" s="6" t="s">
        <v>138</v>
      </c>
      <c r="B85" s="6" t="s">
        <v>399</v>
      </c>
      <c r="C85" s="19">
        <v>11850000</v>
      </c>
      <c r="D85" s="19">
        <v>11850000</v>
      </c>
      <c r="E85" s="19">
        <v>11850000</v>
      </c>
      <c r="F85" s="19">
        <f t="shared" si="1"/>
        <v>0</v>
      </c>
      <c r="G85" s="21">
        <v>2.5</v>
      </c>
      <c r="H85" s="22">
        <v>2641.9032686176488</v>
      </c>
      <c r="I85" s="19">
        <v>804685.97970000003</v>
      </c>
      <c r="J85" s="19">
        <v>804685.98</v>
      </c>
      <c r="K85" s="19">
        <v>147.03583952769372</v>
      </c>
      <c r="L85" s="19">
        <v>147.03583952769372</v>
      </c>
      <c r="M85" s="16"/>
    </row>
    <row r="86" spans="1:13" ht="16.5">
      <c r="A86" s="6" t="s">
        <v>139</v>
      </c>
      <c r="B86" s="6" t="s">
        <v>400</v>
      </c>
      <c r="C86" s="19">
        <v>2500000</v>
      </c>
      <c r="D86" s="19">
        <v>2500000</v>
      </c>
      <c r="E86" s="19">
        <v>2500000</v>
      </c>
      <c r="F86" s="19">
        <f t="shared" si="1"/>
        <v>0</v>
      </c>
      <c r="G86" s="21">
        <v>0.84805645392560292</v>
      </c>
      <c r="H86" s="22">
        <v>2988.32</v>
      </c>
      <c r="I86" s="19">
        <v>0</v>
      </c>
      <c r="J86" s="19">
        <v>0</v>
      </c>
      <c r="K86" s="19">
        <v>0</v>
      </c>
      <c r="L86" s="19">
        <v>0</v>
      </c>
      <c r="M86" s="16"/>
    </row>
    <row r="87" spans="1:13" ht="16.5">
      <c r="A87" s="6" t="s">
        <v>22</v>
      </c>
      <c r="B87" s="6" t="s">
        <v>23</v>
      </c>
      <c r="C87" s="19">
        <v>3400000</v>
      </c>
      <c r="D87" s="19">
        <v>3400000</v>
      </c>
      <c r="E87" s="19">
        <v>3400000</v>
      </c>
      <c r="F87" s="19">
        <f t="shared" si="1"/>
        <v>0</v>
      </c>
      <c r="G87" s="21">
        <v>0.53547421707578191</v>
      </c>
      <c r="H87" s="22">
        <v>2988.32</v>
      </c>
      <c r="I87" s="19">
        <v>0</v>
      </c>
      <c r="J87" s="19">
        <v>0</v>
      </c>
      <c r="K87" s="19">
        <v>0</v>
      </c>
      <c r="L87" s="19">
        <v>0</v>
      </c>
      <c r="M87" s="16"/>
    </row>
    <row r="88" spans="1:13" ht="16.5">
      <c r="A88" s="6" t="s">
        <v>142</v>
      </c>
      <c r="B88" s="6" t="s">
        <v>403</v>
      </c>
      <c r="C88" s="19">
        <v>75000</v>
      </c>
      <c r="D88" s="19">
        <v>75000</v>
      </c>
      <c r="E88" s="19">
        <v>75000</v>
      </c>
      <c r="F88" s="19">
        <f t="shared" si="1"/>
        <v>0</v>
      </c>
      <c r="G88" s="21">
        <v>2.5</v>
      </c>
      <c r="H88" s="22">
        <v>2572.705922165821</v>
      </c>
      <c r="I88" s="19">
        <v>17649.413999999997</v>
      </c>
      <c r="J88" s="19">
        <v>14472.52</v>
      </c>
      <c r="K88" s="19">
        <v>298.63644670050758</v>
      </c>
      <c r="L88" s="19">
        <v>244.8818862944162</v>
      </c>
      <c r="M88" s="16"/>
    </row>
    <row r="89" spans="1:13" ht="16.5">
      <c r="A89" s="6" t="s">
        <v>143</v>
      </c>
      <c r="B89" s="6" t="s">
        <v>404</v>
      </c>
      <c r="C89" s="19">
        <v>327395</v>
      </c>
      <c r="D89" s="19">
        <v>308454.39040000003</v>
      </c>
      <c r="E89" s="19">
        <v>327673.71999999997</v>
      </c>
      <c r="F89" s="19">
        <f t="shared" si="1"/>
        <v>19219</v>
      </c>
      <c r="G89" s="21">
        <v>0.76766700204862515</v>
      </c>
      <c r="H89" s="22">
        <v>2988.32</v>
      </c>
      <c r="I89" s="19">
        <v>0</v>
      </c>
      <c r="J89" s="19">
        <v>0</v>
      </c>
      <c r="K89" s="19">
        <v>0</v>
      </c>
      <c r="L89" s="19">
        <v>0</v>
      </c>
      <c r="M89" s="16"/>
    </row>
    <row r="90" spans="1:13" ht="16.5">
      <c r="A90" s="6" t="s">
        <v>140</v>
      </c>
      <c r="B90" s="6" t="s">
        <v>401</v>
      </c>
      <c r="C90" s="19">
        <v>616602</v>
      </c>
      <c r="D90" s="19">
        <v>620583.99</v>
      </c>
      <c r="E90" s="19">
        <v>620583.99</v>
      </c>
      <c r="F90" s="19">
        <f t="shared" si="1"/>
        <v>0</v>
      </c>
      <c r="G90" s="21">
        <v>2.5</v>
      </c>
      <c r="H90" s="22">
        <v>2174.6205303078596</v>
      </c>
      <c r="I90" s="19">
        <v>318090.99780000007</v>
      </c>
      <c r="J90" s="19">
        <v>241749.16</v>
      </c>
      <c r="K90" s="19">
        <v>515.43596616596187</v>
      </c>
      <c r="L90" s="19">
        <v>391.73133428613096</v>
      </c>
      <c r="M90" s="16"/>
    </row>
    <row r="91" spans="1:13" ht="16.5">
      <c r="A91" s="6" t="s">
        <v>141</v>
      </c>
      <c r="B91" s="6" t="s">
        <v>402</v>
      </c>
      <c r="C91" s="19">
        <v>2150000</v>
      </c>
      <c r="D91" s="19">
        <v>2153336.88</v>
      </c>
      <c r="E91" s="19">
        <v>2153336.88</v>
      </c>
      <c r="F91" s="19">
        <f t="shared" si="1"/>
        <v>0</v>
      </c>
      <c r="G91" s="21">
        <v>0.75140717878961527</v>
      </c>
      <c r="H91" s="22">
        <v>2988.32</v>
      </c>
      <c r="I91" s="19">
        <v>0</v>
      </c>
      <c r="J91" s="19">
        <v>0</v>
      </c>
      <c r="K91" s="19">
        <v>0</v>
      </c>
      <c r="L91" s="19">
        <v>0</v>
      </c>
      <c r="M91" s="16"/>
    </row>
    <row r="92" spans="1:13" ht="16.5">
      <c r="A92" s="6" t="s">
        <v>24</v>
      </c>
      <c r="B92" s="6" t="s">
        <v>25</v>
      </c>
      <c r="C92" s="19">
        <v>3450000</v>
      </c>
      <c r="D92" s="19">
        <v>3454119.11</v>
      </c>
      <c r="E92" s="19">
        <v>3454119.11</v>
      </c>
      <c r="F92" s="19">
        <f t="shared" si="1"/>
        <v>0</v>
      </c>
      <c r="G92" s="21">
        <v>0.83341986737998708</v>
      </c>
      <c r="H92" s="22">
        <v>2988.32</v>
      </c>
      <c r="I92" s="19">
        <v>0</v>
      </c>
      <c r="J92" s="19">
        <v>0</v>
      </c>
      <c r="K92" s="19">
        <v>0</v>
      </c>
      <c r="L92" s="19">
        <v>0</v>
      </c>
      <c r="M92" s="16"/>
    </row>
    <row r="93" spans="1:13" ht="16.5">
      <c r="A93" s="6" t="s">
        <v>26</v>
      </c>
      <c r="B93" s="6" t="s">
        <v>27</v>
      </c>
      <c r="C93" s="19">
        <v>205900000</v>
      </c>
      <c r="D93" s="19">
        <v>194009266.83989999</v>
      </c>
      <c r="E93" s="19">
        <v>205900000</v>
      </c>
      <c r="F93" s="19">
        <f t="shared" si="1"/>
        <v>11890733</v>
      </c>
      <c r="G93" s="21">
        <v>0.63080466710372896</v>
      </c>
      <c r="H93" s="22">
        <v>3585.99</v>
      </c>
      <c r="I93" s="19">
        <v>0</v>
      </c>
      <c r="J93" s="19">
        <v>0</v>
      </c>
      <c r="K93" s="19">
        <v>0</v>
      </c>
      <c r="L93" s="19">
        <v>0</v>
      </c>
      <c r="M93" s="16"/>
    </row>
    <row r="94" spans="1:13" ht="16.5">
      <c r="A94" s="6" t="s">
        <v>146</v>
      </c>
      <c r="B94" s="6" t="s">
        <v>407</v>
      </c>
      <c r="C94" s="19">
        <v>39000000</v>
      </c>
      <c r="D94" s="19">
        <v>39000000</v>
      </c>
      <c r="E94" s="19">
        <v>39000000</v>
      </c>
      <c r="F94" s="19">
        <f t="shared" si="1"/>
        <v>0</v>
      </c>
      <c r="G94" s="21">
        <v>2.5</v>
      </c>
      <c r="H94" s="22">
        <v>2879.1504294568363</v>
      </c>
      <c r="I94" s="19">
        <v>0</v>
      </c>
      <c r="J94" s="19">
        <v>0</v>
      </c>
      <c r="K94" s="19">
        <v>0</v>
      </c>
      <c r="L94" s="19">
        <v>0</v>
      </c>
      <c r="M94" s="16"/>
    </row>
    <row r="95" spans="1:13" ht="16.5">
      <c r="A95" s="6" t="s">
        <v>147</v>
      </c>
      <c r="B95" s="6" t="s">
        <v>408</v>
      </c>
      <c r="C95" s="19">
        <v>11698530</v>
      </c>
      <c r="D95" s="19">
        <v>11698530</v>
      </c>
      <c r="E95" s="19">
        <v>11698530</v>
      </c>
      <c r="F95" s="19">
        <f t="shared" si="1"/>
        <v>0</v>
      </c>
      <c r="G95" s="21">
        <v>1.6745737387730391</v>
      </c>
      <c r="H95" s="22">
        <v>2988.32</v>
      </c>
      <c r="I95" s="19">
        <v>0</v>
      </c>
      <c r="J95" s="19">
        <v>0</v>
      </c>
      <c r="K95" s="19">
        <v>0</v>
      </c>
      <c r="L95" s="19">
        <v>0</v>
      </c>
      <c r="M95" s="16"/>
    </row>
    <row r="96" spans="1:13" ht="16.5">
      <c r="A96" s="6" t="s">
        <v>148</v>
      </c>
      <c r="B96" s="6" t="s">
        <v>409</v>
      </c>
      <c r="C96" s="19">
        <v>12000000</v>
      </c>
      <c r="D96" s="19">
        <v>12000000</v>
      </c>
      <c r="E96" s="19">
        <v>12000000</v>
      </c>
      <c r="F96" s="19">
        <f t="shared" si="1"/>
        <v>0</v>
      </c>
      <c r="G96" s="21">
        <v>0.5811908102800355</v>
      </c>
      <c r="H96" s="22">
        <v>2988.32</v>
      </c>
      <c r="I96" s="19">
        <v>0</v>
      </c>
      <c r="J96" s="19">
        <v>0</v>
      </c>
      <c r="K96" s="19">
        <v>0</v>
      </c>
      <c r="L96" s="19">
        <v>0</v>
      </c>
      <c r="M96" s="16"/>
    </row>
    <row r="97" spans="1:13" ht="16.5">
      <c r="A97" s="6" t="s">
        <v>149</v>
      </c>
      <c r="B97" s="6" t="s">
        <v>410</v>
      </c>
      <c r="C97" s="19">
        <v>63808067</v>
      </c>
      <c r="D97" s="19">
        <v>55277793.944000006</v>
      </c>
      <c r="E97" s="19">
        <v>63808067</v>
      </c>
      <c r="F97" s="19">
        <f t="shared" si="1"/>
        <v>8530273</v>
      </c>
      <c r="G97" s="21">
        <v>1.925233229885148</v>
      </c>
      <c r="H97" s="22">
        <v>2988.32</v>
      </c>
      <c r="I97" s="19">
        <v>0</v>
      </c>
      <c r="J97" s="19">
        <v>0</v>
      </c>
      <c r="K97" s="19">
        <v>0</v>
      </c>
      <c r="L97" s="19">
        <v>0</v>
      </c>
      <c r="M97" s="16"/>
    </row>
    <row r="98" spans="1:13" ht="16.5">
      <c r="A98" s="6" t="s">
        <v>150</v>
      </c>
      <c r="B98" s="6" t="s">
        <v>411</v>
      </c>
      <c r="C98" s="19">
        <v>5711006</v>
      </c>
      <c r="D98" s="19">
        <v>4483705.2112000007</v>
      </c>
      <c r="E98" s="19">
        <v>5711006</v>
      </c>
      <c r="F98" s="19">
        <f t="shared" si="1"/>
        <v>1227301</v>
      </c>
      <c r="G98" s="21">
        <v>0.90481364042659829</v>
      </c>
      <c r="H98" s="22">
        <v>2988.32</v>
      </c>
      <c r="I98" s="19">
        <v>0</v>
      </c>
      <c r="J98" s="19">
        <v>0</v>
      </c>
      <c r="K98" s="19">
        <v>0</v>
      </c>
      <c r="L98" s="19">
        <v>0</v>
      </c>
      <c r="M98" s="16"/>
    </row>
    <row r="99" spans="1:13" ht="16.5">
      <c r="A99" s="6" t="s">
        <v>159</v>
      </c>
      <c r="B99" s="6" t="s">
        <v>420</v>
      </c>
      <c r="C99" s="19">
        <v>41236226</v>
      </c>
      <c r="D99" s="19">
        <v>41236226</v>
      </c>
      <c r="E99" s="19">
        <v>41236226</v>
      </c>
      <c r="F99" s="19">
        <f t="shared" si="1"/>
        <v>0</v>
      </c>
      <c r="G99" s="21">
        <v>1.1959378179859428</v>
      </c>
      <c r="H99" s="22">
        <v>2988.32</v>
      </c>
      <c r="I99" s="19">
        <v>0</v>
      </c>
      <c r="J99" s="19">
        <v>0</v>
      </c>
      <c r="K99" s="19">
        <v>0</v>
      </c>
      <c r="L99" s="19">
        <v>0</v>
      </c>
      <c r="M99" s="16"/>
    </row>
    <row r="100" spans="1:13" ht="16.5">
      <c r="A100" s="6" t="s">
        <v>28</v>
      </c>
      <c r="B100" s="6" t="s">
        <v>29</v>
      </c>
      <c r="C100" s="19">
        <v>142561</v>
      </c>
      <c r="D100" s="19">
        <v>142561</v>
      </c>
      <c r="E100" s="19">
        <v>142561</v>
      </c>
      <c r="F100" s="19">
        <f t="shared" si="1"/>
        <v>0</v>
      </c>
      <c r="G100" s="21">
        <v>0.50249816847944861</v>
      </c>
      <c r="H100" s="22">
        <v>2988.32</v>
      </c>
      <c r="I100" s="19">
        <v>0</v>
      </c>
      <c r="J100" s="19">
        <v>0</v>
      </c>
      <c r="K100" s="19">
        <v>0</v>
      </c>
      <c r="L100" s="19">
        <v>0</v>
      </c>
      <c r="M100" s="16"/>
    </row>
    <row r="101" spans="1:13" ht="16.5">
      <c r="A101" s="6" t="s">
        <v>151</v>
      </c>
      <c r="B101" s="6" t="s">
        <v>412</v>
      </c>
      <c r="C101" s="19">
        <v>70000000</v>
      </c>
      <c r="D101" s="19">
        <v>61388011.848000005</v>
      </c>
      <c r="E101" s="19">
        <v>70000000</v>
      </c>
      <c r="F101" s="19">
        <f t="shared" si="1"/>
        <v>8611988</v>
      </c>
      <c r="G101" s="21">
        <v>0.54832060425341955</v>
      </c>
      <c r="H101" s="22">
        <v>2988.32</v>
      </c>
      <c r="I101" s="19">
        <v>0</v>
      </c>
      <c r="J101" s="19">
        <v>0</v>
      </c>
      <c r="K101" s="19">
        <v>0</v>
      </c>
      <c r="L101" s="19">
        <v>0</v>
      </c>
      <c r="M101" s="16"/>
    </row>
    <row r="102" spans="1:13" ht="16.5">
      <c r="A102" s="6" t="s">
        <v>144</v>
      </c>
      <c r="B102" s="6" t="s">
        <v>405</v>
      </c>
      <c r="C102" s="19">
        <v>8700000</v>
      </c>
      <c r="D102" s="19">
        <v>8494000.7680000011</v>
      </c>
      <c r="E102" s="19">
        <v>8700000</v>
      </c>
      <c r="F102" s="19">
        <f t="shared" si="1"/>
        <v>205999</v>
      </c>
      <c r="G102" s="21">
        <v>1.6147070381082667</v>
      </c>
      <c r="H102" s="22">
        <v>2988.32</v>
      </c>
      <c r="I102" s="19">
        <v>0</v>
      </c>
      <c r="J102" s="19">
        <v>0</v>
      </c>
      <c r="K102" s="19">
        <v>0</v>
      </c>
      <c r="L102" s="19">
        <v>0</v>
      </c>
      <c r="M102" s="16"/>
    </row>
    <row r="103" spans="1:13" ht="16.5">
      <c r="A103" s="6" t="s">
        <v>152</v>
      </c>
      <c r="B103" s="6" t="s">
        <v>413</v>
      </c>
      <c r="C103" s="19">
        <v>8690124</v>
      </c>
      <c r="D103" s="19">
        <v>8690124</v>
      </c>
      <c r="E103" s="19">
        <v>8690124</v>
      </c>
      <c r="F103" s="19">
        <f t="shared" si="1"/>
        <v>0</v>
      </c>
      <c r="G103" s="21">
        <v>1.264201752857729</v>
      </c>
      <c r="H103" s="22">
        <v>2988.3199999999997</v>
      </c>
      <c r="I103" s="19">
        <v>0</v>
      </c>
      <c r="J103" s="19">
        <v>0</v>
      </c>
      <c r="K103" s="19">
        <v>0</v>
      </c>
      <c r="L103" s="19">
        <v>0</v>
      </c>
      <c r="M103" s="16"/>
    </row>
    <row r="104" spans="1:13" ht="16.5">
      <c r="A104" s="6" t="s">
        <v>145</v>
      </c>
      <c r="B104" s="6" t="s">
        <v>406</v>
      </c>
      <c r="C104" s="19">
        <v>45055190</v>
      </c>
      <c r="D104" s="19">
        <v>45055190</v>
      </c>
      <c r="E104" s="19">
        <v>45055190</v>
      </c>
      <c r="F104" s="19">
        <f t="shared" si="1"/>
        <v>0</v>
      </c>
      <c r="G104" s="21">
        <v>2.4999999999999996</v>
      </c>
      <c r="H104" s="22">
        <v>2946.1724872272043</v>
      </c>
      <c r="I104" s="19">
        <v>717079.64900000149</v>
      </c>
      <c r="J104" s="19">
        <v>717079.65</v>
      </c>
      <c r="K104" s="19">
        <v>43.224910274571357</v>
      </c>
      <c r="L104" s="19">
        <v>43.224910274571357</v>
      </c>
      <c r="M104" s="16"/>
    </row>
    <row r="105" spans="1:13" ht="16.5">
      <c r="A105" s="6" t="s">
        <v>153</v>
      </c>
      <c r="B105" s="6" t="s">
        <v>414</v>
      </c>
      <c r="C105" s="19">
        <v>19504860</v>
      </c>
      <c r="D105" s="19">
        <v>19504860</v>
      </c>
      <c r="E105" s="19">
        <v>19504860</v>
      </c>
      <c r="F105" s="19">
        <f t="shared" si="1"/>
        <v>0</v>
      </c>
      <c r="G105" s="21">
        <v>2.2150670861227009</v>
      </c>
      <c r="H105" s="22">
        <v>2988.32</v>
      </c>
      <c r="I105" s="19">
        <v>0</v>
      </c>
      <c r="J105" s="19">
        <v>0</v>
      </c>
      <c r="K105" s="19">
        <v>0</v>
      </c>
      <c r="L105" s="19">
        <v>0</v>
      </c>
      <c r="M105" s="16"/>
    </row>
    <row r="106" spans="1:13" ht="16.5">
      <c r="A106" s="6" t="s">
        <v>154</v>
      </c>
      <c r="B106" s="6" t="s">
        <v>415</v>
      </c>
      <c r="C106" s="19">
        <v>20585000</v>
      </c>
      <c r="D106" s="19">
        <v>20585000</v>
      </c>
      <c r="E106" s="19">
        <v>20585000</v>
      </c>
      <c r="F106" s="19">
        <f t="shared" si="1"/>
        <v>0</v>
      </c>
      <c r="G106" s="21">
        <v>1.3112397186859686</v>
      </c>
      <c r="H106" s="22">
        <v>2988.32</v>
      </c>
      <c r="I106" s="19">
        <v>0</v>
      </c>
      <c r="J106" s="19">
        <v>0</v>
      </c>
      <c r="K106" s="19">
        <v>0</v>
      </c>
      <c r="L106" s="19">
        <v>0</v>
      </c>
      <c r="M106" s="16"/>
    </row>
    <row r="107" spans="1:13" ht="16.5">
      <c r="A107" s="6" t="s">
        <v>155</v>
      </c>
      <c r="B107" s="6" t="s">
        <v>416</v>
      </c>
      <c r="C107" s="19">
        <v>61000000</v>
      </c>
      <c r="D107" s="19">
        <v>61000000</v>
      </c>
      <c r="E107" s="19">
        <v>61000000</v>
      </c>
      <c r="F107" s="19">
        <f t="shared" si="1"/>
        <v>0</v>
      </c>
      <c r="G107" s="21">
        <v>1.1116336674496723</v>
      </c>
      <c r="H107" s="22">
        <v>2988.32</v>
      </c>
      <c r="I107" s="19">
        <v>0</v>
      </c>
      <c r="J107" s="19">
        <v>0</v>
      </c>
      <c r="K107" s="19">
        <v>0</v>
      </c>
      <c r="L107" s="19">
        <v>0</v>
      </c>
      <c r="M107" s="16"/>
    </row>
    <row r="108" spans="1:13" ht="16.5">
      <c r="A108" s="6" t="s">
        <v>156</v>
      </c>
      <c r="B108" s="6" t="s">
        <v>417</v>
      </c>
      <c r="C108" s="19">
        <v>26000000</v>
      </c>
      <c r="D108" s="19">
        <v>26000000</v>
      </c>
      <c r="E108" s="19">
        <v>26000000</v>
      </c>
      <c r="F108" s="19">
        <f t="shared" si="1"/>
        <v>0</v>
      </c>
      <c r="G108" s="21">
        <v>1.3945438922857303</v>
      </c>
      <c r="H108" s="22">
        <v>2988.32</v>
      </c>
      <c r="I108" s="19">
        <v>0</v>
      </c>
      <c r="J108" s="19">
        <v>0</v>
      </c>
      <c r="K108" s="19">
        <v>0</v>
      </c>
      <c r="L108" s="19">
        <v>0</v>
      </c>
      <c r="M108" s="16"/>
    </row>
    <row r="109" spans="1:13" ht="16.5">
      <c r="A109" s="6" t="s">
        <v>2</v>
      </c>
      <c r="B109" s="6" t="s">
        <v>3</v>
      </c>
      <c r="C109" s="19">
        <v>85600000</v>
      </c>
      <c r="D109" s="19">
        <v>85600000</v>
      </c>
      <c r="E109" s="19">
        <v>85600000</v>
      </c>
      <c r="F109" s="19">
        <f t="shared" si="1"/>
        <v>0</v>
      </c>
      <c r="G109" s="21">
        <v>0.85180227226323069</v>
      </c>
      <c r="H109" s="22">
        <v>2988.32</v>
      </c>
      <c r="I109" s="19">
        <v>0</v>
      </c>
      <c r="J109" s="19">
        <v>0</v>
      </c>
      <c r="K109" s="19">
        <v>0</v>
      </c>
      <c r="L109" s="19">
        <v>0</v>
      </c>
      <c r="M109" s="16"/>
    </row>
    <row r="110" spans="1:13" ht="16.5">
      <c r="A110" s="6" t="s">
        <v>157</v>
      </c>
      <c r="B110" s="6" t="s">
        <v>418</v>
      </c>
      <c r="C110" s="19">
        <v>76250000</v>
      </c>
      <c r="D110" s="19">
        <v>76250000</v>
      </c>
      <c r="E110" s="19">
        <v>76250000</v>
      </c>
      <c r="F110" s="19">
        <f t="shared" si="1"/>
        <v>0</v>
      </c>
      <c r="G110" s="21">
        <v>1.8748677669010878</v>
      </c>
      <c r="H110" s="22">
        <v>2988.32</v>
      </c>
      <c r="I110" s="19">
        <v>0</v>
      </c>
      <c r="J110" s="19">
        <v>0</v>
      </c>
      <c r="K110" s="19">
        <v>0</v>
      </c>
      <c r="L110" s="19">
        <v>0</v>
      </c>
      <c r="M110" s="16"/>
    </row>
    <row r="111" spans="1:13" ht="16.5">
      <c r="A111" s="6" t="s">
        <v>158</v>
      </c>
      <c r="B111" s="6" t="s">
        <v>419</v>
      </c>
      <c r="C111" s="19">
        <v>62500000</v>
      </c>
      <c r="D111" s="19">
        <v>62500000</v>
      </c>
      <c r="E111" s="19">
        <v>62500000</v>
      </c>
      <c r="F111" s="19">
        <f t="shared" si="1"/>
        <v>0</v>
      </c>
      <c r="G111" s="21">
        <v>1.2146010158050697</v>
      </c>
      <c r="H111" s="22">
        <v>2988.32</v>
      </c>
      <c r="I111" s="19">
        <v>0</v>
      </c>
      <c r="J111" s="19">
        <v>0</v>
      </c>
      <c r="K111" s="19">
        <v>0</v>
      </c>
      <c r="L111" s="19">
        <v>0</v>
      </c>
      <c r="M111" s="16"/>
    </row>
    <row r="112" spans="1:13" ht="16.5">
      <c r="A112" s="6" t="s">
        <v>4</v>
      </c>
      <c r="B112" s="6" t="s">
        <v>5</v>
      </c>
      <c r="C112" s="19">
        <v>13851143</v>
      </c>
      <c r="D112" s="19">
        <v>13857884</v>
      </c>
      <c r="E112" s="19">
        <v>13857884</v>
      </c>
      <c r="F112" s="19">
        <f t="shared" si="1"/>
        <v>0</v>
      </c>
      <c r="G112" s="21">
        <v>2.0316995162832256</v>
      </c>
      <c r="H112" s="22">
        <v>2988.32</v>
      </c>
      <c r="I112" s="19">
        <v>0</v>
      </c>
      <c r="J112" s="19">
        <v>0</v>
      </c>
      <c r="K112" s="19">
        <v>0</v>
      </c>
      <c r="L112" s="19">
        <v>0</v>
      </c>
      <c r="M112" s="16"/>
    </row>
    <row r="113" spans="1:13" ht="16.5">
      <c r="A113" s="6" t="s">
        <v>30</v>
      </c>
      <c r="B113" s="6" t="s">
        <v>31</v>
      </c>
      <c r="C113" s="19">
        <v>10300000</v>
      </c>
      <c r="D113" s="19">
        <v>10300000</v>
      </c>
      <c r="E113" s="19">
        <v>10300000</v>
      </c>
      <c r="F113" s="19">
        <f t="shared" si="1"/>
        <v>0</v>
      </c>
      <c r="G113" s="21">
        <v>0.88265960009562161</v>
      </c>
      <c r="H113" s="22">
        <v>2988.32</v>
      </c>
      <c r="I113" s="19">
        <v>0</v>
      </c>
      <c r="J113" s="19">
        <v>0</v>
      </c>
      <c r="K113" s="19">
        <v>0</v>
      </c>
      <c r="L113" s="19">
        <v>0</v>
      </c>
      <c r="M113" s="16"/>
    </row>
    <row r="114" spans="1:13" ht="16.5">
      <c r="A114" s="6" t="s">
        <v>161</v>
      </c>
      <c r="B114" s="6" t="s">
        <v>422</v>
      </c>
      <c r="C114" s="19">
        <v>16972500</v>
      </c>
      <c r="D114" s="19">
        <v>16975892</v>
      </c>
      <c r="E114" s="19">
        <v>16975892</v>
      </c>
      <c r="F114" s="19">
        <f t="shared" si="1"/>
        <v>0</v>
      </c>
      <c r="G114" s="21">
        <v>1.3615223862770593</v>
      </c>
      <c r="H114" s="22">
        <v>2988.32</v>
      </c>
      <c r="I114" s="19">
        <v>0</v>
      </c>
      <c r="J114" s="19">
        <v>0</v>
      </c>
      <c r="K114" s="19">
        <v>0</v>
      </c>
      <c r="L114" s="19">
        <v>0</v>
      </c>
      <c r="M114" s="16"/>
    </row>
    <row r="115" spans="1:13" ht="16.5">
      <c r="A115" s="6" t="s">
        <v>162</v>
      </c>
      <c r="B115" s="6" t="s">
        <v>423</v>
      </c>
      <c r="C115" s="19">
        <v>20000000</v>
      </c>
      <c r="D115" s="19">
        <v>20000000</v>
      </c>
      <c r="E115" s="19">
        <v>20000000</v>
      </c>
      <c r="F115" s="19">
        <f t="shared" si="1"/>
        <v>0</v>
      </c>
      <c r="G115" s="21">
        <v>2.5</v>
      </c>
      <c r="H115" s="22">
        <v>2819.8251572408158</v>
      </c>
      <c r="I115" s="19">
        <v>765143.56220000028</v>
      </c>
      <c r="J115" s="19">
        <v>765143.56</v>
      </c>
      <c r="K115" s="19">
        <v>68.954713112094851</v>
      </c>
      <c r="L115" s="19">
        <v>68.954713112094851</v>
      </c>
      <c r="M115" s="16"/>
    </row>
    <row r="116" spans="1:13" ht="16.5">
      <c r="A116" s="6" t="s">
        <v>160</v>
      </c>
      <c r="B116" s="6" t="s">
        <v>421</v>
      </c>
      <c r="C116" s="19">
        <v>30386678</v>
      </c>
      <c r="D116" s="19">
        <v>29506761.329600003</v>
      </c>
      <c r="E116" s="19">
        <v>30390920</v>
      </c>
      <c r="F116" s="19">
        <f t="shared" si="1"/>
        <v>884159</v>
      </c>
      <c r="G116" s="21">
        <v>2.1072043721455787</v>
      </c>
      <c r="H116" s="22">
        <v>2988.32</v>
      </c>
      <c r="I116" s="19">
        <v>0</v>
      </c>
      <c r="J116" s="19">
        <v>0</v>
      </c>
      <c r="K116" s="19">
        <v>0</v>
      </c>
      <c r="L116" s="19">
        <v>0</v>
      </c>
      <c r="M116" s="16"/>
    </row>
    <row r="117" spans="1:13" ht="16.5">
      <c r="A117" s="6" t="s">
        <v>163</v>
      </c>
      <c r="B117" s="6" t="s">
        <v>424</v>
      </c>
      <c r="C117" s="19">
        <v>125000</v>
      </c>
      <c r="D117" s="19">
        <v>125000</v>
      </c>
      <c r="E117" s="19">
        <v>125000</v>
      </c>
      <c r="F117" s="19">
        <f t="shared" si="1"/>
        <v>0</v>
      </c>
      <c r="G117" s="21">
        <v>1.1990193223316044</v>
      </c>
      <c r="H117" s="22">
        <v>2988.32</v>
      </c>
      <c r="I117" s="19">
        <v>0</v>
      </c>
      <c r="J117" s="19">
        <v>0</v>
      </c>
      <c r="K117" s="19">
        <v>0</v>
      </c>
      <c r="L117" s="19">
        <v>0</v>
      </c>
      <c r="M117" s="16"/>
    </row>
    <row r="118" spans="1:13" ht="16.5">
      <c r="A118" s="6" t="s">
        <v>32</v>
      </c>
      <c r="B118" s="6" t="s">
        <v>33</v>
      </c>
      <c r="C118" s="19">
        <v>495000</v>
      </c>
      <c r="D118" s="19">
        <v>280125.11680000002</v>
      </c>
      <c r="E118" s="19">
        <v>495000</v>
      </c>
      <c r="F118" s="19">
        <f t="shared" si="1"/>
        <v>214875</v>
      </c>
      <c r="G118" s="21">
        <v>0.25681979894565699</v>
      </c>
      <c r="H118" s="22">
        <v>2988.32</v>
      </c>
      <c r="I118" s="19">
        <v>0</v>
      </c>
      <c r="J118" s="19">
        <v>0</v>
      </c>
      <c r="K118" s="19">
        <v>0</v>
      </c>
      <c r="L118" s="19">
        <v>0</v>
      </c>
      <c r="M118" s="16"/>
    </row>
    <row r="119" spans="1:13" ht="16.5">
      <c r="A119" s="6" t="s">
        <v>6</v>
      </c>
      <c r="B119" s="6" t="s">
        <v>7</v>
      </c>
      <c r="C119" s="19">
        <v>613786</v>
      </c>
      <c r="D119" s="19">
        <v>613786</v>
      </c>
      <c r="E119" s="19">
        <v>613786</v>
      </c>
      <c r="F119" s="19">
        <f t="shared" si="1"/>
        <v>0</v>
      </c>
      <c r="G119" s="21">
        <v>1.4928022142077726</v>
      </c>
      <c r="H119" s="22">
        <v>2988.32</v>
      </c>
      <c r="I119" s="19">
        <v>0</v>
      </c>
      <c r="J119" s="19">
        <v>0</v>
      </c>
      <c r="K119" s="19">
        <v>0</v>
      </c>
      <c r="L119" s="19">
        <v>0</v>
      </c>
      <c r="M119" s="16"/>
    </row>
    <row r="120" spans="1:13" ht="16.5">
      <c r="A120" s="6" t="s">
        <v>164</v>
      </c>
      <c r="B120" s="6" t="s">
        <v>425</v>
      </c>
      <c r="C120" s="19">
        <v>9700000</v>
      </c>
      <c r="D120" s="19">
        <v>9700000</v>
      </c>
      <c r="E120" s="19">
        <v>9700000</v>
      </c>
      <c r="F120" s="19">
        <f t="shared" si="1"/>
        <v>0</v>
      </c>
      <c r="G120" s="21">
        <v>2.2298138491297115</v>
      </c>
      <c r="H120" s="22">
        <v>2988.32</v>
      </c>
      <c r="I120" s="19">
        <v>0</v>
      </c>
      <c r="J120" s="19">
        <v>0</v>
      </c>
      <c r="K120" s="19">
        <v>0</v>
      </c>
      <c r="L120" s="19">
        <v>0</v>
      </c>
      <c r="M120" s="16"/>
    </row>
    <row r="121" spans="1:13" ht="16.5">
      <c r="A121" s="6" t="s">
        <v>165</v>
      </c>
      <c r="B121" s="6" t="s">
        <v>59</v>
      </c>
      <c r="C121" s="19">
        <v>1804449</v>
      </c>
      <c r="D121" s="19">
        <v>1804449</v>
      </c>
      <c r="E121" s="19">
        <v>1804449</v>
      </c>
      <c r="F121" s="19">
        <f t="shared" si="1"/>
        <v>0</v>
      </c>
      <c r="G121" s="21">
        <v>1.9900808965090266</v>
      </c>
      <c r="H121" s="22">
        <v>2988.32</v>
      </c>
      <c r="I121" s="19">
        <v>0</v>
      </c>
      <c r="J121" s="19">
        <v>0</v>
      </c>
      <c r="K121" s="19">
        <v>0</v>
      </c>
      <c r="L121" s="19">
        <v>0</v>
      </c>
      <c r="M121" s="16"/>
    </row>
    <row r="122" spans="1:13" ht="16.5">
      <c r="A122" s="6" t="s">
        <v>34</v>
      </c>
      <c r="B122" s="6" t="s">
        <v>35</v>
      </c>
      <c r="C122" s="19">
        <v>2700000</v>
      </c>
      <c r="D122" s="19">
        <v>2697586.3472000002</v>
      </c>
      <c r="E122" s="19">
        <v>2700000</v>
      </c>
      <c r="F122" s="19">
        <f t="shared" si="1"/>
        <v>2414</v>
      </c>
      <c r="G122" s="21">
        <v>0.44556107979415432</v>
      </c>
      <c r="H122" s="22">
        <v>2988.32</v>
      </c>
      <c r="I122" s="19">
        <v>0</v>
      </c>
      <c r="J122" s="19">
        <v>0</v>
      </c>
      <c r="K122" s="19">
        <v>0</v>
      </c>
      <c r="L122" s="19">
        <v>0</v>
      </c>
      <c r="M122" s="16"/>
    </row>
    <row r="123" spans="1:13" ht="16.5">
      <c r="A123" s="6" t="s">
        <v>168</v>
      </c>
      <c r="B123" s="6" t="s">
        <v>427</v>
      </c>
      <c r="C123" s="19">
        <v>75000</v>
      </c>
      <c r="D123" s="19">
        <v>75000</v>
      </c>
      <c r="E123" s="19">
        <v>75000</v>
      </c>
      <c r="F123" s="19">
        <f t="shared" si="1"/>
        <v>0</v>
      </c>
      <c r="G123" s="21">
        <v>2.4999999999999996</v>
      </c>
      <c r="H123" s="22">
        <v>2315.0417772861356</v>
      </c>
      <c r="I123" s="19">
        <v>16396.545700000002</v>
      </c>
      <c r="J123" s="19">
        <v>13007.93</v>
      </c>
      <c r="K123" s="19">
        <v>273.18470009996668</v>
      </c>
      <c r="L123" s="19">
        <v>216.72652874597358</v>
      </c>
      <c r="M123" s="16"/>
    </row>
    <row r="124" spans="1:13" ht="16.5">
      <c r="A124" s="6" t="s">
        <v>169</v>
      </c>
      <c r="B124" s="6" t="s">
        <v>428</v>
      </c>
      <c r="C124" s="19">
        <v>300000</v>
      </c>
      <c r="D124" s="19">
        <v>300000</v>
      </c>
      <c r="E124" s="19">
        <v>300000</v>
      </c>
      <c r="F124" s="19">
        <f t="shared" si="1"/>
        <v>0</v>
      </c>
      <c r="G124" s="21">
        <v>0.68051574679441496</v>
      </c>
      <c r="H124" s="22">
        <v>2988.32</v>
      </c>
      <c r="I124" s="19">
        <v>0</v>
      </c>
      <c r="J124" s="19">
        <v>0</v>
      </c>
      <c r="K124" s="19">
        <v>0</v>
      </c>
      <c r="L124" s="19">
        <v>0</v>
      </c>
      <c r="M124" s="16"/>
    </row>
    <row r="125" spans="1:13" ht="16.5">
      <c r="A125" s="6" t="s">
        <v>170</v>
      </c>
      <c r="B125" s="6" t="s">
        <v>429</v>
      </c>
      <c r="C125" s="19">
        <v>295000</v>
      </c>
      <c r="D125" s="19">
        <v>287147.66880000004</v>
      </c>
      <c r="E125" s="19">
        <v>295000</v>
      </c>
      <c r="F125" s="19">
        <f t="shared" si="1"/>
        <v>7852</v>
      </c>
      <c r="G125" s="21">
        <v>1.7484495410293353</v>
      </c>
      <c r="H125" s="22">
        <v>2988.32</v>
      </c>
      <c r="I125" s="19">
        <v>0</v>
      </c>
      <c r="J125" s="19">
        <v>0</v>
      </c>
      <c r="K125" s="19">
        <v>0</v>
      </c>
      <c r="L125" s="19">
        <v>0</v>
      </c>
      <c r="M125" s="16"/>
    </row>
    <row r="126" spans="1:13" ht="16.5">
      <c r="A126" s="6" t="s">
        <v>174</v>
      </c>
      <c r="B126" s="6" t="s">
        <v>433</v>
      </c>
      <c r="C126" s="19">
        <v>575000</v>
      </c>
      <c r="D126" s="19">
        <v>575000</v>
      </c>
      <c r="E126" s="19">
        <v>575000</v>
      </c>
      <c r="F126" s="19">
        <f t="shared" ref="F126:F189" si="2">ROUND(E126-D126,0)</f>
        <v>0</v>
      </c>
      <c r="G126" s="21">
        <v>2.3651017817345981</v>
      </c>
      <c r="H126" s="22">
        <v>2988.32</v>
      </c>
      <c r="I126" s="19">
        <v>0</v>
      </c>
      <c r="J126" s="19">
        <v>0</v>
      </c>
      <c r="K126" s="19">
        <v>0</v>
      </c>
      <c r="L126" s="19">
        <v>0</v>
      </c>
      <c r="M126" s="16"/>
    </row>
    <row r="127" spans="1:13" ht="16.5">
      <c r="A127" s="6" t="s">
        <v>171</v>
      </c>
      <c r="B127" s="6" t="s">
        <v>430</v>
      </c>
      <c r="C127" s="19">
        <v>110000</v>
      </c>
      <c r="D127" s="19">
        <v>110000</v>
      </c>
      <c r="E127" s="19">
        <v>110000</v>
      </c>
      <c r="F127" s="19">
        <f t="shared" si="2"/>
        <v>0</v>
      </c>
      <c r="G127" s="21">
        <v>2.5</v>
      </c>
      <c r="H127" s="22">
        <v>2685.959116613174</v>
      </c>
      <c r="I127" s="19">
        <v>0</v>
      </c>
      <c r="J127" s="19">
        <v>0</v>
      </c>
      <c r="K127" s="19">
        <v>0</v>
      </c>
      <c r="L127" s="19">
        <v>0</v>
      </c>
      <c r="M127" s="16"/>
    </row>
    <row r="128" spans="1:13" ht="16.5">
      <c r="A128" s="6" t="s">
        <v>175</v>
      </c>
      <c r="B128" s="6" t="s">
        <v>166</v>
      </c>
      <c r="C128" s="19">
        <v>116000</v>
      </c>
      <c r="D128" s="19">
        <v>116000</v>
      </c>
      <c r="E128" s="19">
        <v>116000</v>
      </c>
      <c r="F128" s="19">
        <f t="shared" si="2"/>
        <v>0</v>
      </c>
      <c r="G128" s="21">
        <v>2.5</v>
      </c>
      <c r="H128" s="22">
        <v>1705.5376043097074</v>
      </c>
      <c r="I128" s="19">
        <v>77528.807199999996</v>
      </c>
      <c r="J128" s="19">
        <v>77528.81</v>
      </c>
      <c r="K128" s="19">
        <v>818.93743741417552</v>
      </c>
      <c r="L128" s="19">
        <v>818.93743741417563</v>
      </c>
      <c r="M128" s="16"/>
    </row>
    <row r="129" spans="1:13" ht="16.5">
      <c r="A129" s="6" t="s">
        <v>172</v>
      </c>
      <c r="B129" s="6" t="s">
        <v>431</v>
      </c>
      <c r="C129" s="19">
        <v>60000</v>
      </c>
      <c r="D129" s="19">
        <v>60000</v>
      </c>
      <c r="E129" s="19">
        <v>60000</v>
      </c>
      <c r="F129" s="19">
        <f t="shared" si="2"/>
        <v>0</v>
      </c>
      <c r="G129" s="21">
        <v>0.87737388542118988</v>
      </c>
      <c r="H129" s="22">
        <v>2988.3199999999997</v>
      </c>
      <c r="I129" s="19">
        <v>0</v>
      </c>
      <c r="J129" s="19">
        <v>0</v>
      </c>
      <c r="K129" s="19">
        <v>0</v>
      </c>
      <c r="L129" s="19">
        <v>0</v>
      </c>
      <c r="M129" s="16"/>
    </row>
    <row r="130" spans="1:13" ht="16.5">
      <c r="A130" s="6" t="s">
        <v>173</v>
      </c>
      <c r="B130" s="6" t="s">
        <v>432</v>
      </c>
      <c r="C130" s="19">
        <v>2572668</v>
      </c>
      <c r="D130" s="19">
        <v>2572668</v>
      </c>
      <c r="E130" s="19">
        <v>2572668</v>
      </c>
      <c r="F130" s="19">
        <f t="shared" si="2"/>
        <v>0</v>
      </c>
      <c r="G130" s="21">
        <v>2.5</v>
      </c>
      <c r="H130" s="22">
        <v>1464.3268078489773</v>
      </c>
      <c r="I130" s="19">
        <v>2200141.085</v>
      </c>
      <c r="J130" s="19">
        <v>2200141.09</v>
      </c>
      <c r="K130" s="19">
        <v>963.66391529061366</v>
      </c>
      <c r="L130" s="19">
        <v>963.66391529061366</v>
      </c>
      <c r="M130" s="16"/>
    </row>
    <row r="131" spans="1:13" ht="16.5">
      <c r="A131" s="6" t="s">
        <v>167</v>
      </c>
      <c r="B131" s="6" t="s">
        <v>426</v>
      </c>
      <c r="C131" s="19">
        <v>3425000</v>
      </c>
      <c r="D131" s="19">
        <v>3425000</v>
      </c>
      <c r="E131" s="19">
        <v>3425000</v>
      </c>
      <c r="F131" s="19">
        <f t="shared" si="2"/>
        <v>0</v>
      </c>
      <c r="G131" s="21">
        <v>1.91486076753615</v>
      </c>
      <c r="H131" s="22">
        <v>2988.32</v>
      </c>
      <c r="I131" s="19">
        <v>0</v>
      </c>
      <c r="J131" s="19">
        <v>0</v>
      </c>
      <c r="K131" s="19">
        <v>0</v>
      </c>
      <c r="L131" s="19">
        <v>0</v>
      </c>
      <c r="M131" s="16"/>
    </row>
    <row r="132" spans="1:13" ht="16.5">
      <c r="A132" s="6" t="s">
        <v>176</v>
      </c>
      <c r="B132" s="6" t="s">
        <v>434</v>
      </c>
      <c r="C132" s="19">
        <v>700000</v>
      </c>
      <c r="D132" s="19">
        <v>700000</v>
      </c>
      <c r="E132" s="19">
        <v>700000</v>
      </c>
      <c r="F132" s="19">
        <f t="shared" si="2"/>
        <v>0</v>
      </c>
      <c r="G132" s="21">
        <v>1.350135253272535</v>
      </c>
      <c r="H132" s="22">
        <v>2988.32</v>
      </c>
      <c r="I132" s="19">
        <v>0</v>
      </c>
      <c r="J132" s="19">
        <v>0</v>
      </c>
      <c r="K132" s="19">
        <v>0</v>
      </c>
      <c r="L132" s="19">
        <v>0</v>
      </c>
      <c r="M132" s="16"/>
    </row>
    <row r="133" spans="1:13" ht="16.5">
      <c r="A133" s="6" t="s">
        <v>184</v>
      </c>
      <c r="B133" s="6" t="s">
        <v>442</v>
      </c>
      <c r="C133" s="19">
        <v>1075000</v>
      </c>
      <c r="D133" s="19">
        <v>1075000</v>
      </c>
      <c r="E133" s="19">
        <v>1075000</v>
      </c>
      <c r="F133" s="19">
        <f t="shared" si="2"/>
        <v>0</v>
      </c>
      <c r="G133" s="21">
        <v>2.5</v>
      </c>
      <c r="H133" s="22">
        <v>2562.2456272039658</v>
      </c>
      <c r="I133" s="19">
        <v>165640.2484999999</v>
      </c>
      <c r="J133" s="19">
        <v>147971.96</v>
      </c>
      <c r="K133" s="19">
        <v>222.91938429446191</v>
      </c>
      <c r="L133" s="19">
        <v>199.14131663638599</v>
      </c>
      <c r="M133" s="16"/>
    </row>
    <row r="134" spans="1:13" ht="16.5">
      <c r="A134" s="6" t="s">
        <v>185</v>
      </c>
      <c r="B134" s="6" t="s">
        <v>443</v>
      </c>
      <c r="C134" s="19">
        <v>190000</v>
      </c>
      <c r="D134" s="19">
        <v>190000</v>
      </c>
      <c r="E134" s="19">
        <v>190000</v>
      </c>
      <c r="F134" s="19">
        <f t="shared" si="2"/>
        <v>0</v>
      </c>
      <c r="G134" s="21">
        <v>1.5158749687865936</v>
      </c>
      <c r="H134" s="22">
        <v>2988.32</v>
      </c>
      <c r="I134" s="19">
        <v>0</v>
      </c>
      <c r="J134" s="19">
        <v>0</v>
      </c>
      <c r="K134" s="19">
        <v>0</v>
      </c>
      <c r="L134" s="19">
        <v>0</v>
      </c>
      <c r="M134" s="16"/>
    </row>
    <row r="135" spans="1:13" ht="16.5">
      <c r="A135" s="6" t="s">
        <v>186</v>
      </c>
      <c r="B135" s="6" t="s">
        <v>444</v>
      </c>
      <c r="C135" s="19">
        <v>930000</v>
      </c>
      <c r="D135" s="19">
        <v>930000</v>
      </c>
      <c r="E135" s="19">
        <v>930000</v>
      </c>
      <c r="F135" s="19">
        <f t="shared" si="2"/>
        <v>0</v>
      </c>
      <c r="G135" s="21">
        <v>1.8218257700147416</v>
      </c>
      <c r="H135" s="22">
        <v>2988.32</v>
      </c>
      <c r="I135" s="19">
        <v>0</v>
      </c>
      <c r="J135" s="19">
        <v>0</v>
      </c>
      <c r="K135" s="19">
        <v>0</v>
      </c>
      <c r="L135" s="19">
        <v>0</v>
      </c>
      <c r="M135" s="16"/>
    </row>
    <row r="136" spans="1:13" ht="16.5">
      <c r="A136" s="6" t="s">
        <v>177</v>
      </c>
      <c r="B136" s="6" t="s">
        <v>435</v>
      </c>
      <c r="C136" s="19">
        <v>1050000</v>
      </c>
      <c r="D136" s="19">
        <v>1052707.9099999999</v>
      </c>
      <c r="E136" s="19">
        <v>1052707.9099999999</v>
      </c>
      <c r="F136" s="19">
        <f t="shared" si="2"/>
        <v>0</v>
      </c>
      <c r="G136" s="21">
        <v>1.6315443668074718</v>
      </c>
      <c r="H136" s="22">
        <v>2988.3199999999997</v>
      </c>
      <c r="I136" s="19">
        <v>0</v>
      </c>
      <c r="J136" s="19">
        <v>0</v>
      </c>
      <c r="K136" s="19">
        <v>0</v>
      </c>
      <c r="L136" s="19">
        <v>0</v>
      </c>
      <c r="M136" s="16"/>
    </row>
    <row r="137" spans="1:13" ht="16.5">
      <c r="A137" s="6" t="s">
        <v>180</v>
      </c>
      <c r="B137" s="6" t="s">
        <v>438</v>
      </c>
      <c r="C137" s="19">
        <v>1075489</v>
      </c>
      <c r="D137" s="19">
        <v>1075489</v>
      </c>
      <c r="E137" s="19">
        <v>1075489</v>
      </c>
      <c r="F137" s="19">
        <f t="shared" si="2"/>
        <v>0</v>
      </c>
      <c r="G137" s="21">
        <v>2.2974264867259993</v>
      </c>
      <c r="H137" s="22">
        <v>2988.32</v>
      </c>
      <c r="I137" s="19">
        <v>0</v>
      </c>
      <c r="J137" s="19">
        <v>0</v>
      </c>
      <c r="K137" s="19">
        <v>0</v>
      </c>
      <c r="L137" s="19">
        <v>0</v>
      </c>
      <c r="M137" s="16"/>
    </row>
    <row r="138" spans="1:13" ht="16.5">
      <c r="A138" s="6" t="s">
        <v>181</v>
      </c>
      <c r="B138" s="6" t="s">
        <v>439</v>
      </c>
      <c r="C138" s="19">
        <v>945000</v>
      </c>
      <c r="D138" s="19">
        <v>945000</v>
      </c>
      <c r="E138" s="19">
        <v>945000</v>
      </c>
      <c r="F138" s="19">
        <f t="shared" si="2"/>
        <v>0</v>
      </c>
      <c r="G138" s="21">
        <v>2.269594225882607</v>
      </c>
      <c r="H138" s="22">
        <v>2988.32</v>
      </c>
      <c r="I138" s="19">
        <v>0</v>
      </c>
      <c r="J138" s="19">
        <v>0</v>
      </c>
      <c r="K138" s="19">
        <v>0</v>
      </c>
      <c r="L138" s="19">
        <v>0</v>
      </c>
      <c r="M138" s="16"/>
    </row>
    <row r="139" spans="1:13" ht="16.5">
      <c r="A139" s="6" t="s">
        <v>187</v>
      </c>
      <c r="B139" s="6" t="s">
        <v>445</v>
      </c>
      <c r="C139" s="19">
        <v>250000</v>
      </c>
      <c r="D139" s="19">
        <v>250261.6</v>
      </c>
      <c r="E139" s="19">
        <v>250261.6</v>
      </c>
      <c r="F139" s="19">
        <f t="shared" si="2"/>
        <v>0</v>
      </c>
      <c r="G139" s="21">
        <v>1.5542126151540245</v>
      </c>
      <c r="H139" s="22">
        <v>2988.32</v>
      </c>
      <c r="I139" s="19">
        <v>0</v>
      </c>
      <c r="J139" s="19">
        <v>0</v>
      </c>
      <c r="K139" s="19">
        <v>0</v>
      </c>
      <c r="L139" s="19">
        <v>0</v>
      </c>
      <c r="M139" s="16"/>
    </row>
    <row r="140" spans="1:13" ht="16.5">
      <c r="A140" s="6" t="s">
        <v>188</v>
      </c>
      <c r="B140" s="6" t="s">
        <v>446</v>
      </c>
      <c r="C140" s="19">
        <v>1150000</v>
      </c>
      <c r="D140" s="19">
        <v>1150000</v>
      </c>
      <c r="E140" s="19">
        <v>1150000</v>
      </c>
      <c r="F140" s="19">
        <f t="shared" si="2"/>
        <v>0</v>
      </c>
      <c r="G140" s="21">
        <v>2.3749560113836319</v>
      </c>
      <c r="H140" s="22">
        <v>2988.32</v>
      </c>
      <c r="I140" s="19">
        <v>0</v>
      </c>
      <c r="J140" s="19">
        <v>0</v>
      </c>
      <c r="K140" s="19">
        <v>0</v>
      </c>
      <c r="L140" s="19">
        <v>0</v>
      </c>
      <c r="M140" s="16"/>
    </row>
    <row r="141" spans="1:13" ht="16.5">
      <c r="A141" s="6" t="s">
        <v>189</v>
      </c>
      <c r="B141" s="6" t="s">
        <v>447</v>
      </c>
      <c r="C141" s="19">
        <v>1200000</v>
      </c>
      <c r="D141" s="19">
        <v>1200000</v>
      </c>
      <c r="E141" s="19">
        <v>1200000</v>
      </c>
      <c r="F141" s="19">
        <f t="shared" si="2"/>
        <v>0</v>
      </c>
      <c r="G141" s="21">
        <v>1.8673159783127771</v>
      </c>
      <c r="H141" s="22">
        <v>2988.32</v>
      </c>
      <c r="I141" s="19">
        <v>0</v>
      </c>
      <c r="J141" s="19">
        <v>0</v>
      </c>
      <c r="K141" s="19">
        <v>0</v>
      </c>
      <c r="L141" s="19">
        <v>0</v>
      </c>
      <c r="M141" s="16"/>
    </row>
    <row r="142" spans="1:13" ht="16.5">
      <c r="A142" s="6" t="s">
        <v>182</v>
      </c>
      <c r="B142" s="6" t="s">
        <v>440</v>
      </c>
      <c r="C142" s="19">
        <v>350000</v>
      </c>
      <c r="D142" s="19">
        <v>350000</v>
      </c>
      <c r="E142" s="19">
        <v>350000</v>
      </c>
      <c r="F142" s="19">
        <f t="shared" si="2"/>
        <v>0</v>
      </c>
      <c r="G142" s="21">
        <v>2.0746776135723013</v>
      </c>
      <c r="H142" s="22">
        <v>2988.32</v>
      </c>
      <c r="I142" s="19">
        <v>0</v>
      </c>
      <c r="J142" s="19">
        <v>0</v>
      </c>
      <c r="K142" s="19">
        <v>0</v>
      </c>
      <c r="L142" s="19">
        <v>0</v>
      </c>
      <c r="M142" s="16"/>
    </row>
    <row r="143" spans="1:13" ht="16.5">
      <c r="A143" s="6" t="s">
        <v>178</v>
      </c>
      <c r="B143" s="6" t="s">
        <v>436</v>
      </c>
      <c r="C143" s="19">
        <v>5650000</v>
      </c>
      <c r="D143" s="19">
        <v>5650000</v>
      </c>
      <c r="E143" s="19">
        <v>5650000</v>
      </c>
      <c r="F143" s="19">
        <f t="shared" si="2"/>
        <v>0</v>
      </c>
      <c r="G143" s="21">
        <v>2.5</v>
      </c>
      <c r="H143" s="22">
        <v>2568.3387066668929</v>
      </c>
      <c r="I143" s="19">
        <v>630500.36039999942</v>
      </c>
      <c r="J143" s="19">
        <v>630500.36</v>
      </c>
      <c r="K143" s="19">
        <v>224.61395648084795</v>
      </c>
      <c r="L143" s="19">
        <v>224.61395648084795</v>
      </c>
      <c r="M143" s="16"/>
    </row>
    <row r="144" spans="1:13" ht="16.5">
      <c r="A144" s="6" t="s">
        <v>179</v>
      </c>
      <c r="B144" s="6" t="s">
        <v>437</v>
      </c>
      <c r="C144" s="19">
        <v>932927</v>
      </c>
      <c r="D144" s="19">
        <v>932927</v>
      </c>
      <c r="E144" s="19">
        <v>932927</v>
      </c>
      <c r="F144" s="19">
        <f t="shared" si="2"/>
        <v>0</v>
      </c>
      <c r="G144" s="21">
        <v>0.77435994607222614</v>
      </c>
      <c r="H144" s="22">
        <v>2988.32</v>
      </c>
      <c r="I144" s="19">
        <v>0</v>
      </c>
      <c r="J144" s="19">
        <v>0</v>
      </c>
      <c r="K144" s="19">
        <v>0</v>
      </c>
      <c r="L144" s="19">
        <v>0</v>
      </c>
      <c r="M144" s="16"/>
    </row>
    <row r="145" spans="1:13" ht="16.5">
      <c r="A145" s="6" t="s">
        <v>183</v>
      </c>
      <c r="B145" s="6" t="s">
        <v>441</v>
      </c>
      <c r="C145" s="19">
        <v>4600000</v>
      </c>
      <c r="D145" s="19">
        <v>4600000</v>
      </c>
      <c r="E145" s="19">
        <v>4600000</v>
      </c>
      <c r="F145" s="19">
        <f t="shared" si="2"/>
        <v>0</v>
      </c>
      <c r="G145" s="21">
        <v>2.5</v>
      </c>
      <c r="H145" s="22">
        <v>2979.5697121347598</v>
      </c>
      <c r="I145" s="19">
        <v>0</v>
      </c>
      <c r="J145" s="19">
        <v>0</v>
      </c>
      <c r="K145" s="19">
        <v>0</v>
      </c>
      <c r="L145" s="19">
        <v>0</v>
      </c>
      <c r="M145" s="16"/>
    </row>
    <row r="146" spans="1:13" ht="16.5">
      <c r="A146" s="6" t="s">
        <v>195</v>
      </c>
      <c r="B146" s="6" t="s">
        <v>453</v>
      </c>
      <c r="C146" s="19">
        <v>195000</v>
      </c>
      <c r="D146" s="19">
        <v>195000</v>
      </c>
      <c r="E146" s="19">
        <v>195000</v>
      </c>
      <c r="F146" s="19">
        <f t="shared" si="2"/>
        <v>0</v>
      </c>
      <c r="G146" s="21">
        <v>1.7288680637443579</v>
      </c>
      <c r="H146" s="22">
        <v>2988.32</v>
      </c>
      <c r="I146" s="19">
        <v>0</v>
      </c>
      <c r="J146" s="19">
        <v>0</v>
      </c>
      <c r="K146" s="19">
        <v>0</v>
      </c>
      <c r="L146" s="19">
        <v>0</v>
      </c>
      <c r="M146" s="16"/>
    </row>
    <row r="147" spans="1:13" ht="16.5">
      <c r="A147" s="6" t="s">
        <v>192</v>
      </c>
      <c r="B147" s="6" t="s">
        <v>450</v>
      </c>
      <c r="C147" s="19">
        <v>1358617</v>
      </c>
      <c r="D147" s="19">
        <v>1358617</v>
      </c>
      <c r="E147" s="19">
        <v>1358617</v>
      </c>
      <c r="F147" s="19">
        <f t="shared" si="2"/>
        <v>0</v>
      </c>
      <c r="G147" s="21">
        <v>2.4766534958513771</v>
      </c>
      <c r="H147" s="22">
        <v>2988.3200000000006</v>
      </c>
      <c r="I147" s="19">
        <v>23521.108200000166</v>
      </c>
      <c r="J147" s="19">
        <v>23521.11</v>
      </c>
      <c r="K147" s="19">
        <v>32.366122027741312</v>
      </c>
      <c r="L147" s="19">
        <v>32.366122027741312</v>
      </c>
      <c r="M147" s="16"/>
    </row>
    <row r="148" spans="1:13" ht="16.5">
      <c r="A148" s="6" t="s">
        <v>191</v>
      </c>
      <c r="B148" s="6" t="s">
        <v>449</v>
      </c>
      <c r="C148" s="19">
        <v>0</v>
      </c>
      <c r="D148" s="19">
        <v>0</v>
      </c>
      <c r="E148" s="19">
        <v>0</v>
      </c>
      <c r="F148" s="19">
        <f t="shared" si="2"/>
        <v>0</v>
      </c>
      <c r="G148" s="21">
        <v>2.5</v>
      </c>
      <c r="H148" s="22">
        <v>2112.6356093300456</v>
      </c>
      <c r="I148" s="19">
        <v>55927.724699999977</v>
      </c>
      <c r="J148" s="19">
        <v>0</v>
      </c>
      <c r="K148" s="19">
        <v>574.67863440197266</v>
      </c>
      <c r="L148" s="19">
        <v>0</v>
      </c>
      <c r="M148" s="16"/>
    </row>
    <row r="149" spans="1:13" ht="16.5">
      <c r="A149" s="6" t="s">
        <v>193</v>
      </c>
      <c r="B149" s="6" t="s">
        <v>451</v>
      </c>
      <c r="C149" s="19">
        <v>250000</v>
      </c>
      <c r="D149" s="19">
        <v>250000</v>
      </c>
      <c r="E149" s="19">
        <v>250000</v>
      </c>
      <c r="F149" s="19">
        <f t="shared" si="2"/>
        <v>0</v>
      </c>
      <c r="G149" s="21">
        <v>0.83513360369620404</v>
      </c>
      <c r="H149" s="22">
        <v>2988.32</v>
      </c>
      <c r="I149" s="19">
        <v>0</v>
      </c>
      <c r="J149" s="19">
        <v>0</v>
      </c>
      <c r="K149" s="19">
        <v>0</v>
      </c>
      <c r="L149" s="19">
        <v>0</v>
      </c>
      <c r="M149" s="16"/>
    </row>
    <row r="150" spans="1:13" ht="16.5">
      <c r="A150" s="6" t="s">
        <v>0</v>
      </c>
      <c r="B150" s="6" t="s">
        <v>1</v>
      </c>
      <c r="C150" s="19">
        <v>550000</v>
      </c>
      <c r="D150" s="19">
        <v>550000</v>
      </c>
      <c r="E150" s="19">
        <v>550000</v>
      </c>
      <c r="F150" s="19">
        <f t="shared" si="2"/>
        <v>0</v>
      </c>
      <c r="G150" s="21">
        <v>2.1571866772298098</v>
      </c>
      <c r="H150" s="22">
        <v>2988.32</v>
      </c>
      <c r="I150" s="19">
        <v>0</v>
      </c>
      <c r="J150" s="19">
        <v>0</v>
      </c>
      <c r="K150" s="19">
        <v>0</v>
      </c>
      <c r="L150" s="19">
        <v>0</v>
      </c>
      <c r="M150" s="16"/>
    </row>
    <row r="151" spans="1:13" ht="16.5">
      <c r="A151" s="6" t="s">
        <v>194</v>
      </c>
      <c r="B151" s="6" t="s">
        <v>452</v>
      </c>
      <c r="C151" s="19">
        <v>475000</v>
      </c>
      <c r="D151" s="19">
        <v>475000</v>
      </c>
      <c r="E151" s="19">
        <v>475000</v>
      </c>
      <c r="F151" s="19">
        <f t="shared" si="2"/>
        <v>0</v>
      </c>
      <c r="G151" s="21">
        <v>2.5</v>
      </c>
      <c r="H151" s="22">
        <v>2392.3882858652319</v>
      </c>
      <c r="I151" s="19">
        <v>57734.769199999988</v>
      </c>
      <c r="J151" s="19">
        <v>57734.77</v>
      </c>
      <c r="K151" s="19">
        <v>298.26300149816598</v>
      </c>
      <c r="L151" s="19">
        <v>298.26300149816598</v>
      </c>
      <c r="M151" s="16"/>
    </row>
    <row r="152" spans="1:13" ht="16.5">
      <c r="A152" s="6" t="s">
        <v>196</v>
      </c>
      <c r="B152" s="6" t="s">
        <v>454</v>
      </c>
      <c r="C152" s="19">
        <v>375000</v>
      </c>
      <c r="D152" s="19">
        <v>375000</v>
      </c>
      <c r="E152" s="19">
        <v>375000</v>
      </c>
      <c r="F152" s="19">
        <f t="shared" si="2"/>
        <v>0</v>
      </c>
      <c r="G152" s="21">
        <v>2.2289067029856477</v>
      </c>
      <c r="H152" s="22">
        <v>2988.32</v>
      </c>
      <c r="I152" s="19">
        <v>0</v>
      </c>
      <c r="J152" s="19">
        <v>0</v>
      </c>
      <c r="K152" s="19">
        <v>0</v>
      </c>
      <c r="L152" s="19">
        <v>0</v>
      </c>
      <c r="M152" s="16"/>
    </row>
    <row r="153" spans="1:13" ht="16.5">
      <c r="A153" s="6" t="s">
        <v>190</v>
      </c>
      <c r="B153" s="6" t="s">
        <v>448</v>
      </c>
      <c r="C153" s="19">
        <v>782000</v>
      </c>
      <c r="D153" s="19">
        <v>782000</v>
      </c>
      <c r="E153" s="19">
        <v>782000</v>
      </c>
      <c r="F153" s="19">
        <f t="shared" si="2"/>
        <v>0</v>
      </c>
      <c r="G153" s="21">
        <v>2.5</v>
      </c>
      <c r="H153" s="22">
        <v>2046.1776965956251</v>
      </c>
      <c r="I153" s="19">
        <v>349484.2172999999</v>
      </c>
      <c r="J153" s="19">
        <v>349484.22</v>
      </c>
      <c r="K153" s="19">
        <v>614.55338204262489</v>
      </c>
      <c r="L153" s="19">
        <v>614.55338204262489</v>
      </c>
      <c r="M153" s="16"/>
    </row>
    <row r="154" spans="1:13" ht="16.5">
      <c r="A154" s="6" t="s">
        <v>36</v>
      </c>
      <c r="B154" s="6" t="s">
        <v>37</v>
      </c>
      <c r="C154" s="19">
        <v>641803</v>
      </c>
      <c r="D154" s="19">
        <v>641803</v>
      </c>
      <c r="E154" s="19">
        <v>641803</v>
      </c>
      <c r="F154" s="19">
        <f t="shared" si="2"/>
        <v>0</v>
      </c>
      <c r="G154" s="21">
        <v>2.3227545343527751</v>
      </c>
      <c r="H154" s="22">
        <v>2988.32</v>
      </c>
      <c r="I154" s="19">
        <v>0</v>
      </c>
      <c r="J154" s="19">
        <v>0</v>
      </c>
      <c r="K154" s="19">
        <v>0</v>
      </c>
      <c r="L154" s="19">
        <v>0</v>
      </c>
      <c r="M154" s="16"/>
    </row>
    <row r="155" spans="1:13" ht="16.5">
      <c r="A155" s="6" t="s">
        <v>198</v>
      </c>
      <c r="B155" s="6" t="s">
        <v>456</v>
      </c>
      <c r="C155" s="19">
        <v>776529</v>
      </c>
      <c r="D155" s="19">
        <v>774014</v>
      </c>
      <c r="E155" s="19">
        <v>774014</v>
      </c>
      <c r="F155" s="19">
        <f t="shared" si="2"/>
        <v>0</v>
      </c>
      <c r="G155" s="21">
        <v>0.64855122740670912</v>
      </c>
      <c r="H155" s="22">
        <v>2988.32</v>
      </c>
      <c r="I155" s="19">
        <v>0</v>
      </c>
      <c r="J155" s="19">
        <v>0</v>
      </c>
      <c r="K155" s="19">
        <v>0</v>
      </c>
      <c r="L155" s="19">
        <v>0</v>
      </c>
      <c r="M155" s="16"/>
    </row>
    <row r="156" spans="1:13" ht="16.5">
      <c r="A156" s="6" t="s">
        <v>199</v>
      </c>
      <c r="B156" s="6" t="s">
        <v>457</v>
      </c>
      <c r="C156" s="19">
        <v>5500000</v>
      </c>
      <c r="D156" s="19">
        <v>5500000</v>
      </c>
      <c r="E156" s="19">
        <v>5500000</v>
      </c>
      <c r="F156" s="19">
        <f t="shared" si="2"/>
        <v>0</v>
      </c>
      <c r="G156" s="21">
        <v>2.5</v>
      </c>
      <c r="H156" s="22">
        <v>1962.6505095146097</v>
      </c>
      <c r="I156" s="19">
        <v>2299682.0049999999</v>
      </c>
      <c r="J156" s="19">
        <v>2299682.0099999998</v>
      </c>
      <c r="K156" s="19">
        <v>604.77364005732989</v>
      </c>
      <c r="L156" s="19">
        <v>604.77364005732989</v>
      </c>
      <c r="M156" s="16"/>
    </row>
    <row r="157" spans="1:13" ht="16.5">
      <c r="A157" s="6" t="s">
        <v>200</v>
      </c>
      <c r="B157" s="6" t="s">
        <v>569</v>
      </c>
      <c r="C157" s="19">
        <v>586817</v>
      </c>
      <c r="D157" s="19">
        <v>586817</v>
      </c>
      <c r="E157" s="19">
        <v>586817</v>
      </c>
      <c r="F157" s="19">
        <f t="shared" si="2"/>
        <v>0</v>
      </c>
      <c r="G157" s="21">
        <v>2.5</v>
      </c>
      <c r="H157" s="22">
        <v>421.2482425686996</v>
      </c>
      <c r="I157" s="19">
        <v>2154955.1768</v>
      </c>
      <c r="J157" s="19">
        <v>2154955.1800000002</v>
      </c>
      <c r="K157" s="19">
        <v>1530.4753285086256</v>
      </c>
      <c r="L157" s="19">
        <v>1530.4753285086256</v>
      </c>
      <c r="M157" s="16"/>
    </row>
    <row r="158" spans="1:13" ht="16.5">
      <c r="A158" s="6" t="s">
        <v>38</v>
      </c>
      <c r="B158" s="6" t="s">
        <v>39</v>
      </c>
      <c r="C158" s="19">
        <v>2802110</v>
      </c>
      <c r="D158" s="19">
        <v>2802110</v>
      </c>
      <c r="E158" s="19">
        <v>2802110</v>
      </c>
      <c r="F158" s="19">
        <f t="shared" si="2"/>
        <v>0</v>
      </c>
      <c r="G158" s="21">
        <v>1.3743822281068541</v>
      </c>
      <c r="H158" s="22">
        <v>2988.32</v>
      </c>
      <c r="I158" s="19">
        <v>0</v>
      </c>
      <c r="J158" s="19">
        <v>0</v>
      </c>
      <c r="K158" s="19">
        <v>0</v>
      </c>
      <c r="L158" s="19">
        <v>0</v>
      </c>
      <c r="M158" s="16"/>
    </row>
    <row r="159" spans="1:13" ht="16.5">
      <c r="A159" s="6" t="s">
        <v>197</v>
      </c>
      <c r="B159" s="6" t="s">
        <v>455</v>
      </c>
      <c r="C159" s="19">
        <v>3831125</v>
      </c>
      <c r="D159" s="19">
        <v>3831125</v>
      </c>
      <c r="E159" s="19">
        <v>3831125</v>
      </c>
      <c r="F159" s="19">
        <f t="shared" si="2"/>
        <v>0</v>
      </c>
      <c r="G159" s="21">
        <v>1.9180465639046937</v>
      </c>
      <c r="H159" s="22">
        <v>2988.32</v>
      </c>
      <c r="I159" s="19">
        <v>0</v>
      </c>
      <c r="J159" s="19">
        <v>0</v>
      </c>
      <c r="K159" s="19">
        <v>0</v>
      </c>
      <c r="L159" s="19">
        <v>0</v>
      </c>
      <c r="M159" s="16"/>
    </row>
    <row r="160" spans="1:13" ht="16.5">
      <c r="A160" s="6" t="s">
        <v>40</v>
      </c>
      <c r="B160" s="6" t="s">
        <v>41</v>
      </c>
      <c r="C160" s="19">
        <v>1541656</v>
      </c>
      <c r="D160" s="19">
        <v>1336585.8864</v>
      </c>
      <c r="E160" s="19">
        <v>1336586</v>
      </c>
      <c r="F160" s="19">
        <f t="shared" si="2"/>
        <v>0</v>
      </c>
      <c r="G160" s="21">
        <v>0.72130628563997501</v>
      </c>
      <c r="H160" s="22">
        <v>2988.32</v>
      </c>
      <c r="I160" s="19">
        <v>0</v>
      </c>
      <c r="J160" s="19">
        <v>0</v>
      </c>
      <c r="K160" s="19">
        <v>0</v>
      </c>
      <c r="L160" s="19">
        <v>0</v>
      </c>
      <c r="M160" s="16"/>
    </row>
    <row r="161" spans="1:13" ht="16.5">
      <c r="A161" s="6" t="s">
        <v>201</v>
      </c>
      <c r="B161" s="6" t="s">
        <v>458</v>
      </c>
      <c r="C161" s="19">
        <v>36000</v>
      </c>
      <c r="D161" s="19">
        <v>36000</v>
      </c>
      <c r="E161" s="19">
        <v>36000</v>
      </c>
      <c r="F161" s="19">
        <f t="shared" si="2"/>
        <v>0</v>
      </c>
      <c r="G161" s="21">
        <v>2.5</v>
      </c>
      <c r="H161" s="22">
        <v>261.10739529178107</v>
      </c>
      <c r="I161" s="19">
        <v>256520.20300000001</v>
      </c>
      <c r="J161" s="19">
        <v>256520.2</v>
      </c>
      <c r="K161" s="19">
        <v>1667.8816840052016</v>
      </c>
      <c r="L161" s="19">
        <v>1667.8816840052016</v>
      </c>
      <c r="M161" s="16"/>
    </row>
    <row r="162" spans="1:13" ht="16.5">
      <c r="A162" s="6" t="s">
        <v>203</v>
      </c>
      <c r="B162" s="6" t="s">
        <v>460</v>
      </c>
      <c r="C162" s="19">
        <v>1199351</v>
      </c>
      <c r="D162" s="19">
        <v>1199351</v>
      </c>
      <c r="E162" s="19">
        <v>1199351</v>
      </c>
      <c r="F162" s="19">
        <f t="shared" si="2"/>
        <v>0</v>
      </c>
      <c r="G162" s="21">
        <v>2.5</v>
      </c>
      <c r="H162" s="22">
        <v>340.8095030253935</v>
      </c>
      <c r="I162" s="19">
        <v>10553473.6449</v>
      </c>
      <c r="J162" s="19">
        <v>9638839.2599999998</v>
      </c>
      <c r="K162" s="19">
        <v>1637.7742981847639</v>
      </c>
      <c r="L162" s="19">
        <v>1495.8338590087512</v>
      </c>
      <c r="M162" s="16"/>
    </row>
    <row r="163" spans="1:13" ht="16.5">
      <c r="A163" s="6" t="s">
        <v>207</v>
      </c>
      <c r="B163" s="6" t="s">
        <v>60</v>
      </c>
      <c r="C163" s="19">
        <v>708649</v>
      </c>
      <c r="D163" s="19">
        <v>708649</v>
      </c>
      <c r="E163" s="19">
        <v>708649</v>
      </c>
      <c r="F163" s="19">
        <f t="shared" si="2"/>
        <v>0</v>
      </c>
      <c r="G163" s="21">
        <v>2.5</v>
      </c>
      <c r="H163" s="22">
        <v>961.39150476507473</v>
      </c>
      <c r="I163" s="19">
        <v>1262091.9419</v>
      </c>
      <c r="J163" s="19">
        <v>1262091.94</v>
      </c>
      <c r="K163" s="19">
        <v>1210.5933027989333</v>
      </c>
      <c r="L163" s="19">
        <v>1210.5933027989333</v>
      </c>
      <c r="M163" s="16"/>
    </row>
    <row r="164" spans="1:13" ht="16.5">
      <c r="A164" s="6" t="s">
        <v>206</v>
      </c>
      <c r="B164" s="6" t="s">
        <v>463</v>
      </c>
      <c r="C164" s="19">
        <v>1384679</v>
      </c>
      <c r="D164" s="19">
        <v>1384679</v>
      </c>
      <c r="E164" s="19">
        <v>1384679</v>
      </c>
      <c r="F164" s="19">
        <f t="shared" si="2"/>
        <v>0</v>
      </c>
      <c r="G164" s="21">
        <v>2.5</v>
      </c>
      <c r="H164" s="22">
        <v>1498.9300278299877</v>
      </c>
      <c r="I164" s="19">
        <v>908005.18089999992</v>
      </c>
      <c r="J164" s="19">
        <v>908005.18</v>
      </c>
      <c r="K164" s="19">
        <v>942.90198330200724</v>
      </c>
      <c r="L164" s="19">
        <v>942.90198330200712</v>
      </c>
      <c r="M164" s="16"/>
    </row>
    <row r="165" spans="1:13" ht="16.5">
      <c r="A165" s="6" t="s">
        <v>42</v>
      </c>
      <c r="B165" s="6" t="s">
        <v>43</v>
      </c>
      <c r="C165" s="19">
        <v>602000</v>
      </c>
      <c r="D165" s="19">
        <v>602000</v>
      </c>
      <c r="E165" s="19">
        <v>602000</v>
      </c>
      <c r="F165" s="19">
        <f t="shared" si="2"/>
        <v>0</v>
      </c>
      <c r="G165" s="21">
        <v>2.5</v>
      </c>
      <c r="H165" s="22">
        <v>2325.8343151451327</v>
      </c>
      <c r="I165" s="19">
        <v>118748.2548</v>
      </c>
      <c r="J165" s="19">
        <v>118748.25</v>
      </c>
      <c r="K165" s="19">
        <v>403.04196721311473</v>
      </c>
      <c r="L165" s="19">
        <v>403.04196721311473</v>
      </c>
      <c r="M165" s="16"/>
    </row>
    <row r="166" spans="1:13" ht="16.5">
      <c r="A166" s="6" t="s">
        <v>202</v>
      </c>
      <c r="B166" s="6" t="s">
        <v>459</v>
      </c>
      <c r="C166" s="19">
        <v>2100000</v>
      </c>
      <c r="D166" s="19">
        <v>2100000</v>
      </c>
      <c r="E166" s="19">
        <v>2100000</v>
      </c>
      <c r="F166" s="19">
        <f t="shared" si="2"/>
        <v>0</v>
      </c>
      <c r="G166" s="21">
        <v>0.92437122388303938</v>
      </c>
      <c r="H166" s="22">
        <v>2988.3200000000006</v>
      </c>
      <c r="I166" s="19">
        <v>0</v>
      </c>
      <c r="J166" s="19">
        <v>0</v>
      </c>
      <c r="K166" s="19">
        <v>0</v>
      </c>
      <c r="L166" s="19">
        <v>0</v>
      </c>
      <c r="M166" s="16"/>
    </row>
    <row r="167" spans="1:13" ht="16.5">
      <c r="A167" s="6" t="s">
        <v>204</v>
      </c>
      <c r="B167" s="6" t="s">
        <v>461</v>
      </c>
      <c r="C167" s="19">
        <v>1053696</v>
      </c>
      <c r="D167" s="19">
        <v>1053696</v>
      </c>
      <c r="E167" s="19">
        <v>1053696</v>
      </c>
      <c r="F167" s="19">
        <f t="shared" si="2"/>
        <v>0</v>
      </c>
      <c r="G167" s="21">
        <v>2.5</v>
      </c>
      <c r="H167" s="22">
        <v>1565.6248956353368</v>
      </c>
      <c r="I167" s="19">
        <v>1016522.1765999999</v>
      </c>
      <c r="J167" s="19">
        <v>1009745.36</v>
      </c>
      <c r="K167" s="19">
        <v>902.88506261879809</v>
      </c>
      <c r="L167" s="19">
        <v>896.86582886800613</v>
      </c>
      <c r="M167" s="16"/>
    </row>
    <row r="168" spans="1:13" ht="16.5">
      <c r="A168" s="6" t="s">
        <v>205</v>
      </c>
      <c r="B168" s="6" t="s">
        <v>462</v>
      </c>
      <c r="C168" s="19">
        <v>1229600</v>
      </c>
      <c r="D168" s="19">
        <v>1229600</v>
      </c>
      <c r="E168" s="19">
        <v>1229600</v>
      </c>
      <c r="F168" s="19">
        <f t="shared" si="2"/>
        <v>0</v>
      </c>
      <c r="G168" s="21">
        <v>2.5</v>
      </c>
      <c r="H168" s="22">
        <v>2837.4246269728692</v>
      </c>
      <c r="I168" s="19">
        <v>0</v>
      </c>
      <c r="J168" s="19">
        <v>0</v>
      </c>
      <c r="K168" s="19">
        <v>0</v>
      </c>
      <c r="L168" s="19">
        <v>0</v>
      </c>
      <c r="M168" s="16"/>
    </row>
    <row r="169" spans="1:13" ht="16.5">
      <c r="A169" s="6" t="s">
        <v>44</v>
      </c>
      <c r="B169" s="6" t="s">
        <v>45</v>
      </c>
      <c r="C169" s="19">
        <v>2932497</v>
      </c>
      <c r="D169" s="19">
        <v>2932497</v>
      </c>
      <c r="E169" s="19">
        <v>2932497</v>
      </c>
      <c r="F169" s="19">
        <f t="shared" si="2"/>
        <v>0</v>
      </c>
      <c r="G169" s="21">
        <v>0.93852839785837228</v>
      </c>
      <c r="H169" s="22">
        <v>2988.32</v>
      </c>
      <c r="I169" s="19">
        <v>0</v>
      </c>
      <c r="J169" s="19">
        <v>0</v>
      </c>
      <c r="K169" s="19">
        <v>0</v>
      </c>
      <c r="L169" s="19">
        <v>0</v>
      </c>
      <c r="M169" s="16"/>
    </row>
    <row r="170" spans="1:13" ht="16.5">
      <c r="A170" s="6" t="s">
        <v>208</v>
      </c>
      <c r="B170" s="6" t="s">
        <v>464</v>
      </c>
      <c r="C170" s="19">
        <v>632000</v>
      </c>
      <c r="D170" s="19">
        <v>632000</v>
      </c>
      <c r="E170" s="19">
        <v>632000</v>
      </c>
      <c r="F170" s="19">
        <f t="shared" si="2"/>
        <v>0</v>
      </c>
      <c r="G170" s="21">
        <v>2.5</v>
      </c>
      <c r="H170" s="22">
        <v>1908.5225371747213</v>
      </c>
      <c r="I170" s="19">
        <v>322121.55050000001</v>
      </c>
      <c r="J170" s="19">
        <v>322121.55</v>
      </c>
      <c r="K170" s="19">
        <v>624.32706754530477</v>
      </c>
      <c r="L170" s="19">
        <v>624.32706754530477</v>
      </c>
      <c r="M170" s="16"/>
    </row>
    <row r="171" spans="1:13" ht="16.5">
      <c r="A171" s="6" t="s">
        <v>209</v>
      </c>
      <c r="B171" s="6" t="s">
        <v>465</v>
      </c>
      <c r="C171" s="19">
        <v>525000</v>
      </c>
      <c r="D171" s="19">
        <v>525000</v>
      </c>
      <c r="E171" s="19">
        <v>525000</v>
      </c>
      <c r="F171" s="19">
        <f t="shared" si="2"/>
        <v>0</v>
      </c>
      <c r="G171" s="21">
        <v>2.5</v>
      </c>
      <c r="H171" s="22">
        <v>1562.2017374343043</v>
      </c>
      <c r="I171" s="19">
        <v>501055.65140000009</v>
      </c>
      <c r="J171" s="19">
        <v>501055.65</v>
      </c>
      <c r="K171" s="19">
        <v>904.9389575394174</v>
      </c>
      <c r="L171" s="19">
        <v>904.9389575394174</v>
      </c>
      <c r="M171" s="16"/>
    </row>
    <row r="172" spans="1:13" ht="16.5">
      <c r="A172" s="6" t="s">
        <v>211</v>
      </c>
      <c r="B172" s="6" t="s">
        <v>570</v>
      </c>
      <c r="C172" s="19">
        <v>579000</v>
      </c>
      <c r="D172" s="19">
        <v>579000</v>
      </c>
      <c r="E172" s="19">
        <v>579000</v>
      </c>
      <c r="F172" s="19">
        <f t="shared" si="2"/>
        <v>0</v>
      </c>
      <c r="G172" s="21">
        <v>2.2103848805587623</v>
      </c>
      <c r="H172" s="22">
        <v>2988.32</v>
      </c>
      <c r="I172" s="19">
        <v>0</v>
      </c>
      <c r="J172" s="19">
        <v>0</v>
      </c>
      <c r="K172" s="19">
        <v>0</v>
      </c>
      <c r="L172" s="19">
        <v>0</v>
      </c>
      <c r="M172" s="16"/>
    </row>
    <row r="173" spans="1:13" ht="16.5">
      <c r="A173" s="6" t="s">
        <v>210</v>
      </c>
      <c r="B173" s="6" t="s">
        <v>466</v>
      </c>
      <c r="C173" s="19">
        <v>544125</v>
      </c>
      <c r="D173" s="19">
        <v>544125</v>
      </c>
      <c r="E173" s="19">
        <v>544125</v>
      </c>
      <c r="F173" s="19">
        <f t="shared" si="2"/>
        <v>0</v>
      </c>
      <c r="G173" s="21">
        <v>2.4222464343851544</v>
      </c>
      <c r="H173" s="22">
        <v>2988.32</v>
      </c>
      <c r="I173" s="19">
        <v>0</v>
      </c>
      <c r="J173" s="19">
        <v>0</v>
      </c>
      <c r="K173" s="19">
        <v>0</v>
      </c>
      <c r="L173" s="19">
        <v>0</v>
      </c>
      <c r="M173" s="16"/>
    </row>
    <row r="174" spans="1:13" ht="16.5">
      <c r="A174" s="6" t="s">
        <v>583</v>
      </c>
      <c r="B174" s="6" t="s">
        <v>584</v>
      </c>
      <c r="C174" s="19">
        <v>0</v>
      </c>
      <c r="D174" s="19">
        <v>0</v>
      </c>
      <c r="E174" s="19">
        <v>0</v>
      </c>
      <c r="F174" s="19">
        <f t="shared" si="2"/>
        <v>0</v>
      </c>
      <c r="G174" s="21">
        <v>2.5</v>
      </c>
      <c r="H174" s="22">
        <v>2649.3847602534975</v>
      </c>
      <c r="I174" s="19">
        <v>21127.375299999989</v>
      </c>
      <c r="J174" s="19">
        <v>0</v>
      </c>
      <c r="K174" s="19">
        <v>252.62914384790133</v>
      </c>
      <c r="L174" s="19">
        <v>0</v>
      </c>
      <c r="M174" s="16"/>
    </row>
    <row r="175" spans="1:13" ht="16.5">
      <c r="A175" s="6" t="s">
        <v>212</v>
      </c>
      <c r="B175" s="6" t="s">
        <v>467</v>
      </c>
      <c r="C175" s="19">
        <v>1637634</v>
      </c>
      <c r="D175" s="19">
        <v>1637634</v>
      </c>
      <c r="E175" s="19">
        <v>1637634</v>
      </c>
      <c r="F175" s="19">
        <f t="shared" si="2"/>
        <v>0</v>
      </c>
      <c r="G175" s="21">
        <v>2.4938009464737108</v>
      </c>
      <c r="H175" s="22">
        <v>2988.32</v>
      </c>
      <c r="I175" s="19">
        <v>0</v>
      </c>
      <c r="J175" s="19">
        <v>0</v>
      </c>
      <c r="K175" s="19">
        <v>0</v>
      </c>
      <c r="L175" s="19">
        <v>0</v>
      </c>
      <c r="M175" s="16"/>
    </row>
    <row r="176" spans="1:13" ht="16.5">
      <c r="A176" s="6" t="s">
        <v>213</v>
      </c>
      <c r="B176" s="6" t="s">
        <v>468</v>
      </c>
      <c r="C176" s="19">
        <v>495000</v>
      </c>
      <c r="D176" s="19">
        <v>495000</v>
      </c>
      <c r="E176" s="19">
        <v>495000</v>
      </c>
      <c r="F176" s="19">
        <f t="shared" si="2"/>
        <v>0</v>
      </c>
      <c r="G176" s="21">
        <v>2.5</v>
      </c>
      <c r="H176" s="22">
        <v>2901.116635062393</v>
      </c>
      <c r="I176" s="19">
        <v>33215.872599999937</v>
      </c>
      <c r="J176" s="19">
        <v>28787.09</v>
      </c>
      <c r="K176" s="19">
        <v>101.59001896256405</v>
      </c>
      <c r="L176" s="19">
        <v>88.044683100888847</v>
      </c>
      <c r="M176" s="16"/>
    </row>
    <row r="177" spans="1:13" ht="16.5">
      <c r="A177" s="6" t="s">
        <v>214</v>
      </c>
      <c r="B177" s="6" t="s">
        <v>469</v>
      </c>
      <c r="C177" s="19">
        <v>714981</v>
      </c>
      <c r="D177" s="19">
        <v>714981</v>
      </c>
      <c r="E177" s="19">
        <v>714981</v>
      </c>
      <c r="F177" s="19">
        <f t="shared" si="2"/>
        <v>0</v>
      </c>
      <c r="G177" s="21">
        <v>2.3073000827657086</v>
      </c>
      <c r="H177" s="22">
        <v>2988.32</v>
      </c>
      <c r="I177" s="19">
        <v>0</v>
      </c>
      <c r="J177" s="19">
        <v>0</v>
      </c>
      <c r="K177" s="19">
        <v>0</v>
      </c>
      <c r="L177" s="19">
        <v>0</v>
      </c>
      <c r="M177" s="16"/>
    </row>
    <row r="178" spans="1:13" ht="16.5">
      <c r="A178" s="6" t="s">
        <v>218</v>
      </c>
      <c r="B178" s="6" t="s">
        <v>473</v>
      </c>
      <c r="C178" s="19">
        <v>7000000</v>
      </c>
      <c r="D178" s="19">
        <v>7000000</v>
      </c>
      <c r="E178" s="19">
        <v>7000000</v>
      </c>
      <c r="F178" s="19">
        <f t="shared" si="2"/>
        <v>0</v>
      </c>
      <c r="G178" s="21">
        <v>1.8855190643905719</v>
      </c>
      <c r="H178" s="22">
        <v>2988.3199999999997</v>
      </c>
      <c r="I178" s="19">
        <v>0</v>
      </c>
      <c r="J178" s="19">
        <v>0</v>
      </c>
      <c r="K178" s="19">
        <v>0</v>
      </c>
      <c r="L178" s="19">
        <v>0</v>
      </c>
      <c r="M178" s="16"/>
    </row>
    <row r="179" spans="1:13" ht="16.5">
      <c r="A179" s="6" t="s">
        <v>219</v>
      </c>
      <c r="B179" s="6" t="s">
        <v>474</v>
      </c>
      <c r="C179" s="19">
        <v>62976738</v>
      </c>
      <c r="D179" s="19">
        <v>62976738</v>
      </c>
      <c r="E179" s="19">
        <v>62976738</v>
      </c>
      <c r="F179" s="19">
        <f t="shared" si="2"/>
        <v>0</v>
      </c>
      <c r="G179" s="21">
        <v>2.4272860674643675</v>
      </c>
      <c r="H179" s="22">
        <v>2988.32</v>
      </c>
      <c r="I179" s="19">
        <v>0</v>
      </c>
      <c r="J179" s="19">
        <v>0</v>
      </c>
      <c r="K179" s="19">
        <v>0</v>
      </c>
      <c r="L179" s="19">
        <v>0</v>
      </c>
      <c r="M179" s="16"/>
    </row>
    <row r="180" spans="1:13" ht="16.5">
      <c r="A180" s="6" t="s">
        <v>220</v>
      </c>
      <c r="B180" s="6" t="s">
        <v>475</v>
      </c>
      <c r="C180" s="19">
        <v>77500000</v>
      </c>
      <c r="D180" s="19">
        <v>77500000</v>
      </c>
      <c r="E180" s="19">
        <v>77500000</v>
      </c>
      <c r="F180" s="19">
        <f t="shared" si="2"/>
        <v>0</v>
      </c>
      <c r="G180" s="21">
        <v>1.8604711746463156</v>
      </c>
      <c r="H180" s="22">
        <v>2988.32</v>
      </c>
      <c r="I180" s="19">
        <v>0</v>
      </c>
      <c r="J180" s="19">
        <v>0</v>
      </c>
      <c r="K180" s="19">
        <v>0</v>
      </c>
      <c r="L180" s="19">
        <v>0</v>
      </c>
      <c r="M180" s="16"/>
    </row>
    <row r="181" spans="1:13" ht="16.5">
      <c r="A181" s="6" t="s">
        <v>215</v>
      </c>
      <c r="B181" s="6" t="s">
        <v>470</v>
      </c>
      <c r="C181" s="19">
        <v>441485</v>
      </c>
      <c r="D181" s="19">
        <v>441485</v>
      </c>
      <c r="E181" s="19">
        <v>441485</v>
      </c>
      <c r="F181" s="19">
        <f t="shared" si="2"/>
        <v>0</v>
      </c>
      <c r="G181" s="21">
        <v>2.5</v>
      </c>
      <c r="H181" s="22">
        <v>2140.5606838162053</v>
      </c>
      <c r="I181" s="19">
        <v>110591.76209999996</v>
      </c>
      <c r="J181" s="19">
        <v>110591.76</v>
      </c>
      <c r="K181" s="19">
        <v>500.39257092439243</v>
      </c>
      <c r="L181" s="19">
        <v>500.39257092439243</v>
      </c>
      <c r="M181" s="16"/>
    </row>
    <row r="182" spans="1:13" ht="16.5">
      <c r="A182" s="6" t="s">
        <v>221</v>
      </c>
      <c r="B182" s="6" t="s">
        <v>476</v>
      </c>
      <c r="C182" s="19">
        <v>15378000</v>
      </c>
      <c r="D182" s="19">
        <v>15378000</v>
      </c>
      <c r="E182" s="19">
        <v>15378000</v>
      </c>
      <c r="F182" s="19">
        <f t="shared" si="2"/>
        <v>0</v>
      </c>
      <c r="G182" s="21">
        <v>2.5</v>
      </c>
      <c r="H182" s="22">
        <v>2878.676946808207</v>
      </c>
      <c r="I182" s="19">
        <v>502340.41430000099</v>
      </c>
      <c r="J182" s="19">
        <v>502340.41</v>
      </c>
      <c r="K182" s="19">
        <v>90.762323079202588</v>
      </c>
      <c r="L182" s="19">
        <v>90.762323079202588</v>
      </c>
      <c r="M182" s="16"/>
    </row>
    <row r="183" spans="1:13" ht="16.5">
      <c r="A183" s="6" t="s">
        <v>222</v>
      </c>
      <c r="B183" s="6" t="s">
        <v>477</v>
      </c>
      <c r="C183" s="19">
        <v>38000000</v>
      </c>
      <c r="D183" s="19">
        <v>28607814.907199997</v>
      </c>
      <c r="E183" s="19">
        <v>38000000</v>
      </c>
      <c r="F183" s="19">
        <f t="shared" si="2"/>
        <v>9392185</v>
      </c>
      <c r="G183" s="21">
        <v>1.9758419893063768</v>
      </c>
      <c r="H183" s="22">
        <v>2988.32</v>
      </c>
      <c r="I183" s="19">
        <v>0</v>
      </c>
      <c r="J183" s="19">
        <v>0</v>
      </c>
      <c r="K183" s="19">
        <v>0</v>
      </c>
      <c r="L183" s="19">
        <v>0</v>
      </c>
      <c r="M183" s="16"/>
    </row>
    <row r="184" spans="1:13" ht="16.5">
      <c r="A184" s="6" t="s">
        <v>223</v>
      </c>
      <c r="B184" s="6" t="s">
        <v>478</v>
      </c>
      <c r="C184" s="19">
        <v>5800000</v>
      </c>
      <c r="D184" s="19">
        <v>5800000</v>
      </c>
      <c r="E184" s="19">
        <v>5800000</v>
      </c>
      <c r="F184" s="19">
        <f t="shared" si="2"/>
        <v>0</v>
      </c>
      <c r="G184" s="21">
        <v>1.6628120813714127</v>
      </c>
      <c r="H184" s="22">
        <v>2988.32</v>
      </c>
      <c r="I184" s="19">
        <v>0</v>
      </c>
      <c r="J184" s="19">
        <v>0</v>
      </c>
      <c r="K184" s="19">
        <v>0</v>
      </c>
      <c r="L184" s="19">
        <v>0</v>
      </c>
      <c r="M184" s="16"/>
    </row>
    <row r="185" spans="1:13" ht="16.5">
      <c r="A185" s="6" t="s">
        <v>224</v>
      </c>
      <c r="B185" s="6" t="s">
        <v>479</v>
      </c>
      <c r="C185" s="19">
        <v>5676309</v>
      </c>
      <c r="D185" s="19">
        <v>5676309</v>
      </c>
      <c r="E185" s="19">
        <v>5676309</v>
      </c>
      <c r="F185" s="19">
        <f t="shared" si="2"/>
        <v>0</v>
      </c>
      <c r="G185" s="21">
        <v>2.4324578188449668</v>
      </c>
      <c r="H185" s="22">
        <v>2988.32</v>
      </c>
      <c r="I185" s="19">
        <v>0</v>
      </c>
      <c r="J185" s="19">
        <v>0</v>
      </c>
      <c r="K185" s="19">
        <v>0</v>
      </c>
      <c r="L185" s="19">
        <v>0</v>
      </c>
      <c r="M185" s="16"/>
    </row>
    <row r="186" spans="1:13" ht="16.5">
      <c r="A186" s="6" t="s">
        <v>216</v>
      </c>
      <c r="B186" s="6" t="s">
        <v>471</v>
      </c>
      <c r="C186" s="19">
        <v>23873524</v>
      </c>
      <c r="D186" s="19">
        <v>23873524</v>
      </c>
      <c r="E186" s="19">
        <v>23873524</v>
      </c>
      <c r="F186" s="19">
        <f t="shared" si="2"/>
        <v>0</v>
      </c>
      <c r="G186" s="21">
        <v>2.5</v>
      </c>
      <c r="H186" s="22">
        <v>2180.4941031744388</v>
      </c>
      <c r="I186" s="19">
        <v>5540767.941300001</v>
      </c>
      <c r="J186" s="19">
        <v>5540767.9400000004</v>
      </c>
      <c r="K186" s="19">
        <v>464.62761495423979</v>
      </c>
      <c r="L186" s="19">
        <v>464.62761495423979</v>
      </c>
      <c r="M186" s="16"/>
    </row>
    <row r="187" spans="1:13" ht="16.5">
      <c r="A187" s="6" t="s">
        <v>217</v>
      </c>
      <c r="B187" s="6" t="s">
        <v>472</v>
      </c>
      <c r="C187" s="19">
        <v>28225000</v>
      </c>
      <c r="D187" s="19">
        <v>27609237.895999998</v>
      </c>
      <c r="E187" s="19">
        <v>28225000</v>
      </c>
      <c r="F187" s="19">
        <f t="shared" si="2"/>
        <v>615762</v>
      </c>
      <c r="G187" s="21">
        <v>1.1608569360525587</v>
      </c>
      <c r="H187" s="22">
        <v>2988.32</v>
      </c>
      <c r="I187" s="19">
        <v>0</v>
      </c>
      <c r="J187" s="19">
        <v>0</v>
      </c>
      <c r="K187" s="19">
        <v>0</v>
      </c>
      <c r="L187" s="19">
        <v>0</v>
      </c>
      <c r="M187" s="16"/>
    </row>
    <row r="188" spans="1:13" ht="16.5">
      <c r="A188" s="6" t="s">
        <v>225</v>
      </c>
      <c r="B188" s="6" t="s">
        <v>480</v>
      </c>
      <c r="C188" s="19">
        <v>18939414</v>
      </c>
      <c r="D188" s="19">
        <v>18939414</v>
      </c>
      <c r="E188" s="19">
        <v>18939414</v>
      </c>
      <c r="F188" s="19">
        <f t="shared" si="2"/>
        <v>0</v>
      </c>
      <c r="G188" s="21">
        <v>2.5</v>
      </c>
      <c r="H188" s="22">
        <v>2570.5205151974246</v>
      </c>
      <c r="I188" s="19">
        <v>1432268.0513000002</v>
      </c>
      <c r="J188" s="19">
        <v>1432268.05</v>
      </c>
      <c r="K188" s="19">
        <v>197.60109312830082</v>
      </c>
      <c r="L188" s="19">
        <v>197.60109312830082</v>
      </c>
      <c r="M188" s="16"/>
    </row>
    <row r="189" spans="1:13" ht="16.5">
      <c r="A189" s="6" t="s">
        <v>226</v>
      </c>
      <c r="B189" s="6" t="s">
        <v>481</v>
      </c>
      <c r="C189" s="19">
        <v>40900000</v>
      </c>
      <c r="D189" s="19">
        <v>40900000</v>
      </c>
      <c r="E189" s="19">
        <v>40900000</v>
      </c>
      <c r="F189" s="19">
        <f t="shared" si="2"/>
        <v>0</v>
      </c>
      <c r="G189" s="21">
        <v>2.5</v>
      </c>
      <c r="H189" s="22">
        <v>2737.4562272570747</v>
      </c>
      <c r="I189" s="19">
        <v>3665079.5933000031</v>
      </c>
      <c r="J189" s="19">
        <v>3665079.59</v>
      </c>
      <c r="K189" s="19">
        <v>181.76189625861321</v>
      </c>
      <c r="L189" s="19">
        <v>181.76189625861321</v>
      </c>
      <c r="M189" s="16"/>
    </row>
    <row r="190" spans="1:13" ht="16.5">
      <c r="A190" s="6" t="s">
        <v>227</v>
      </c>
      <c r="B190" s="6" t="s">
        <v>482</v>
      </c>
      <c r="C190" s="19">
        <v>6350000</v>
      </c>
      <c r="D190" s="19">
        <v>5810339.9919999996</v>
      </c>
      <c r="E190" s="19">
        <v>6350000</v>
      </c>
      <c r="F190" s="19">
        <f t="shared" ref="F190:F253" si="3">ROUND(E190-D190,0)</f>
        <v>539660</v>
      </c>
      <c r="G190" s="21">
        <v>1.9886210682983803</v>
      </c>
      <c r="H190" s="22">
        <v>2988.32</v>
      </c>
      <c r="I190" s="19">
        <v>0</v>
      </c>
      <c r="J190" s="19">
        <v>0</v>
      </c>
      <c r="K190" s="19">
        <v>0</v>
      </c>
      <c r="L190" s="19">
        <v>0</v>
      </c>
      <c r="M190" s="16"/>
    </row>
    <row r="191" spans="1:13" ht="16.5">
      <c r="A191" s="6" t="s">
        <v>228</v>
      </c>
      <c r="B191" s="6" t="s">
        <v>483</v>
      </c>
      <c r="C191" s="19">
        <v>11200000</v>
      </c>
      <c r="D191" s="19">
        <v>11200000</v>
      </c>
      <c r="E191" s="19">
        <v>11200000</v>
      </c>
      <c r="F191" s="19">
        <f t="shared" si="3"/>
        <v>0</v>
      </c>
      <c r="G191" s="21">
        <v>2.0839341792939794</v>
      </c>
      <c r="H191" s="22">
        <v>2988.32</v>
      </c>
      <c r="I191" s="19">
        <v>0</v>
      </c>
      <c r="J191" s="19">
        <v>0</v>
      </c>
      <c r="K191" s="19">
        <v>0</v>
      </c>
      <c r="L191" s="19">
        <v>0</v>
      </c>
      <c r="M191" s="16"/>
    </row>
    <row r="192" spans="1:13" ht="16.5">
      <c r="A192" s="6" t="s">
        <v>229</v>
      </c>
      <c r="B192" s="6" t="s">
        <v>484</v>
      </c>
      <c r="C192" s="19">
        <v>10593000</v>
      </c>
      <c r="D192" s="19">
        <v>10593000</v>
      </c>
      <c r="E192" s="19">
        <v>10593000</v>
      </c>
      <c r="F192" s="19">
        <f t="shared" si="3"/>
        <v>0</v>
      </c>
      <c r="G192" s="21">
        <v>1.7966593199192946</v>
      </c>
      <c r="H192" s="22">
        <v>2988.32</v>
      </c>
      <c r="I192" s="19">
        <v>0</v>
      </c>
      <c r="J192" s="19">
        <v>0</v>
      </c>
      <c r="K192" s="19">
        <v>0</v>
      </c>
      <c r="L192" s="19">
        <v>0</v>
      </c>
      <c r="M192" s="16"/>
    </row>
    <row r="193" spans="1:13" ht="16.5">
      <c r="A193" s="6" t="s">
        <v>585</v>
      </c>
      <c r="B193" s="6" t="s">
        <v>586</v>
      </c>
      <c r="C193" s="19">
        <v>0</v>
      </c>
      <c r="D193" s="19">
        <v>0</v>
      </c>
      <c r="E193" s="19">
        <v>0</v>
      </c>
      <c r="F193" s="19">
        <f t="shared" si="3"/>
        <v>0</v>
      </c>
      <c r="G193" s="21">
        <v>0.11143867004584596</v>
      </c>
      <c r="H193" s="22">
        <v>2988.32</v>
      </c>
      <c r="I193" s="19">
        <v>0</v>
      </c>
      <c r="J193" s="19">
        <v>0</v>
      </c>
      <c r="K193" s="19">
        <v>0</v>
      </c>
      <c r="L193" s="19">
        <v>0</v>
      </c>
      <c r="M193" s="16"/>
    </row>
    <row r="194" spans="1:13" ht="16.5">
      <c r="A194" s="6" t="s">
        <v>231</v>
      </c>
      <c r="B194" s="6" t="s">
        <v>485</v>
      </c>
      <c r="C194" s="19">
        <v>2350000</v>
      </c>
      <c r="D194" s="19">
        <v>2350000</v>
      </c>
      <c r="E194" s="19">
        <v>2350000</v>
      </c>
      <c r="F194" s="19">
        <f t="shared" si="3"/>
        <v>0</v>
      </c>
      <c r="G194" s="21">
        <v>0.54153825630035524</v>
      </c>
      <c r="H194" s="22">
        <v>2988.32</v>
      </c>
      <c r="I194" s="19">
        <v>0</v>
      </c>
      <c r="J194" s="19">
        <v>0</v>
      </c>
      <c r="K194" s="19">
        <v>0</v>
      </c>
      <c r="L194" s="19">
        <v>0</v>
      </c>
      <c r="M194" s="16"/>
    </row>
    <row r="195" spans="1:13" ht="16.5">
      <c r="A195" s="6" t="s">
        <v>233</v>
      </c>
      <c r="B195" s="6" t="s">
        <v>486</v>
      </c>
      <c r="C195" s="19">
        <v>1026264</v>
      </c>
      <c r="D195" s="19">
        <v>723502.15520000004</v>
      </c>
      <c r="E195" s="19">
        <v>1026264</v>
      </c>
      <c r="F195" s="19">
        <f t="shared" si="3"/>
        <v>302762</v>
      </c>
      <c r="G195" s="21">
        <v>0.33127420397280355</v>
      </c>
      <c r="H195" s="22">
        <v>2988.32</v>
      </c>
      <c r="I195" s="19">
        <v>0</v>
      </c>
      <c r="J195" s="19">
        <v>0</v>
      </c>
      <c r="K195" s="19">
        <v>0</v>
      </c>
      <c r="L195" s="19">
        <v>0</v>
      </c>
      <c r="M195" s="16"/>
    </row>
    <row r="196" spans="1:13" ht="16.5">
      <c r="A196" s="6" t="s">
        <v>232</v>
      </c>
      <c r="B196" s="6" t="s">
        <v>230</v>
      </c>
      <c r="C196" s="19">
        <v>2787082</v>
      </c>
      <c r="D196" s="19">
        <v>2364807.0320000001</v>
      </c>
      <c r="E196" s="19">
        <v>2787082</v>
      </c>
      <c r="F196" s="19">
        <f t="shared" si="3"/>
        <v>422275</v>
      </c>
      <c r="G196" s="21">
        <v>0.42639387027688225</v>
      </c>
      <c r="H196" s="22">
        <v>2988.32</v>
      </c>
      <c r="I196" s="19">
        <v>0</v>
      </c>
      <c r="J196" s="19">
        <v>0</v>
      </c>
      <c r="K196" s="19">
        <v>0</v>
      </c>
      <c r="L196" s="19">
        <v>0</v>
      </c>
      <c r="M196" s="16"/>
    </row>
    <row r="197" spans="1:13" ht="16.5">
      <c r="A197" s="6" t="s">
        <v>238</v>
      </c>
      <c r="B197" s="6" t="s">
        <v>489</v>
      </c>
      <c r="C197" s="19">
        <v>1500000</v>
      </c>
      <c r="D197" s="19">
        <v>1500000</v>
      </c>
      <c r="E197" s="19">
        <v>1500000</v>
      </c>
      <c r="F197" s="19">
        <f t="shared" si="3"/>
        <v>0</v>
      </c>
      <c r="G197" s="21">
        <v>1.4190524817560166</v>
      </c>
      <c r="H197" s="22">
        <v>2988.32</v>
      </c>
      <c r="I197" s="19">
        <v>0</v>
      </c>
      <c r="J197" s="19">
        <v>0</v>
      </c>
      <c r="K197" s="19">
        <v>0</v>
      </c>
      <c r="L197" s="19">
        <v>0</v>
      </c>
      <c r="M197" s="16"/>
    </row>
    <row r="198" spans="1:13" ht="16.5">
      <c r="A198" s="6" t="s">
        <v>234</v>
      </c>
      <c r="B198" s="6" t="s">
        <v>571</v>
      </c>
      <c r="C198" s="19">
        <v>10499868</v>
      </c>
      <c r="D198" s="19">
        <v>10499868</v>
      </c>
      <c r="E198" s="19">
        <v>10499868</v>
      </c>
      <c r="F198" s="19">
        <f t="shared" si="3"/>
        <v>0</v>
      </c>
      <c r="G198" s="21">
        <v>1.7905932404748894</v>
      </c>
      <c r="H198" s="22">
        <v>2988.32</v>
      </c>
      <c r="I198" s="19">
        <v>0</v>
      </c>
      <c r="J198" s="19">
        <v>0</v>
      </c>
      <c r="K198" s="19">
        <v>0</v>
      </c>
      <c r="L198" s="19">
        <v>0</v>
      </c>
      <c r="M198" s="16"/>
    </row>
    <row r="199" spans="1:13" ht="16.5">
      <c r="A199" s="6" t="s">
        <v>235</v>
      </c>
      <c r="B199" s="6" t="s">
        <v>572</v>
      </c>
      <c r="C199" s="19">
        <v>11919069</v>
      </c>
      <c r="D199" s="19">
        <v>11919069</v>
      </c>
      <c r="E199" s="19">
        <v>11919069</v>
      </c>
      <c r="F199" s="19">
        <f t="shared" si="3"/>
        <v>0</v>
      </c>
      <c r="G199" s="21">
        <v>2.3929681312557336</v>
      </c>
      <c r="H199" s="22">
        <v>2988.32</v>
      </c>
      <c r="I199" s="19">
        <v>0</v>
      </c>
      <c r="J199" s="19">
        <v>0</v>
      </c>
      <c r="K199" s="19">
        <v>0</v>
      </c>
      <c r="L199" s="19">
        <v>0</v>
      </c>
      <c r="M199" s="16"/>
    </row>
    <row r="200" spans="1:13" ht="16.5">
      <c r="A200" s="6" t="s">
        <v>236</v>
      </c>
      <c r="B200" s="6" t="s">
        <v>487</v>
      </c>
      <c r="C200" s="19">
        <v>7407024</v>
      </c>
      <c r="D200" s="19">
        <v>7407024</v>
      </c>
      <c r="E200" s="19">
        <v>7407024</v>
      </c>
      <c r="F200" s="19">
        <f t="shared" si="3"/>
        <v>0</v>
      </c>
      <c r="G200" s="21">
        <v>0.89392184077656378</v>
      </c>
      <c r="H200" s="22">
        <v>2988.32</v>
      </c>
      <c r="I200" s="19">
        <v>0</v>
      </c>
      <c r="J200" s="19">
        <v>0</v>
      </c>
      <c r="K200" s="19">
        <v>0</v>
      </c>
      <c r="L200" s="19">
        <v>0</v>
      </c>
      <c r="M200" s="16"/>
    </row>
    <row r="201" spans="1:13" ht="16.5">
      <c r="A201" s="6" t="s">
        <v>239</v>
      </c>
      <c r="B201" s="6" t="s">
        <v>490</v>
      </c>
      <c r="C201" s="19">
        <v>993717</v>
      </c>
      <c r="D201" s="19">
        <v>993717</v>
      </c>
      <c r="E201" s="19">
        <v>993717</v>
      </c>
      <c r="F201" s="19">
        <f t="shared" si="3"/>
        <v>0</v>
      </c>
      <c r="G201" s="21">
        <v>2.023699822029938</v>
      </c>
      <c r="H201" s="22">
        <v>2988.32</v>
      </c>
      <c r="I201" s="19">
        <v>0</v>
      </c>
      <c r="J201" s="19">
        <v>0</v>
      </c>
      <c r="K201" s="19">
        <v>0</v>
      </c>
      <c r="L201" s="19">
        <v>0</v>
      </c>
      <c r="M201" s="16"/>
    </row>
    <row r="202" spans="1:13" ht="16.5">
      <c r="A202" s="6" t="s">
        <v>237</v>
      </c>
      <c r="B202" s="6" t="s">
        <v>488</v>
      </c>
      <c r="C202" s="19">
        <v>1198920</v>
      </c>
      <c r="D202" s="19">
        <v>1198920</v>
      </c>
      <c r="E202" s="19">
        <v>1198920</v>
      </c>
      <c r="F202" s="19">
        <f t="shared" si="3"/>
        <v>0</v>
      </c>
      <c r="G202" s="21">
        <v>1.9698067890072819</v>
      </c>
      <c r="H202" s="22">
        <v>2988.32</v>
      </c>
      <c r="I202" s="19">
        <v>0</v>
      </c>
      <c r="J202" s="19">
        <v>0</v>
      </c>
      <c r="K202" s="19">
        <v>0</v>
      </c>
      <c r="L202" s="19">
        <v>0</v>
      </c>
      <c r="M202" s="16"/>
    </row>
    <row r="203" spans="1:13" ht="16.5">
      <c r="A203" s="6" t="s">
        <v>46</v>
      </c>
      <c r="B203" s="6" t="s">
        <v>47</v>
      </c>
      <c r="C203" s="19">
        <v>14953028</v>
      </c>
      <c r="D203" s="19">
        <v>14953028</v>
      </c>
      <c r="E203" s="19">
        <v>14953028</v>
      </c>
      <c r="F203" s="19">
        <f t="shared" si="3"/>
        <v>0</v>
      </c>
      <c r="G203" s="21">
        <v>2.5</v>
      </c>
      <c r="H203" s="22">
        <v>2473.3202665026588</v>
      </c>
      <c r="I203" s="19">
        <v>1956677.9732999997</v>
      </c>
      <c r="J203" s="19">
        <v>1956677.97</v>
      </c>
      <c r="K203" s="19">
        <v>301.44569437896894</v>
      </c>
      <c r="L203" s="19">
        <v>301.44569437896894</v>
      </c>
      <c r="M203" s="16"/>
    </row>
    <row r="204" spans="1:13" ht="16.5">
      <c r="A204" s="6" t="s">
        <v>241</v>
      </c>
      <c r="B204" s="6" t="s">
        <v>240</v>
      </c>
      <c r="C204" s="19">
        <v>229400</v>
      </c>
      <c r="D204" s="19">
        <v>229400</v>
      </c>
      <c r="E204" s="19">
        <v>229400</v>
      </c>
      <c r="F204" s="19">
        <f t="shared" si="3"/>
        <v>0</v>
      </c>
      <c r="G204" s="21">
        <v>1.3770357343511948</v>
      </c>
      <c r="H204" s="22">
        <v>2988.32</v>
      </c>
      <c r="I204" s="19">
        <v>0</v>
      </c>
      <c r="J204" s="19">
        <v>0</v>
      </c>
      <c r="K204" s="19">
        <v>0</v>
      </c>
      <c r="L204" s="19">
        <v>0</v>
      </c>
      <c r="M204" s="16"/>
    </row>
    <row r="205" spans="1:13" ht="16.5">
      <c r="A205" s="6" t="s">
        <v>243</v>
      </c>
      <c r="B205" s="6" t="s">
        <v>492</v>
      </c>
      <c r="C205" s="19">
        <v>155000</v>
      </c>
      <c r="D205" s="19">
        <v>155000</v>
      </c>
      <c r="E205" s="19">
        <v>155000</v>
      </c>
      <c r="F205" s="19">
        <f t="shared" si="3"/>
        <v>0</v>
      </c>
      <c r="G205" s="21">
        <v>2.5</v>
      </c>
      <c r="H205" s="22">
        <v>2283.3437232088181</v>
      </c>
      <c r="I205" s="19">
        <v>4532.9777999999969</v>
      </c>
      <c r="J205" s="19">
        <v>4532.9799999999996</v>
      </c>
      <c r="K205" s="19">
        <v>71.747037037036989</v>
      </c>
      <c r="L205" s="19">
        <v>71.747037037036989</v>
      </c>
      <c r="M205" s="16"/>
    </row>
    <row r="206" spans="1:13" ht="16.5">
      <c r="A206" s="6" t="s">
        <v>587</v>
      </c>
      <c r="B206" s="6" t="s">
        <v>588</v>
      </c>
      <c r="C206" s="19">
        <v>0</v>
      </c>
      <c r="D206" s="19">
        <v>0</v>
      </c>
      <c r="E206" s="19">
        <v>0</v>
      </c>
      <c r="F206" s="19">
        <f t="shared" si="3"/>
        <v>0</v>
      </c>
      <c r="G206" s="21">
        <v>1.7473569194554339</v>
      </c>
      <c r="H206" s="22">
        <v>2988.32</v>
      </c>
      <c r="I206" s="19">
        <v>0</v>
      </c>
      <c r="J206" s="19">
        <v>0</v>
      </c>
      <c r="K206" s="19">
        <v>0</v>
      </c>
      <c r="L206" s="19">
        <v>0</v>
      </c>
      <c r="M206" s="16"/>
    </row>
    <row r="207" spans="1:13" ht="16.5">
      <c r="A207" s="6" t="s">
        <v>242</v>
      </c>
      <c r="B207" s="6" t="s">
        <v>491</v>
      </c>
      <c r="C207" s="19">
        <v>2300000</v>
      </c>
      <c r="D207" s="19">
        <v>2300000</v>
      </c>
      <c r="E207" s="19">
        <v>2300000</v>
      </c>
      <c r="F207" s="19">
        <f t="shared" si="3"/>
        <v>0</v>
      </c>
      <c r="G207" s="21">
        <v>1.9712961833495322</v>
      </c>
      <c r="H207" s="22">
        <v>2988.32</v>
      </c>
      <c r="I207" s="19">
        <v>0</v>
      </c>
      <c r="J207" s="19">
        <v>0</v>
      </c>
      <c r="K207" s="19">
        <v>0</v>
      </c>
      <c r="L207" s="19">
        <v>0</v>
      </c>
      <c r="M207" s="16"/>
    </row>
    <row r="208" spans="1:13" ht="16.5">
      <c r="A208" s="6" t="s">
        <v>247</v>
      </c>
      <c r="B208" s="6" t="s">
        <v>495</v>
      </c>
      <c r="C208" s="19">
        <v>65500000</v>
      </c>
      <c r="D208" s="19">
        <v>60785207.937600002</v>
      </c>
      <c r="E208" s="19">
        <v>65011172.960000001</v>
      </c>
      <c r="F208" s="19">
        <f t="shared" si="3"/>
        <v>4225965</v>
      </c>
      <c r="G208" s="21">
        <v>1.6941525240274649</v>
      </c>
      <c r="H208" s="22">
        <v>2988.32</v>
      </c>
      <c r="I208" s="19">
        <v>0</v>
      </c>
      <c r="J208" s="19">
        <v>0</v>
      </c>
      <c r="K208" s="19">
        <v>0</v>
      </c>
      <c r="L208" s="19">
        <v>0</v>
      </c>
      <c r="M208" s="16"/>
    </row>
    <row r="209" spans="1:13" ht="16.5">
      <c r="A209" s="6" t="s">
        <v>248</v>
      </c>
      <c r="B209" s="6" t="s">
        <v>496</v>
      </c>
      <c r="C209" s="19">
        <v>18150000</v>
      </c>
      <c r="D209" s="19">
        <v>18150000</v>
      </c>
      <c r="E209" s="19">
        <v>18150000</v>
      </c>
      <c r="F209" s="19">
        <f t="shared" si="3"/>
        <v>0</v>
      </c>
      <c r="G209" s="21">
        <v>2.4305216386330937</v>
      </c>
      <c r="H209" s="22">
        <v>2988.32</v>
      </c>
      <c r="I209" s="19">
        <v>0</v>
      </c>
      <c r="J209" s="19">
        <v>0</v>
      </c>
      <c r="K209" s="19">
        <v>0</v>
      </c>
      <c r="L209" s="19">
        <v>0</v>
      </c>
      <c r="M209" s="16"/>
    </row>
    <row r="210" spans="1:13" ht="16.5">
      <c r="A210" s="6" t="s">
        <v>249</v>
      </c>
      <c r="B210" s="6" t="s">
        <v>497</v>
      </c>
      <c r="C210" s="19">
        <v>43425750</v>
      </c>
      <c r="D210" s="19">
        <v>43425750</v>
      </c>
      <c r="E210" s="19">
        <v>43425750</v>
      </c>
      <c r="F210" s="19">
        <f t="shared" si="3"/>
        <v>0</v>
      </c>
      <c r="G210" s="21">
        <v>1.5897634651200161</v>
      </c>
      <c r="H210" s="22">
        <v>2988.32</v>
      </c>
      <c r="I210" s="19">
        <v>0</v>
      </c>
      <c r="J210" s="19">
        <v>0</v>
      </c>
      <c r="K210" s="19">
        <v>0</v>
      </c>
      <c r="L210" s="19">
        <v>0</v>
      </c>
      <c r="M210" s="16"/>
    </row>
    <row r="211" spans="1:13" ht="16.5">
      <c r="A211" s="6" t="s">
        <v>250</v>
      </c>
      <c r="B211" s="6" t="s">
        <v>498</v>
      </c>
      <c r="C211" s="19">
        <v>63500000</v>
      </c>
      <c r="D211" s="19">
        <v>62205138</v>
      </c>
      <c r="E211" s="19">
        <v>62205138</v>
      </c>
      <c r="F211" s="19">
        <f t="shared" si="3"/>
        <v>0</v>
      </c>
      <c r="G211" s="21">
        <v>1.2220637434023682</v>
      </c>
      <c r="H211" s="22">
        <v>2988.32</v>
      </c>
      <c r="I211" s="19">
        <v>0</v>
      </c>
      <c r="J211" s="19">
        <v>0</v>
      </c>
      <c r="K211" s="19">
        <v>0</v>
      </c>
      <c r="L211" s="19">
        <v>0</v>
      </c>
      <c r="M211" s="16"/>
    </row>
    <row r="212" spans="1:13" ht="16.5">
      <c r="A212" s="6" t="s">
        <v>244</v>
      </c>
      <c r="B212" s="6" t="s">
        <v>493</v>
      </c>
      <c r="C212" s="19">
        <v>9500000</v>
      </c>
      <c r="D212" s="19">
        <v>9500000</v>
      </c>
      <c r="E212" s="19">
        <v>9500000</v>
      </c>
      <c r="F212" s="19">
        <f t="shared" si="3"/>
        <v>0</v>
      </c>
      <c r="G212" s="21">
        <v>2.1458439847088364</v>
      </c>
      <c r="H212" s="22">
        <v>2988.32</v>
      </c>
      <c r="I212" s="19">
        <v>0</v>
      </c>
      <c r="J212" s="19">
        <v>0</v>
      </c>
      <c r="K212" s="19">
        <v>0</v>
      </c>
      <c r="L212" s="19">
        <v>0</v>
      </c>
      <c r="M212" s="16"/>
    </row>
    <row r="213" spans="1:13" ht="16.5">
      <c r="A213" s="6" t="s">
        <v>251</v>
      </c>
      <c r="B213" s="6" t="s">
        <v>499</v>
      </c>
      <c r="C213" s="19">
        <v>0</v>
      </c>
      <c r="D213" s="19">
        <v>0</v>
      </c>
      <c r="E213" s="19">
        <v>0</v>
      </c>
      <c r="F213" s="19">
        <f t="shared" si="3"/>
        <v>0</v>
      </c>
      <c r="G213" s="21">
        <v>2.1512552283528827</v>
      </c>
      <c r="H213" s="22">
        <v>2988.32</v>
      </c>
      <c r="I213" s="19">
        <v>0</v>
      </c>
      <c r="J213" s="19">
        <v>0</v>
      </c>
      <c r="K213" s="19">
        <v>0</v>
      </c>
      <c r="L213" s="19">
        <v>0</v>
      </c>
      <c r="M213" s="16"/>
    </row>
    <row r="214" spans="1:13" ht="16.5">
      <c r="A214" s="6" t="s">
        <v>252</v>
      </c>
      <c r="B214" s="6" t="s">
        <v>500</v>
      </c>
      <c r="C214" s="19">
        <v>88000</v>
      </c>
      <c r="D214" s="19">
        <v>88000</v>
      </c>
      <c r="E214" s="19">
        <v>88000</v>
      </c>
      <c r="F214" s="19">
        <f t="shared" si="3"/>
        <v>0</v>
      </c>
      <c r="G214" s="21">
        <v>1.8123542286073022</v>
      </c>
      <c r="H214" s="22">
        <v>2988.32</v>
      </c>
      <c r="I214" s="19">
        <v>0</v>
      </c>
      <c r="J214" s="19">
        <v>0</v>
      </c>
      <c r="K214" s="19">
        <v>0</v>
      </c>
      <c r="L214" s="19">
        <v>0</v>
      </c>
      <c r="M214" s="16"/>
    </row>
    <row r="215" spans="1:13" ht="16.5">
      <c r="A215" s="6" t="s">
        <v>253</v>
      </c>
      <c r="B215" s="6" t="s">
        <v>501</v>
      </c>
      <c r="C215" s="19">
        <v>15890376</v>
      </c>
      <c r="D215" s="19">
        <v>15890376</v>
      </c>
      <c r="E215" s="19">
        <v>15890376</v>
      </c>
      <c r="F215" s="19">
        <f t="shared" si="3"/>
        <v>0</v>
      </c>
      <c r="G215" s="21">
        <v>1.6726097713865347</v>
      </c>
      <c r="H215" s="22">
        <v>2988.32</v>
      </c>
      <c r="I215" s="19">
        <v>0</v>
      </c>
      <c r="J215" s="19">
        <v>0</v>
      </c>
      <c r="K215" s="19">
        <v>0</v>
      </c>
      <c r="L215" s="19">
        <v>0</v>
      </c>
      <c r="M215" s="16"/>
    </row>
    <row r="216" spans="1:13" ht="16.5">
      <c r="A216" s="6" t="s">
        <v>254</v>
      </c>
      <c r="B216" s="6" t="s">
        <v>61</v>
      </c>
      <c r="C216" s="19">
        <v>24545000</v>
      </c>
      <c r="D216" s="19">
        <v>24545000</v>
      </c>
      <c r="E216" s="19">
        <v>24545000</v>
      </c>
      <c r="F216" s="19">
        <f t="shared" si="3"/>
        <v>0</v>
      </c>
      <c r="G216" s="21">
        <v>1.7096832847308228</v>
      </c>
      <c r="H216" s="22">
        <v>2988.32</v>
      </c>
      <c r="I216" s="19">
        <v>0</v>
      </c>
      <c r="J216" s="19">
        <v>0</v>
      </c>
      <c r="K216" s="19">
        <v>0</v>
      </c>
      <c r="L216" s="19">
        <v>0</v>
      </c>
      <c r="M216" s="16"/>
    </row>
    <row r="217" spans="1:13" ht="16.5">
      <c r="A217" s="6" t="s">
        <v>245</v>
      </c>
      <c r="B217" s="6" t="s">
        <v>494</v>
      </c>
      <c r="C217" s="19">
        <v>6446783</v>
      </c>
      <c r="D217" s="19">
        <v>6446783</v>
      </c>
      <c r="E217" s="19">
        <v>6446783</v>
      </c>
      <c r="F217" s="19">
        <f t="shared" si="3"/>
        <v>0</v>
      </c>
      <c r="G217" s="21">
        <v>1.7745616949673202</v>
      </c>
      <c r="H217" s="22">
        <v>2988.32</v>
      </c>
      <c r="I217" s="19">
        <v>0</v>
      </c>
      <c r="J217" s="19">
        <v>0</v>
      </c>
      <c r="K217" s="19">
        <v>0</v>
      </c>
      <c r="L217" s="19">
        <v>0</v>
      </c>
      <c r="M217" s="16"/>
    </row>
    <row r="218" spans="1:13" ht="16.5">
      <c r="A218" s="6" t="s">
        <v>255</v>
      </c>
      <c r="B218" s="6" t="s">
        <v>502</v>
      </c>
      <c r="C218" s="19">
        <v>3912643</v>
      </c>
      <c r="D218" s="19">
        <v>3912643</v>
      </c>
      <c r="E218" s="19">
        <v>3912643</v>
      </c>
      <c r="F218" s="19">
        <f t="shared" si="3"/>
        <v>0</v>
      </c>
      <c r="G218" s="21">
        <v>1.8708139294082211</v>
      </c>
      <c r="H218" s="22">
        <v>2988.32</v>
      </c>
      <c r="I218" s="19">
        <v>0</v>
      </c>
      <c r="J218" s="19">
        <v>0</v>
      </c>
      <c r="K218" s="19">
        <v>0</v>
      </c>
      <c r="L218" s="19">
        <v>0</v>
      </c>
      <c r="M218" s="16"/>
    </row>
    <row r="219" spans="1:13" ht="16.5">
      <c r="A219" s="6" t="s">
        <v>48</v>
      </c>
      <c r="B219" s="6" t="s">
        <v>49</v>
      </c>
      <c r="C219" s="19">
        <v>950000</v>
      </c>
      <c r="D219" s="19">
        <v>950000</v>
      </c>
      <c r="E219" s="19">
        <v>950000</v>
      </c>
      <c r="F219" s="19">
        <f t="shared" si="3"/>
        <v>0</v>
      </c>
      <c r="G219" s="21">
        <v>1.6978197848087206</v>
      </c>
      <c r="H219" s="22">
        <v>2988.3199999999997</v>
      </c>
      <c r="I219" s="19">
        <v>0</v>
      </c>
      <c r="J219" s="19">
        <v>0</v>
      </c>
      <c r="K219" s="19">
        <v>0</v>
      </c>
      <c r="L219" s="19">
        <v>0</v>
      </c>
      <c r="M219" s="16"/>
    </row>
    <row r="220" spans="1:13" ht="16.5">
      <c r="A220" s="6" t="s">
        <v>256</v>
      </c>
      <c r="B220" s="6" t="s">
        <v>503</v>
      </c>
      <c r="C220" s="19">
        <v>5000000</v>
      </c>
      <c r="D220" s="19">
        <v>5000000</v>
      </c>
      <c r="E220" s="19">
        <v>5000000</v>
      </c>
      <c r="F220" s="19">
        <f t="shared" si="3"/>
        <v>0</v>
      </c>
      <c r="G220" s="21">
        <v>1.7929774667250398</v>
      </c>
      <c r="H220" s="22">
        <v>2988.32</v>
      </c>
      <c r="I220" s="19">
        <v>0</v>
      </c>
      <c r="J220" s="19">
        <v>0</v>
      </c>
      <c r="K220" s="19">
        <v>0</v>
      </c>
      <c r="L220" s="19">
        <v>0</v>
      </c>
      <c r="M220" s="16"/>
    </row>
    <row r="221" spans="1:13" ht="16.5">
      <c r="A221" s="6" t="s">
        <v>246</v>
      </c>
      <c r="B221" s="6" t="s">
        <v>573</v>
      </c>
      <c r="C221" s="19">
        <v>14650465</v>
      </c>
      <c r="D221" s="19">
        <v>14134544.140000001</v>
      </c>
      <c r="E221" s="19">
        <v>14134544.140000001</v>
      </c>
      <c r="F221" s="19">
        <f t="shared" si="3"/>
        <v>0</v>
      </c>
      <c r="G221" s="21">
        <v>1.2774142498774608</v>
      </c>
      <c r="H221" s="22">
        <v>2988.32</v>
      </c>
      <c r="I221" s="19">
        <v>0</v>
      </c>
      <c r="J221" s="19">
        <v>0</v>
      </c>
      <c r="K221" s="19">
        <v>0</v>
      </c>
      <c r="L221" s="19">
        <v>0</v>
      </c>
      <c r="M221" s="16"/>
    </row>
    <row r="222" spans="1:13" ht="16.5">
      <c r="A222" s="6" t="s">
        <v>268</v>
      </c>
      <c r="B222" s="6" t="s">
        <v>62</v>
      </c>
      <c r="C222" s="19">
        <v>73800000</v>
      </c>
      <c r="D222" s="19">
        <v>73800000</v>
      </c>
      <c r="E222" s="19">
        <v>73800000</v>
      </c>
      <c r="F222" s="19">
        <f t="shared" si="3"/>
        <v>0</v>
      </c>
      <c r="G222" s="21">
        <v>2.5</v>
      </c>
      <c r="H222" s="22">
        <v>2928.186411838557</v>
      </c>
      <c r="I222" s="19">
        <v>0</v>
      </c>
      <c r="J222" s="19">
        <v>0</v>
      </c>
      <c r="K222" s="19">
        <v>0</v>
      </c>
      <c r="L222" s="19">
        <v>0</v>
      </c>
      <c r="M222" s="16"/>
    </row>
    <row r="223" spans="1:13" ht="16.5">
      <c r="A223" s="6" t="s">
        <v>266</v>
      </c>
      <c r="B223" s="6" t="s">
        <v>512</v>
      </c>
      <c r="C223" s="19">
        <v>165000</v>
      </c>
      <c r="D223" s="19">
        <v>165000</v>
      </c>
      <c r="E223" s="19">
        <v>165000</v>
      </c>
      <c r="F223" s="19">
        <f t="shared" si="3"/>
        <v>0</v>
      </c>
      <c r="G223" s="21">
        <v>1.877469793824406</v>
      </c>
      <c r="H223" s="22">
        <v>2988.32</v>
      </c>
      <c r="I223" s="19">
        <v>0</v>
      </c>
      <c r="J223" s="19">
        <v>0</v>
      </c>
      <c r="K223" s="19">
        <v>0</v>
      </c>
      <c r="L223" s="19">
        <v>0</v>
      </c>
      <c r="M223" s="16"/>
    </row>
    <row r="224" spans="1:13" ht="16.5">
      <c r="A224" s="6" t="s">
        <v>261</v>
      </c>
      <c r="B224" s="6" t="s">
        <v>507</v>
      </c>
      <c r="C224" s="19">
        <v>253619</v>
      </c>
      <c r="D224" s="19">
        <v>237451.90719999999</v>
      </c>
      <c r="E224" s="19">
        <v>253619</v>
      </c>
      <c r="F224" s="19">
        <f t="shared" si="3"/>
        <v>16167</v>
      </c>
      <c r="G224" s="21">
        <v>1.0271304219230581</v>
      </c>
      <c r="H224" s="22">
        <v>2988.32</v>
      </c>
      <c r="I224" s="19">
        <v>0</v>
      </c>
      <c r="J224" s="19">
        <v>0</v>
      </c>
      <c r="K224" s="19">
        <v>0</v>
      </c>
      <c r="L224" s="19">
        <v>0</v>
      </c>
      <c r="M224" s="16"/>
    </row>
    <row r="225" spans="1:13" ht="16.5">
      <c r="A225" s="6" t="s">
        <v>265</v>
      </c>
      <c r="B225" s="6" t="s">
        <v>511</v>
      </c>
      <c r="C225" s="19">
        <v>3611575</v>
      </c>
      <c r="D225" s="19">
        <v>3611575</v>
      </c>
      <c r="E225" s="19">
        <v>3611575</v>
      </c>
      <c r="F225" s="19">
        <f t="shared" si="3"/>
        <v>0</v>
      </c>
      <c r="G225" s="21">
        <v>2.4511558937125058</v>
      </c>
      <c r="H225" s="22">
        <v>2988.32</v>
      </c>
      <c r="I225" s="19">
        <v>0</v>
      </c>
      <c r="J225" s="19">
        <v>0</v>
      </c>
      <c r="K225" s="19">
        <v>0</v>
      </c>
      <c r="L225" s="19">
        <v>0</v>
      </c>
      <c r="M225" s="16"/>
    </row>
    <row r="226" spans="1:13" ht="16.5">
      <c r="A226" s="6" t="s">
        <v>264</v>
      </c>
      <c r="B226" s="6" t="s">
        <v>510</v>
      </c>
      <c r="C226" s="19">
        <v>1523629</v>
      </c>
      <c r="D226" s="19">
        <v>1523629</v>
      </c>
      <c r="E226" s="19">
        <v>1523629</v>
      </c>
      <c r="F226" s="19">
        <f t="shared" si="3"/>
        <v>0</v>
      </c>
      <c r="G226" s="21">
        <v>2.5</v>
      </c>
      <c r="H226" s="22">
        <v>1692.0728111497262</v>
      </c>
      <c r="I226" s="19">
        <v>1374929.2597000001</v>
      </c>
      <c r="J226" s="19">
        <v>1136608.19</v>
      </c>
      <c r="K226" s="19">
        <v>785.64243698823475</v>
      </c>
      <c r="L226" s="19">
        <v>649.46441457694073</v>
      </c>
      <c r="M226" s="16"/>
    </row>
    <row r="227" spans="1:13" ht="16.5">
      <c r="A227" s="6" t="s">
        <v>263</v>
      </c>
      <c r="B227" s="6" t="s">
        <v>509</v>
      </c>
      <c r="C227" s="19">
        <v>17750000</v>
      </c>
      <c r="D227" s="19">
        <v>17750000</v>
      </c>
      <c r="E227" s="19">
        <v>17750000</v>
      </c>
      <c r="F227" s="19">
        <f t="shared" si="3"/>
        <v>0</v>
      </c>
      <c r="G227" s="21">
        <v>2.5</v>
      </c>
      <c r="H227" s="22">
        <v>2596.6418494520967</v>
      </c>
      <c r="I227" s="19">
        <v>2380654.9499000004</v>
      </c>
      <c r="J227" s="19">
        <v>2380654.9500000002</v>
      </c>
      <c r="K227" s="19">
        <v>234.19910201483708</v>
      </c>
      <c r="L227" s="19">
        <v>234.19910201483708</v>
      </c>
      <c r="M227" s="16"/>
    </row>
    <row r="228" spans="1:13" ht="16.5">
      <c r="A228" s="6" t="s">
        <v>257</v>
      </c>
      <c r="B228" s="6" t="s">
        <v>504</v>
      </c>
      <c r="C228" s="19">
        <v>31110000</v>
      </c>
      <c r="D228" s="19">
        <v>31110000</v>
      </c>
      <c r="E228" s="19">
        <v>31110000</v>
      </c>
      <c r="F228" s="19">
        <f t="shared" si="3"/>
        <v>0</v>
      </c>
      <c r="G228" s="21">
        <v>2.4999999999999996</v>
      </c>
      <c r="H228" s="22">
        <v>2893.8472832104003</v>
      </c>
      <c r="I228" s="19">
        <v>1249824.0952000006</v>
      </c>
      <c r="J228" s="19">
        <v>1249824.1000000001</v>
      </c>
      <c r="K228" s="19">
        <v>89.050079208725037</v>
      </c>
      <c r="L228" s="19">
        <v>89.050079208725037</v>
      </c>
      <c r="M228" s="16"/>
    </row>
    <row r="229" spans="1:13" ht="16.5">
      <c r="A229" s="6" t="s">
        <v>260</v>
      </c>
      <c r="B229" s="6" t="s">
        <v>506</v>
      </c>
      <c r="C229" s="19">
        <v>1449825</v>
      </c>
      <c r="D229" s="19">
        <v>1449825</v>
      </c>
      <c r="E229" s="19">
        <v>1449825</v>
      </c>
      <c r="F229" s="19">
        <f t="shared" si="3"/>
        <v>0</v>
      </c>
      <c r="G229" s="21">
        <v>2.3224722987765394</v>
      </c>
      <c r="H229" s="22">
        <v>2988.32</v>
      </c>
      <c r="I229" s="19">
        <v>0</v>
      </c>
      <c r="J229" s="19">
        <v>0</v>
      </c>
      <c r="K229" s="19">
        <v>0</v>
      </c>
      <c r="L229" s="19">
        <v>0</v>
      </c>
      <c r="M229" s="16"/>
    </row>
    <row r="230" spans="1:13" ht="16.5">
      <c r="A230" s="6" t="s">
        <v>50</v>
      </c>
      <c r="B230" s="6" t="s">
        <v>51</v>
      </c>
      <c r="C230" s="19">
        <v>9300000</v>
      </c>
      <c r="D230" s="19">
        <v>9300000</v>
      </c>
      <c r="E230" s="19">
        <v>9300000</v>
      </c>
      <c r="F230" s="19">
        <f t="shared" si="3"/>
        <v>0</v>
      </c>
      <c r="G230" s="21">
        <v>2.1508027356190675</v>
      </c>
      <c r="H230" s="22">
        <v>2988.32</v>
      </c>
      <c r="I230" s="19">
        <v>0</v>
      </c>
      <c r="J230" s="19">
        <v>0</v>
      </c>
      <c r="K230" s="19">
        <v>0</v>
      </c>
      <c r="L230" s="19">
        <v>0</v>
      </c>
      <c r="M230" s="16"/>
    </row>
    <row r="231" spans="1:13" ht="16.5">
      <c r="A231" s="6" t="s">
        <v>259</v>
      </c>
      <c r="B231" s="6" t="s">
        <v>563</v>
      </c>
      <c r="C231" s="19">
        <v>12033780</v>
      </c>
      <c r="D231" s="19">
        <v>11809063.6768</v>
      </c>
      <c r="E231" s="19">
        <v>12033780</v>
      </c>
      <c r="F231" s="19">
        <f t="shared" si="3"/>
        <v>224716</v>
      </c>
      <c r="G231" s="21">
        <v>1.9891111047671983</v>
      </c>
      <c r="H231" s="22">
        <v>2988.32</v>
      </c>
      <c r="I231" s="19">
        <v>0</v>
      </c>
      <c r="J231" s="19">
        <v>0</v>
      </c>
      <c r="K231" s="19">
        <v>0</v>
      </c>
      <c r="L231" s="19">
        <v>0</v>
      </c>
      <c r="M231" s="16"/>
    </row>
    <row r="232" spans="1:13" ht="16.5">
      <c r="A232" s="6" t="s">
        <v>262</v>
      </c>
      <c r="B232" s="6" t="s">
        <v>508</v>
      </c>
      <c r="C232" s="19">
        <v>1564881</v>
      </c>
      <c r="D232" s="19">
        <v>1564881</v>
      </c>
      <c r="E232" s="19">
        <v>1564881</v>
      </c>
      <c r="F232" s="19">
        <f t="shared" si="3"/>
        <v>0</v>
      </c>
      <c r="G232" s="21">
        <v>1.6016849249956759</v>
      </c>
      <c r="H232" s="22">
        <v>2988.32</v>
      </c>
      <c r="I232" s="19">
        <v>0</v>
      </c>
      <c r="J232" s="19">
        <v>0</v>
      </c>
      <c r="K232" s="19">
        <v>0</v>
      </c>
      <c r="L232" s="19">
        <v>0</v>
      </c>
      <c r="M232" s="16"/>
    </row>
    <row r="233" spans="1:13" ht="16.5">
      <c r="A233" s="6" t="s">
        <v>269</v>
      </c>
      <c r="B233" s="6" t="s">
        <v>564</v>
      </c>
      <c r="C233" s="19">
        <v>8142592</v>
      </c>
      <c r="D233" s="19">
        <v>8142592</v>
      </c>
      <c r="E233" s="19">
        <v>8142592</v>
      </c>
      <c r="F233" s="19">
        <f t="shared" si="3"/>
        <v>0</v>
      </c>
      <c r="G233" s="21">
        <v>2.5</v>
      </c>
      <c r="H233" s="22">
        <v>2534.3849177632492</v>
      </c>
      <c r="I233" s="19">
        <v>746124.49549999973</v>
      </c>
      <c r="J233" s="19">
        <v>746124.5</v>
      </c>
      <c r="K233" s="19">
        <v>220.6163499408633</v>
      </c>
      <c r="L233" s="19">
        <v>220.6163499408633</v>
      </c>
      <c r="M233" s="16"/>
    </row>
    <row r="234" spans="1:13" ht="16.5">
      <c r="A234" s="6" t="s">
        <v>258</v>
      </c>
      <c r="B234" s="6" t="s">
        <v>505</v>
      </c>
      <c r="C234" s="19">
        <v>2550000</v>
      </c>
      <c r="D234" s="19">
        <v>2550000</v>
      </c>
      <c r="E234" s="19">
        <v>2550000</v>
      </c>
      <c r="F234" s="19">
        <f t="shared" si="3"/>
        <v>0</v>
      </c>
      <c r="G234" s="21">
        <v>2.5</v>
      </c>
      <c r="H234" s="22">
        <v>1928.2154303223115</v>
      </c>
      <c r="I234" s="19">
        <v>1624841.8540000001</v>
      </c>
      <c r="J234" s="19">
        <v>1451525.39</v>
      </c>
      <c r="K234" s="19">
        <v>667.69749496609825</v>
      </c>
      <c r="L234" s="19">
        <v>596.47642883638116</v>
      </c>
      <c r="M234" s="16"/>
    </row>
    <row r="235" spans="1:13" ht="16.5">
      <c r="A235" s="6" t="s">
        <v>267</v>
      </c>
      <c r="B235" s="6" t="s">
        <v>513</v>
      </c>
      <c r="C235" s="19">
        <v>2415654</v>
      </c>
      <c r="D235" s="19">
        <v>2415654</v>
      </c>
      <c r="E235" s="19">
        <v>2415654</v>
      </c>
      <c r="F235" s="19">
        <f t="shared" si="3"/>
        <v>0</v>
      </c>
      <c r="G235" s="21">
        <v>2.1321481169964409</v>
      </c>
      <c r="H235" s="22">
        <v>2988.32</v>
      </c>
      <c r="I235" s="19">
        <v>0</v>
      </c>
      <c r="J235" s="19">
        <v>0</v>
      </c>
      <c r="K235" s="19">
        <v>0</v>
      </c>
      <c r="L235" s="19">
        <v>0</v>
      </c>
      <c r="M235" s="16"/>
    </row>
    <row r="236" spans="1:13" ht="16.5">
      <c r="A236" s="6" t="s">
        <v>276</v>
      </c>
      <c r="B236" s="6" t="s">
        <v>518</v>
      </c>
      <c r="C236" s="19">
        <v>77909</v>
      </c>
      <c r="D236" s="19">
        <v>77909</v>
      </c>
      <c r="E236" s="19">
        <v>77909</v>
      </c>
      <c r="F236" s="19">
        <f t="shared" si="3"/>
        <v>0</v>
      </c>
      <c r="G236" s="21">
        <v>2.5</v>
      </c>
      <c r="H236" s="22">
        <v>1500.4757328990229</v>
      </c>
      <c r="I236" s="19">
        <v>57837.238000000005</v>
      </c>
      <c r="J236" s="19">
        <v>57837.24</v>
      </c>
      <c r="K236" s="19">
        <v>941.97456026058637</v>
      </c>
      <c r="L236" s="19">
        <v>941.97456026058637</v>
      </c>
      <c r="M236" s="16"/>
    </row>
    <row r="237" spans="1:13" ht="16.5">
      <c r="A237" s="6" t="s">
        <v>52</v>
      </c>
      <c r="B237" s="6" t="s">
        <v>53</v>
      </c>
      <c r="C237" s="19">
        <v>1000000</v>
      </c>
      <c r="D237" s="19">
        <v>1000000</v>
      </c>
      <c r="E237" s="19">
        <v>1000000</v>
      </c>
      <c r="F237" s="19">
        <f t="shared" si="3"/>
        <v>0</v>
      </c>
      <c r="G237" s="21">
        <v>2.5</v>
      </c>
      <c r="H237" s="22">
        <v>2457.1086989514351</v>
      </c>
      <c r="I237" s="19">
        <v>266722.61699999985</v>
      </c>
      <c r="J237" s="19">
        <v>248941.11</v>
      </c>
      <c r="K237" s="19">
        <v>367.99478062913886</v>
      </c>
      <c r="L237" s="19">
        <v>343.46179525386293</v>
      </c>
      <c r="M237" s="16"/>
    </row>
    <row r="238" spans="1:13" ht="16.5">
      <c r="A238" s="6" t="s">
        <v>279</v>
      </c>
      <c r="B238" s="6" t="s">
        <v>521</v>
      </c>
      <c r="C238" s="19">
        <v>75000</v>
      </c>
      <c r="D238" s="19">
        <v>75000</v>
      </c>
      <c r="E238" s="19">
        <v>75000</v>
      </c>
      <c r="F238" s="19">
        <f t="shared" si="3"/>
        <v>0</v>
      </c>
      <c r="G238" s="21">
        <v>2.5</v>
      </c>
      <c r="H238" s="22">
        <v>246.16347377511133</v>
      </c>
      <c r="I238" s="19">
        <v>650245.95739999996</v>
      </c>
      <c r="J238" s="19">
        <v>650245.96</v>
      </c>
      <c r="K238" s="19">
        <v>1674.8556495981866</v>
      </c>
      <c r="L238" s="19">
        <v>1674.8556495981866</v>
      </c>
      <c r="M238" s="16"/>
    </row>
    <row r="239" spans="1:13" ht="16.5">
      <c r="A239" s="6" t="s">
        <v>278</v>
      </c>
      <c r="B239" s="6" t="s">
        <v>520</v>
      </c>
      <c r="C239" s="19">
        <v>152000</v>
      </c>
      <c r="D239" s="19">
        <v>152000</v>
      </c>
      <c r="E239" s="19">
        <v>152000</v>
      </c>
      <c r="F239" s="19">
        <f t="shared" si="3"/>
        <v>0</v>
      </c>
      <c r="G239" s="21">
        <v>2.5</v>
      </c>
      <c r="H239" s="22">
        <v>422.09372225745085</v>
      </c>
      <c r="I239" s="19">
        <v>1754101.2580000004</v>
      </c>
      <c r="J239" s="19">
        <v>958908.69</v>
      </c>
      <c r="K239" s="19">
        <v>1589.0037666455296</v>
      </c>
      <c r="L239" s="19">
        <v>868.65539243288947</v>
      </c>
      <c r="M239" s="16"/>
    </row>
    <row r="240" spans="1:13" ht="16.5">
      <c r="A240" s="6" t="s">
        <v>271</v>
      </c>
      <c r="B240" s="6" t="s">
        <v>514</v>
      </c>
      <c r="C240" s="19">
        <v>2160000</v>
      </c>
      <c r="D240" s="19">
        <v>2162141.71</v>
      </c>
      <c r="E240" s="19">
        <v>2162141.71</v>
      </c>
      <c r="F240" s="19">
        <f t="shared" si="3"/>
        <v>0</v>
      </c>
      <c r="G240" s="21">
        <v>2.5</v>
      </c>
      <c r="H240" s="22">
        <v>2086.1682929888739</v>
      </c>
      <c r="I240" s="19">
        <v>815200.9774999998</v>
      </c>
      <c r="J240" s="19">
        <v>815200.98</v>
      </c>
      <c r="K240" s="19">
        <v>507.26547244951917</v>
      </c>
      <c r="L240" s="19">
        <v>507.26547244951917</v>
      </c>
      <c r="M240" s="16"/>
    </row>
    <row r="241" spans="1:13" ht="16.5">
      <c r="A241" s="6" t="s">
        <v>273</v>
      </c>
      <c r="B241" s="6" t="s">
        <v>515</v>
      </c>
      <c r="C241" s="19">
        <v>250000</v>
      </c>
      <c r="D241" s="19">
        <v>250000</v>
      </c>
      <c r="E241" s="19">
        <v>250000</v>
      </c>
      <c r="F241" s="19">
        <f t="shared" si="3"/>
        <v>0</v>
      </c>
      <c r="G241" s="21">
        <v>1.8833339195396395</v>
      </c>
      <c r="H241" s="22">
        <v>2988.32</v>
      </c>
      <c r="I241" s="19">
        <v>0</v>
      </c>
      <c r="J241" s="19">
        <v>0</v>
      </c>
      <c r="K241" s="19">
        <v>0</v>
      </c>
      <c r="L241" s="19">
        <v>0</v>
      </c>
      <c r="M241" s="16"/>
    </row>
    <row r="242" spans="1:13" ht="16.5">
      <c r="A242" s="6" t="s">
        <v>277</v>
      </c>
      <c r="B242" s="6" t="s">
        <v>519</v>
      </c>
      <c r="C242" s="19">
        <v>96500</v>
      </c>
      <c r="D242" s="19">
        <v>96500</v>
      </c>
      <c r="E242" s="19">
        <v>96500</v>
      </c>
      <c r="F242" s="19">
        <f t="shared" si="3"/>
        <v>0</v>
      </c>
      <c r="G242" s="21">
        <v>2.5</v>
      </c>
      <c r="H242" s="22">
        <v>1805.0662336950563</v>
      </c>
      <c r="I242" s="19">
        <v>69263.664300000004</v>
      </c>
      <c r="J242" s="19">
        <v>67416.63</v>
      </c>
      <c r="K242" s="19">
        <v>759.2202597829662</v>
      </c>
      <c r="L242" s="19">
        <v>738.97438618875378</v>
      </c>
      <c r="M242" s="16"/>
    </row>
    <row r="243" spans="1:13" ht="16.5">
      <c r="A243" s="6" t="s">
        <v>272</v>
      </c>
      <c r="B243" s="6" t="s">
        <v>17</v>
      </c>
      <c r="C243" s="19">
        <v>30000</v>
      </c>
      <c r="D243" s="19">
        <v>30000</v>
      </c>
      <c r="E243" s="19">
        <v>30000</v>
      </c>
      <c r="F243" s="19">
        <f t="shared" si="3"/>
        <v>0</v>
      </c>
      <c r="G243" s="21">
        <v>2.0830699371807024</v>
      </c>
      <c r="H243" s="22">
        <v>2988.32</v>
      </c>
      <c r="I243" s="19">
        <v>0</v>
      </c>
      <c r="J243" s="19">
        <v>0</v>
      </c>
      <c r="K243" s="19">
        <v>0</v>
      </c>
      <c r="L243" s="19">
        <v>0</v>
      </c>
      <c r="M243" s="16"/>
    </row>
    <row r="244" spans="1:13" ht="16.5">
      <c r="A244" s="6" t="s">
        <v>270</v>
      </c>
      <c r="B244" s="6" t="s">
        <v>93</v>
      </c>
      <c r="C244" s="19">
        <v>175000</v>
      </c>
      <c r="D244" s="19">
        <v>175000</v>
      </c>
      <c r="E244" s="19">
        <v>175000</v>
      </c>
      <c r="F244" s="19">
        <f t="shared" si="3"/>
        <v>0</v>
      </c>
      <c r="G244" s="21">
        <v>2.3621414385069497</v>
      </c>
      <c r="H244" s="22">
        <v>2988.32</v>
      </c>
      <c r="I244" s="19">
        <v>0</v>
      </c>
      <c r="J244" s="19">
        <v>0</v>
      </c>
      <c r="K244" s="19">
        <v>0</v>
      </c>
      <c r="L244" s="19">
        <v>0</v>
      </c>
      <c r="M244" s="16"/>
    </row>
    <row r="245" spans="1:13" ht="16.5">
      <c r="A245" s="6" t="s">
        <v>274</v>
      </c>
      <c r="B245" s="6" t="s">
        <v>516</v>
      </c>
      <c r="C245" s="19">
        <v>350830</v>
      </c>
      <c r="D245" s="19">
        <v>350830</v>
      </c>
      <c r="E245" s="19">
        <v>350830</v>
      </c>
      <c r="F245" s="19">
        <f t="shared" si="3"/>
        <v>0</v>
      </c>
      <c r="G245" s="21">
        <v>2.5</v>
      </c>
      <c r="H245" s="22">
        <v>1662.4569041735622</v>
      </c>
      <c r="I245" s="19">
        <v>372643.48960000003</v>
      </c>
      <c r="J245" s="19">
        <v>298114.78999999998</v>
      </c>
      <c r="K245" s="19">
        <v>844.78585749586273</v>
      </c>
      <c r="L245" s="19">
        <v>675.82868599669018</v>
      </c>
      <c r="M245" s="16"/>
    </row>
    <row r="246" spans="1:13" ht="16.5">
      <c r="A246" s="6" t="s">
        <v>275</v>
      </c>
      <c r="B246" s="6" t="s">
        <v>517</v>
      </c>
      <c r="C246" s="19">
        <v>375000</v>
      </c>
      <c r="D246" s="19">
        <v>375000</v>
      </c>
      <c r="E246" s="19">
        <v>375000</v>
      </c>
      <c r="F246" s="19">
        <f t="shared" si="3"/>
        <v>0</v>
      </c>
      <c r="G246" s="21">
        <v>2.5</v>
      </c>
      <c r="H246" s="22">
        <v>2708.6228059507885</v>
      </c>
      <c r="I246" s="19">
        <v>53553.023399999947</v>
      </c>
      <c r="J246" s="19">
        <v>49982.82</v>
      </c>
      <c r="K246" s="19">
        <v>217.08631642952673</v>
      </c>
      <c r="L246" s="19">
        <v>202.61389533422494</v>
      </c>
      <c r="M246" s="16"/>
    </row>
    <row r="247" spans="1:13" ht="16.5">
      <c r="A247" s="6" t="s">
        <v>54</v>
      </c>
      <c r="B247" s="6" t="s">
        <v>55</v>
      </c>
      <c r="C247" s="19">
        <v>1023157</v>
      </c>
      <c r="D247" s="19">
        <v>1023157</v>
      </c>
      <c r="E247" s="19">
        <v>1023157</v>
      </c>
      <c r="F247" s="19">
        <f t="shared" si="3"/>
        <v>0</v>
      </c>
      <c r="G247" s="21">
        <v>2.5</v>
      </c>
      <c r="H247" s="22">
        <v>1861.2311332319914</v>
      </c>
      <c r="I247" s="19">
        <v>736424.90080000006</v>
      </c>
      <c r="J247" s="19">
        <v>662782.41</v>
      </c>
      <c r="K247" s="19">
        <v>723.52445968383722</v>
      </c>
      <c r="L247" s="19">
        <v>651.17201371545355</v>
      </c>
      <c r="M247" s="16"/>
    </row>
    <row r="248" spans="1:13" ht="16.5">
      <c r="A248" s="6" t="s">
        <v>280</v>
      </c>
      <c r="B248" s="6" t="s">
        <v>522</v>
      </c>
      <c r="C248" s="19">
        <v>11800000</v>
      </c>
      <c r="D248" s="19">
        <v>11800000</v>
      </c>
      <c r="E248" s="19">
        <v>11800000</v>
      </c>
      <c r="F248" s="19">
        <f t="shared" si="3"/>
        <v>0</v>
      </c>
      <c r="G248" s="21">
        <v>2.5</v>
      </c>
      <c r="H248" s="22">
        <v>2561.7926452545789</v>
      </c>
      <c r="I248" s="19">
        <v>1084353.4418999997</v>
      </c>
      <c r="J248" s="19">
        <v>1084353.44</v>
      </c>
      <c r="K248" s="19">
        <v>202.72305202526104</v>
      </c>
      <c r="L248" s="19">
        <v>202.72305202526104</v>
      </c>
      <c r="M248" s="16"/>
    </row>
    <row r="249" spans="1:13" ht="16.5">
      <c r="A249" s="6" t="s">
        <v>281</v>
      </c>
      <c r="B249" s="6" t="s">
        <v>523</v>
      </c>
      <c r="C249" s="19">
        <v>48250000</v>
      </c>
      <c r="D249" s="19">
        <v>45568204.366400003</v>
      </c>
      <c r="E249" s="19">
        <v>45796721</v>
      </c>
      <c r="F249" s="19">
        <f t="shared" si="3"/>
        <v>228517</v>
      </c>
      <c r="G249" s="21">
        <v>1.9866734614430939</v>
      </c>
      <c r="H249" s="22">
        <v>2988.32</v>
      </c>
      <c r="I249" s="19">
        <v>0</v>
      </c>
      <c r="J249" s="19">
        <v>0</v>
      </c>
      <c r="K249" s="19">
        <v>0</v>
      </c>
      <c r="L249" s="19">
        <v>0</v>
      </c>
      <c r="M249" s="16"/>
    </row>
    <row r="250" spans="1:13" ht="16.5">
      <c r="A250" s="6" t="s">
        <v>282</v>
      </c>
      <c r="B250" s="6" t="s">
        <v>524</v>
      </c>
      <c r="C250" s="19">
        <v>19350000</v>
      </c>
      <c r="D250" s="19">
        <v>19407523.890000001</v>
      </c>
      <c r="E250" s="19">
        <v>19407523.890000001</v>
      </c>
      <c r="F250" s="19">
        <f t="shared" si="3"/>
        <v>0</v>
      </c>
      <c r="G250" s="21">
        <v>2.1272260879520082</v>
      </c>
      <c r="H250" s="22">
        <v>2988.32</v>
      </c>
      <c r="I250" s="19">
        <v>0</v>
      </c>
      <c r="J250" s="19">
        <v>0</v>
      </c>
      <c r="K250" s="19">
        <v>0</v>
      </c>
      <c r="L250" s="19">
        <v>0</v>
      </c>
      <c r="M250" s="16"/>
    </row>
    <row r="251" spans="1:13" ht="16.5">
      <c r="A251" s="6" t="s">
        <v>283</v>
      </c>
      <c r="B251" s="6" t="s">
        <v>525</v>
      </c>
      <c r="C251" s="19">
        <v>34200000</v>
      </c>
      <c r="D251" s="19">
        <v>29343120.926400002</v>
      </c>
      <c r="E251" s="19">
        <v>29489775</v>
      </c>
      <c r="F251" s="19">
        <f t="shared" si="3"/>
        <v>146654</v>
      </c>
      <c r="G251" s="21">
        <v>1.9183107397862877</v>
      </c>
      <c r="H251" s="22">
        <v>2988.32</v>
      </c>
      <c r="I251" s="19">
        <v>0</v>
      </c>
      <c r="J251" s="19">
        <v>0</v>
      </c>
      <c r="K251" s="19">
        <v>0</v>
      </c>
      <c r="L251" s="19">
        <v>0</v>
      </c>
      <c r="M251" s="16"/>
    </row>
    <row r="252" spans="1:13" ht="16.5">
      <c r="A252" s="6" t="s">
        <v>284</v>
      </c>
      <c r="B252" s="6" t="s">
        <v>526</v>
      </c>
      <c r="C252" s="19">
        <v>2105012</v>
      </c>
      <c r="D252" s="19">
        <v>2105012</v>
      </c>
      <c r="E252" s="19">
        <v>2105012</v>
      </c>
      <c r="F252" s="19">
        <f t="shared" si="3"/>
        <v>0</v>
      </c>
      <c r="G252" s="21">
        <v>2.5</v>
      </c>
      <c r="H252" s="22">
        <v>2780.163541208698</v>
      </c>
      <c r="I252" s="19">
        <v>135223.73510000008</v>
      </c>
      <c r="J252" s="19">
        <v>135223.74</v>
      </c>
      <c r="K252" s="19">
        <v>154.25757760007309</v>
      </c>
      <c r="L252" s="19">
        <v>154.25757760007309</v>
      </c>
      <c r="M252" s="16"/>
    </row>
    <row r="253" spans="1:13" ht="16.5">
      <c r="A253" s="6" t="s">
        <v>285</v>
      </c>
      <c r="B253" s="6" t="s">
        <v>527</v>
      </c>
      <c r="C253" s="19">
        <v>3000000</v>
      </c>
      <c r="D253" s="19">
        <v>2517540</v>
      </c>
      <c r="E253" s="19">
        <v>2517540</v>
      </c>
      <c r="F253" s="19">
        <f t="shared" si="3"/>
        <v>0</v>
      </c>
      <c r="G253" s="21">
        <v>1.3126758175547932</v>
      </c>
      <c r="H253" s="22">
        <v>2988.32</v>
      </c>
      <c r="I253" s="19">
        <v>0</v>
      </c>
      <c r="J253" s="19">
        <v>0</v>
      </c>
      <c r="K253" s="19">
        <v>0</v>
      </c>
      <c r="L253" s="19">
        <v>0</v>
      </c>
      <c r="M253" s="16"/>
    </row>
    <row r="254" spans="1:13" ht="16.5">
      <c r="A254" s="6" t="s">
        <v>286</v>
      </c>
      <c r="B254" s="6" t="s">
        <v>528</v>
      </c>
      <c r="C254" s="19">
        <v>4515997</v>
      </c>
      <c r="D254" s="19">
        <v>4515997</v>
      </c>
      <c r="E254" s="19">
        <v>4515997</v>
      </c>
      <c r="F254" s="19">
        <f t="shared" ref="F254:F298" si="4">ROUND(E254-D254,0)</f>
        <v>0</v>
      </c>
      <c r="G254" s="21">
        <v>2.5</v>
      </c>
      <c r="H254" s="22">
        <v>2346.0948859104706</v>
      </c>
      <c r="I254" s="19">
        <v>713103.21539999975</v>
      </c>
      <c r="J254" s="19">
        <v>713103.22</v>
      </c>
      <c r="K254" s="19">
        <v>347.17104603610437</v>
      </c>
      <c r="L254" s="19">
        <v>347.17104603610437</v>
      </c>
      <c r="M254" s="16"/>
    </row>
    <row r="255" spans="1:13" ht="16.5">
      <c r="A255" s="6" t="s">
        <v>287</v>
      </c>
      <c r="B255" s="6" t="s">
        <v>529</v>
      </c>
      <c r="C255" s="19">
        <v>3888716</v>
      </c>
      <c r="D255" s="19">
        <v>3888716</v>
      </c>
      <c r="E255" s="19">
        <v>3888716</v>
      </c>
      <c r="F255" s="19">
        <f t="shared" si="4"/>
        <v>0</v>
      </c>
      <c r="G255" s="21">
        <v>2.1618498566396389</v>
      </c>
      <c r="H255" s="22">
        <v>2988.32</v>
      </c>
      <c r="I255" s="19">
        <v>0</v>
      </c>
      <c r="J255" s="19">
        <v>0</v>
      </c>
      <c r="K255" s="19">
        <v>0</v>
      </c>
      <c r="L255" s="19">
        <v>0</v>
      </c>
      <c r="M255" s="16"/>
    </row>
    <row r="256" spans="1:13" ht="16.5">
      <c r="A256" s="6" t="s">
        <v>289</v>
      </c>
      <c r="B256" s="6" t="s">
        <v>288</v>
      </c>
      <c r="C256" s="19">
        <v>997000</v>
      </c>
      <c r="D256" s="19">
        <v>997000</v>
      </c>
      <c r="E256" s="19">
        <v>997000</v>
      </c>
      <c r="F256" s="19">
        <f t="shared" si="4"/>
        <v>0</v>
      </c>
      <c r="G256" s="21">
        <v>2.0501582481262468</v>
      </c>
      <c r="H256" s="22">
        <v>2988.32</v>
      </c>
      <c r="I256" s="19">
        <v>0</v>
      </c>
      <c r="J256" s="19">
        <v>0</v>
      </c>
      <c r="K256" s="19">
        <v>0</v>
      </c>
      <c r="L256" s="19">
        <v>0</v>
      </c>
      <c r="M256" s="16"/>
    </row>
    <row r="257" spans="1:13" ht="16.5">
      <c r="A257" s="6" t="s">
        <v>292</v>
      </c>
      <c r="B257" s="6" t="s">
        <v>530</v>
      </c>
      <c r="C257" s="19">
        <v>137000</v>
      </c>
      <c r="D257" s="19">
        <v>96731.918399999995</v>
      </c>
      <c r="E257" s="19">
        <v>137000</v>
      </c>
      <c r="F257" s="19">
        <f t="shared" si="4"/>
        <v>40268</v>
      </c>
      <c r="G257" s="21">
        <v>0.86702551351913171</v>
      </c>
      <c r="H257" s="22">
        <v>2988.32</v>
      </c>
      <c r="I257" s="19">
        <v>0</v>
      </c>
      <c r="J257" s="19">
        <v>0</v>
      </c>
      <c r="K257" s="19">
        <v>0</v>
      </c>
      <c r="L257" s="19">
        <v>0</v>
      </c>
      <c r="M257" s="16"/>
    </row>
    <row r="258" spans="1:13" ht="16.5">
      <c r="A258" s="6" t="s">
        <v>291</v>
      </c>
      <c r="B258" s="6" t="s">
        <v>290</v>
      </c>
      <c r="C258" s="19">
        <v>11567804</v>
      </c>
      <c r="D258" s="19">
        <v>11567804</v>
      </c>
      <c r="E258" s="19">
        <v>11567804</v>
      </c>
      <c r="F258" s="19">
        <f t="shared" si="4"/>
        <v>0</v>
      </c>
      <c r="G258" s="21">
        <v>2.5</v>
      </c>
      <c r="H258" s="22">
        <v>2309.5980051016895</v>
      </c>
      <c r="I258" s="19">
        <v>2248649.6793000004</v>
      </c>
      <c r="J258" s="19">
        <v>2248649.6800000002</v>
      </c>
      <c r="K258" s="19">
        <v>409.99113509935955</v>
      </c>
      <c r="L258" s="19">
        <v>409.99113509935955</v>
      </c>
      <c r="M258" s="16"/>
    </row>
    <row r="259" spans="1:13" ht="16.5">
      <c r="A259" s="6" t="s">
        <v>293</v>
      </c>
      <c r="B259" s="6" t="s">
        <v>531</v>
      </c>
      <c r="C259" s="19">
        <v>4100000</v>
      </c>
      <c r="D259" s="19">
        <v>4100000</v>
      </c>
      <c r="E259" s="19">
        <v>4100000</v>
      </c>
      <c r="F259" s="19">
        <f t="shared" si="4"/>
        <v>0</v>
      </c>
      <c r="G259" s="21">
        <v>2.5</v>
      </c>
      <c r="H259" s="22">
        <v>2738.1500198077078</v>
      </c>
      <c r="I259" s="19">
        <v>183326.44500000009</v>
      </c>
      <c r="J259" s="19">
        <v>183326.45</v>
      </c>
      <c r="K259" s="19">
        <v>120.79228108321809</v>
      </c>
      <c r="L259" s="19">
        <v>120.79228108321809</v>
      </c>
      <c r="M259" s="16"/>
    </row>
    <row r="260" spans="1:13" ht="16.5">
      <c r="A260" s="6" t="s">
        <v>297</v>
      </c>
      <c r="B260" s="6" t="s">
        <v>534</v>
      </c>
      <c r="C260" s="19">
        <v>734966</v>
      </c>
      <c r="D260" s="19">
        <v>657430.4</v>
      </c>
      <c r="E260" s="19">
        <v>734966</v>
      </c>
      <c r="F260" s="19">
        <f t="shared" si="4"/>
        <v>77536</v>
      </c>
      <c r="G260" s="21">
        <v>2.2336617972407047</v>
      </c>
      <c r="H260" s="22">
        <v>2988.32</v>
      </c>
      <c r="I260" s="19">
        <v>0</v>
      </c>
      <c r="J260" s="19">
        <v>0</v>
      </c>
      <c r="K260" s="19">
        <v>0</v>
      </c>
      <c r="L260" s="19">
        <v>0</v>
      </c>
      <c r="M260" s="16"/>
    </row>
    <row r="261" spans="1:13" ht="16.5">
      <c r="A261" s="6" t="s">
        <v>294</v>
      </c>
      <c r="B261" s="6" t="s">
        <v>93</v>
      </c>
      <c r="C261" s="19">
        <v>3336572</v>
      </c>
      <c r="D261" s="19">
        <v>2251370.4048000001</v>
      </c>
      <c r="E261" s="19">
        <v>3336572</v>
      </c>
      <c r="F261" s="19">
        <f t="shared" si="4"/>
        <v>1085202</v>
      </c>
      <c r="G261" s="21">
        <v>1.9211305984955307</v>
      </c>
      <c r="H261" s="22">
        <v>2988.32</v>
      </c>
      <c r="I261" s="19">
        <v>0</v>
      </c>
      <c r="J261" s="19">
        <v>0</v>
      </c>
      <c r="K261" s="19">
        <v>0</v>
      </c>
      <c r="L261" s="19">
        <v>0</v>
      </c>
      <c r="M261" s="16"/>
    </row>
    <row r="262" spans="1:13" ht="16.5">
      <c r="A262" s="6" t="s">
        <v>295</v>
      </c>
      <c r="B262" s="6" t="s">
        <v>532</v>
      </c>
      <c r="C262" s="19">
        <v>731953</v>
      </c>
      <c r="D262" s="19">
        <v>554909.41749999998</v>
      </c>
      <c r="E262" s="19">
        <v>731953</v>
      </c>
      <c r="F262" s="19">
        <f t="shared" si="4"/>
        <v>177044</v>
      </c>
      <c r="G262" s="21">
        <v>2.5</v>
      </c>
      <c r="H262" s="22">
        <v>2097.1633314436885</v>
      </c>
      <c r="I262" s="19">
        <v>128079.91449999998</v>
      </c>
      <c r="J262" s="19">
        <v>128079.91</v>
      </c>
      <c r="K262" s="19">
        <v>511.80785014985008</v>
      </c>
      <c r="L262" s="19">
        <v>511.80785014985008</v>
      </c>
      <c r="M262" s="16"/>
    </row>
    <row r="263" spans="1:13" ht="16.5">
      <c r="A263" s="6" t="s">
        <v>296</v>
      </c>
      <c r="B263" s="6" t="s">
        <v>533</v>
      </c>
      <c r="C263" s="19">
        <v>685000</v>
      </c>
      <c r="D263" s="19">
        <v>685000</v>
      </c>
      <c r="E263" s="19">
        <v>685000</v>
      </c>
      <c r="F263" s="19">
        <f t="shared" si="4"/>
        <v>0</v>
      </c>
      <c r="G263" s="21">
        <v>1.632713229411384</v>
      </c>
      <c r="H263" s="22">
        <v>2988.32</v>
      </c>
      <c r="I263" s="19">
        <v>0</v>
      </c>
      <c r="J263" s="19">
        <v>0</v>
      </c>
      <c r="K263" s="19">
        <v>0</v>
      </c>
      <c r="L263" s="19">
        <v>0</v>
      </c>
      <c r="M263" s="16"/>
    </row>
    <row r="264" spans="1:13" ht="16.5">
      <c r="A264" s="6" t="s">
        <v>298</v>
      </c>
      <c r="B264" s="6" t="s">
        <v>535</v>
      </c>
      <c r="C264" s="19">
        <v>33500000</v>
      </c>
      <c r="D264" s="19">
        <v>33500000</v>
      </c>
      <c r="E264" s="19">
        <v>33500000</v>
      </c>
      <c r="F264" s="19">
        <f t="shared" si="4"/>
        <v>0</v>
      </c>
      <c r="G264" s="21">
        <v>1.3465635931530047</v>
      </c>
      <c r="H264" s="22">
        <v>2988.32</v>
      </c>
      <c r="I264" s="19">
        <v>0</v>
      </c>
      <c r="J264" s="19">
        <v>0</v>
      </c>
      <c r="K264" s="19">
        <v>0</v>
      </c>
      <c r="L264" s="19">
        <v>0</v>
      </c>
      <c r="M264" s="16"/>
    </row>
    <row r="265" spans="1:13" ht="16.5">
      <c r="A265" s="6" t="s">
        <v>299</v>
      </c>
      <c r="B265" s="6" t="s">
        <v>536</v>
      </c>
      <c r="C265" s="19">
        <v>11000000</v>
      </c>
      <c r="D265" s="19">
        <v>11000000</v>
      </c>
      <c r="E265" s="19">
        <v>11000000</v>
      </c>
      <c r="F265" s="19">
        <f t="shared" si="4"/>
        <v>0</v>
      </c>
      <c r="G265" s="21">
        <v>1.7858330293557259</v>
      </c>
      <c r="H265" s="22">
        <v>2988.32</v>
      </c>
      <c r="I265" s="19">
        <v>0</v>
      </c>
      <c r="J265" s="19">
        <v>0</v>
      </c>
      <c r="K265" s="19">
        <v>0</v>
      </c>
      <c r="L265" s="19">
        <v>0</v>
      </c>
      <c r="M265" s="16"/>
    </row>
    <row r="266" spans="1:13" ht="16.5">
      <c r="A266" s="6" t="s">
        <v>300</v>
      </c>
      <c r="B266" s="6" t="s">
        <v>537</v>
      </c>
      <c r="C266" s="19">
        <v>6800000</v>
      </c>
      <c r="D266" s="19">
        <v>6630454.5328000002</v>
      </c>
      <c r="E266" s="19">
        <v>6732383</v>
      </c>
      <c r="F266" s="19">
        <f t="shared" si="4"/>
        <v>101928</v>
      </c>
      <c r="G266" s="21">
        <v>0.99933446578109786</v>
      </c>
      <c r="H266" s="22">
        <v>2988.32</v>
      </c>
      <c r="I266" s="19">
        <v>0</v>
      </c>
      <c r="J266" s="19">
        <v>0</v>
      </c>
      <c r="K266" s="19">
        <v>0</v>
      </c>
      <c r="L266" s="19">
        <v>0</v>
      </c>
      <c r="M266" s="16"/>
    </row>
    <row r="267" spans="1:13" ht="16.5">
      <c r="A267" s="6" t="s">
        <v>301</v>
      </c>
      <c r="B267" s="6" t="s">
        <v>538</v>
      </c>
      <c r="C267" s="19">
        <v>7600000</v>
      </c>
      <c r="D267" s="19">
        <v>7600000</v>
      </c>
      <c r="E267" s="19">
        <v>7600000</v>
      </c>
      <c r="F267" s="19">
        <f t="shared" si="4"/>
        <v>0</v>
      </c>
      <c r="G267" s="21">
        <v>2.3171420084410084</v>
      </c>
      <c r="H267" s="22">
        <v>2988.32</v>
      </c>
      <c r="I267" s="19">
        <v>0</v>
      </c>
      <c r="J267" s="19">
        <v>0</v>
      </c>
      <c r="K267" s="19">
        <v>0</v>
      </c>
      <c r="L267" s="19">
        <v>0</v>
      </c>
      <c r="M267" s="16"/>
    </row>
    <row r="268" spans="1:13" ht="16.5">
      <c r="A268" s="6" t="s">
        <v>302</v>
      </c>
      <c r="B268" s="6" t="s">
        <v>539</v>
      </c>
      <c r="C268" s="19">
        <v>4525317</v>
      </c>
      <c r="D268" s="19">
        <v>4525317</v>
      </c>
      <c r="E268" s="19">
        <v>4525317</v>
      </c>
      <c r="F268" s="19">
        <f t="shared" si="4"/>
        <v>0</v>
      </c>
      <c r="G268" s="21">
        <v>2.3385887502685905</v>
      </c>
      <c r="H268" s="22">
        <v>2988.32</v>
      </c>
      <c r="I268" s="19">
        <v>0</v>
      </c>
      <c r="J268" s="19">
        <v>0</v>
      </c>
      <c r="K268" s="19">
        <v>0</v>
      </c>
      <c r="L268" s="19">
        <v>0</v>
      </c>
      <c r="M268" s="16"/>
    </row>
    <row r="269" spans="1:13" ht="16.5">
      <c r="A269" s="6" t="s">
        <v>303</v>
      </c>
      <c r="B269" s="6" t="s">
        <v>540</v>
      </c>
      <c r="C269" s="19">
        <v>2900000</v>
      </c>
      <c r="D269" s="19">
        <v>2588386</v>
      </c>
      <c r="E269" s="19">
        <v>2588386</v>
      </c>
      <c r="F269" s="19">
        <f t="shared" si="4"/>
        <v>0</v>
      </c>
      <c r="G269" s="21">
        <v>2.4999999999999996</v>
      </c>
      <c r="H269" s="22">
        <v>2363.40885924962</v>
      </c>
      <c r="I269" s="19">
        <v>632494.18309999991</v>
      </c>
      <c r="J269" s="19">
        <v>611411.04</v>
      </c>
      <c r="K269" s="19">
        <v>351.67676749086741</v>
      </c>
      <c r="L269" s="19">
        <v>339.95420857450512</v>
      </c>
      <c r="M269" s="16"/>
    </row>
    <row r="270" spans="1:13" ht="16.5">
      <c r="A270" s="6" t="s">
        <v>304</v>
      </c>
      <c r="B270" s="6" t="s">
        <v>541</v>
      </c>
      <c r="C270" s="19">
        <v>5200000</v>
      </c>
      <c r="D270" s="19">
        <v>5200000</v>
      </c>
      <c r="E270" s="19">
        <v>5200000</v>
      </c>
      <c r="F270" s="19">
        <f t="shared" si="4"/>
        <v>0</v>
      </c>
      <c r="G270" s="21">
        <v>1.6592248176019173</v>
      </c>
      <c r="H270" s="22">
        <v>2988.32</v>
      </c>
      <c r="I270" s="19">
        <v>0</v>
      </c>
      <c r="J270" s="19">
        <v>0</v>
      </c>
      <c r="K270" s="19">
        <v>0</v>
      </c>
      <c r="L270" s="19">
        <v>0</v>
      </c>
      <c r="M270" s="16"/>
    </row>
    <row r="271" spans="1:13" ht="16.5">
      <c r="A271" s="6" t="s">
        <v>306</v>
      </c>
      <c r="B271" s="6" t="s">
        <v>574</v>
      </c>
      <c r="C271" s="19">
        <v>300000</v>
      </c>
      <c r="D271" s="19">
        <v>240260.92800000004</v>
      </c>
      <c r="E271" s="19">
        <v>241145</v>
      </c>
      <c r="F271" s="19">
        <f t="shared" si="4"/>
        <v>884</v>
      </c>
      <c r="G271" s="21">
        <v>0.95325607883788543</v>
      </c>
      <c r="H271" s="22">
        <v>2988.32</v>
      </c>
      <c r="I271" s="19">
        <v>0</v>
      </c>
      <c r="J271" s="19">
        <v>0</v>
      </c>
      <c r="K271" s="19">
        <v>0</v>
      </c>
      <c r="L271" s="19">
        <v>0</v>
      </c>
      <c r="M271" s="16"/>
    </row>
    <row r="272" spans="1:13" ht="16.5">
      <c r="A272" s="6" t="s">
        <v>315</v>
      </c>
      <c r="B272" s="6" t="s">
        <v>549</v>
      </c>
      <c r="C272" s="19">
        <v>132000</v>
      </c>
      <c r="D272" s="19">
        <v>128435.98</v>
      </c>
      <c r="E272" s="19">
        <v>132000</v>
      </c>
      <c r="F272" s="19">
        <f t="shared" si="4"/>
        <v>3564</v>
      </c>
      <c r="G272" s="21">
        <v>2.5</v>
      </c>
      <c r="H272" s="22">
        <v>2468.9730872741252</v>
      </c>
      <c r="I272" s="19">
        <v>0</v>
      </c>
      <c r="J272" s="19">
        <v>0</v>
      </c>
      <c r="K272" s="19">
        <v>0</v>
      </c>
      <c r="L272" s="19">
        <v>0</v>
      </c>
      <c r="M272" s="16"/>
    </row>
    <row r="273" spans="1:13" ht="16.5">
      <c r="A273" s="6" t="s">
        <v>307</v>
      </c>
      <c r="B273" s="6" t="s">
        <v>543</v>
      </c>
      <c r="C273" s="19">
        <v>236818</v>
      </c>
      <c r="D273" s="19">
        <v>209437.53</v>
      </c>
      <c r="E273" s="19">
        <v>236818</v>
      </c>
      <c r="F273" s="19">
        <f t="shared" si="4"/>
        <v>27380</v>
      </c>
      <c r="G273" s="21">
        <v>2.5</v>
      </c>
      <c r="H273" s="22">
        <v>1045.4626366495281</v>
      </c>
      <c r="I273" s="19">
        <v>224274.769</v>
      </c>
      <c r="J273" s="19">
        <v>224274.77</v>
      </c>
      <c r="K273" s="19">
        <v>1180.704232692814</v>
      </c>
      <c r="L273" s="19">
        <v>1180.704232692814</v>
      </c>
      <c r="M273" s="16"/>
    </row>
    <row r="274" spans="1:13" ht="16.5">
      <c r="A274" s="6" t="s">
        <v>305</v>
      </c>
      <c r="B274" s="6" t="s">
        <v>542</v>
      </c>
      <c r="C274" s="19">
        <v>5300000</v>
      </c>
      <c r="D274" s="19">
        <v>5300000</v>
      </c>
      <c r="E274" s="19">
        <v>5300000</v>
      </c>
      <c r="F274" s="19">
        <f t="shared" si="4"/>
        <v>0</v>
      </c>
      <c r="G274" s="21">
        <v>2.5</v>
      </c>
      <c r="H274" s="22">
        <v>2419.7084706157689</v>
      </c>
      <c r="I274" s="19">
        <v>819616.30719999957</v>
      </c>
      <c r="J274" s="19">
        <v>819616.31</v>
      </c>
      <c r="K274" s="19">
        <v>315.24067862321476</v>
      </c>
      <c r="L274" s="19">
        <v>315.24067862321476</v>
      </c>
      <c r="M274" s="16"/>
    </row>
    <row r="275" spans="1:13" ht="16.5">
      <c r="A275" s="6" t="s">
        <v>308</v>
      </c>
      <c r="B275" s="6" t="s">
        <v>544</v>
      </c>
      <c r="C275" s="19">
        <v>960000</v>
      </c>
      <c r="D275" s="19">
        <v>960000</v>
      </c>
      <c r="E275" s="19">
        <v>960000</v>
      </c>
      <c r="F275" s="19">
        <f t="shared" si="4"/>
        <v>0</v>
      </c>
      <c r="G275" s="21">
        <v>2.5</v>
      </c>
      <c r="H275" s="22">
        <v>2200.5691116521866</v>
      </c>
      <c r="I275" s="19">
        <v>218229.10049999997</v>
      </c>
      <c r="J275" s="19">
        <v>218229.1</v>
      </c>
      <c r="K275" s="19">
        <v>430.43215088757393</v>
      </c>
      <c r="L275" s="19">
        <v>430.43215088757393</v>
      </c>
      <c r="M275" s="16"/>
    </row>
    <row r="276" spans="1:13" ht="16.5">
      <c r="A276" s="6" t="s">
        <v>309</v>
      </c>
      <c r="B276" s="6" t="s">
        <v>545</v>
      </c>
      <c r="C276" s="19">
        <v>441000</v>
      </c>
      <c r="D276" s="19">
        <v>390872.53499999997</v>
      </c>
      <c r="E276" s="19">
        <v>441000</v>
      </c>
      <c r="F276" s="19">
        <f t="shared" si="4"/>
        <v>50127</v>
      </c>
      <c r="G276" s="21">
        <v>2.5</v>
      </c>
      <c r="H276" s="22">
        <v>2156.4191492883151</v>
      </c>
      <c r="I276" s="19">
        <v>52095.289800000006</v>
      </c>
      <c r="J276" s="19">
        <v>52095.29</v>
      </c>
      <c r="K276" s="19">
        <v>334.84567296567684</v>
      </c>
      <c r="L276" s="19">
        <v>334.84567296567684</v>
      </c>
      <c r="M276" s="16"/>
    </row>
    <row r="277" spans="1:13" ht="16.5">
      <c r="A277" s="6" t="s">
        <v>310</v>
      </c>
      <c r="B277" s="6" t="s">
        <v>114</v>
      </c>
      <c r="C277" s="19">
        <v>176040</v>
      </c>
      <c r="D277" s="19">
        <v>176040</v>
      </c>
      <c r="E277" s="19">
        <v>176040</v>
      </c>
      <c r="F277" s="19">
        <f t="shared" si="4"/>
        <v>0</v>
      </c>
      <c r="G277" s="21">
        <v>2.5</v>
      </c>
      <c r="H277" s="22">
        <v>1930.4888323840521</v>
      </c>
      <c r="I277" s="19">
        <v>52925.313499999989</v>
      </c>
      <c r="J277" s="19">
        <v>52925.31</v>
      </c>
      <c r="K277" s="19">
        <v>499.29541037735839</v>
      </c>
      <c r="L277" s="19">
        <v>499.29541037735839</v>
      </c>
      <c r="M277" s="16"/>
    </row>
    <row r="278" spans="1:13" ht="16.5">
      <c r="A278" s="6" t="s">
        <v>311</v>
      </c>
      <c r="B278" s="6" t="s">
        <v>546</v>
      </c>
      <c r="C278" s="19">
        <v>110000</v>
      </c>
      <c r="D278" s="19">
        <v>110000</v>
      </c>
      <c r="E278" s="19">
        <v>110000</v>
      </c>
      <c r="F278" s="19">
        <f t="shared" si="4"/>
        <v>0</v>
      </c>
      <c r="G278" s="21">
        <v>2.5</v>
      </c>
      <c r="H278" s="22">
        <v>1984.5238888888889</v>
      </c>
      <c r="I278" s="19">
        <v>13742.321700000015</v>
      </c>
      <c r="J278" s="19">
        <v>13742.32</v>
      </c>
      <c r="K278" s="19">
        <v>303.56354539430117</v>
      </c>
      <c r="L278" s="19">
        <v>303.56354539430117</v>
      </c>
      <c r="M278" s="16"/>
    </row>
    <row r="279" spans="1:13" ht="16.5">
      <c r="A279" s="6" t="s">
        <v>316</v>
      </c>
      <c r="B279" s="6" t="s">
        <v>550</v>
      </c>
      <c r="C279" s="19">
        <v>398947</v>
      </c>
      <c r="D279" s="19">
        <v>398947</v>
      </c>
      <c r="E279" s="19">
        <v>398947</v>
      </c>
      <c r="F279" s="19">
        <f t="shared" si="4"/>
        <v>0</v>
      </c>
      <c r="G279" s="21">
        <v>2.5</v>
      </c>
      <c r="H279" s="22">
        <v>2588.6990552710581</v>
      </c>
      <c r="I279" s="19">
        <v>22171.260700000024</v>
      </c>
      <c r="J279" s="19">
        <v>22171.26</v>
      </c>
      <c r="K279" s="19">
        <v>142.79165775745491</v>
      </c>
      <c r="L279" s="19">
        <v>142.79165775745491</v>
      </c>
      <c r="M279" s="16"/>
    </row>
    <row r="280" spans="1:13" ht="16.5">
      <c r="A280" s="6" t="s">
        <v>312</v>
      </c>
      <c r="B280" s="6" t="s">
        <v>547</v>
      </c>
      <c r="C280" s="19">
        <v>236390</v>
      </c>
      <c r="D280" s="19">
        <v>236390</v>
      </c>
      <c r="E280" s="19">
        <v>236390</v>
      </c>
      <c r="F280" s="19">
        <f t="shared" si="4"/>
        <v>0</v>
      </c>
      <c r="G280" s="21">
        <v>1.6520255711332925</v>
      </c>
      <c r="H280" s="22">
        <v>2988.32</v>
      </c>
      <c r="I280" s="19">
        <v>0</v>
      </c>
      <c r="J280" s="19">
        <v>0</v>
      </c>
      <c r="K280" s="19">
        <v>0</v>
      </c>
      <c r="L280" s="19">
        <v>0</v>
      </c>
      <c r="M280" s="16"/>
    </row>
    <row r="281" spans="1:13" ht="16.5">
      <c r="A281" s="6" t="s">
        <v>313</v>
      </c>
      <c r="B281" s="6" t="s">
        <v>548</v>
      </c>
      <c r="C281" s="19">
        <v>434500</v>
      </c>
      <c r="D281" s="19">
        <v>434500</v>
      </c>
      <c r="E281" s="19">
        <v>434500</v>
      </c>
      <c r="F281" s="19">
        <f t="shared" si="4"/>
        <v>0</v>
      </c>
      <c r="G281" s="21">
        <v>2.5</v>
      </c>
      <c r="H281" s="22">
        <v>2351.8780581241745</v>
      </c>
      <c r="I281" s="19">
        <v>13852.05129999999</v>
      </c>
      <c r="J281" s="19">
        <v>13852.05</v>
      </c>
      <c r="K281" s="19">
        <v>90.84503738195167</v>
      </c>
      <c r="L281" s="19">
        <v>90.84503738195167</v>
      </c>
      <c r="M281" s="16"/>
    </row>
    <row r="282" spans="1:13" ht="16.5">
      <c r="A282" s="6" t="s">
        <v>314</v>
      </c>
      <c r="B282" s="6" t="s">
        <v>575</v>
      </c>
      <c r="C282" s="19">
        <v>404393</v>
      </c>
      <c r="D282" s="19">
        <v>404393</v>
      </c>
      <c r="E282" s="19">
        <v>404393</v>
      </c>
      <c r="F282" s="19">
        <f t="shared" si="4"/>
        <v>0</v>
      </c>
      <c r="G282" s="21">
        <v>1.5779367363856245</v>
      </c>
      <c r="H282" s="22">
        <v>2988.32</v>
      </c>
      <c r="I282" s="19">
        <v>0</v>
      </c>
      <c r="J282" s="19">
        <v>0</v>
      </c>
      <c r="K282" s="19">
        <v>0</v>
      </c>
      <c r="L282" s="19">
        <v>0</v>
      </c>
      <c r="M282" s="16"/>
    </row>
    <row r="283" spans="1:13" ht="16.5">
      <c r="A283" s="6" t="s">
        <v>317</v>
      </c>
      <c r="B283" s="6" t="s">
        <v>551</v>
      </c>
      <c r="C283" s="19">
        <v>667000</v>
      </c>
      <c r="D283" s="19">
        <v>434710.91039999999</v>
      </c>
      <c r="E283" s="19">
        <v>667000</v>
      </c>
      <c r="F283" s="19">
        <f t="shared" si="4"/>
        <v>232289</v>
      </c>
      <c r="G283" s="21">
        <v>2.4322387453830374</v>
      </c>
      <c r="H283" s="22">
        <v>2988.32</v>
      </c>
      <c r="I283" s="19">
        <v>0</v>
      </c>
      <c r="J283" s="19">
        <v>0</v>
      </c>
      <c r="K283" s="19">
        <v>0</v>
      </c>
      <c r="L283" s="19">
        <v>0</v>
      </c>
      <c r="M283" s="16"/>
    </row>
    <row r="284" spans="1:13" ht="16.5">
      <c r="A284" s="6" t="s">
        <v>322</v>
      </c>
      <c r="B284" s="6" t="s">
        <v>555</v>
      </c>
      <c r="C284" s="19">
        <v>922500</v>
      </c>
      <c r="D284" s="19">
        <v>922500</v>
      </c>
      <c r="E284" s="19">
        <v>922500</v>
      </c>
      <c r="F284" s="19">
        <f t="shared" si="4"/>
        <v>0</v>
      </c>
      <c r="G284" s="21">
        <v>2.5</v>
      </c>
      <c r="H284" s="22">
        <v>2061.9810208514882</v>
      </c>
      <c r="I284" s="19">
        <v>446555.16229999997</v>
      </c>
      <c r="J284" s="19">
        <v>419761.85</v>
      </c>
      <c r="K284" s="19">
        <v>576.8477675584204</v>
      </c>
      <c r="L284" s="19">
        <v>542.23690150491518</v>
      </c>
      <c r="M284" s="16"/>
    </row>
    <row r="285" spans="1:13" ht="16.5">
      <c r="A285" s="6" t="s">
        <v>318</v>
      </c>
      <c r="B285" s="6" t="s">
        <v>552</v>
      </c>
      <c r="C285" s="19">
        <v>3175000</v>
      </c>
      <c r="D285" s="19">
        <v>3175000</v>
      </c>
      <c r="E285" s="19">
        <v>3175000</v>
      </c>
      <c r="F285" s="19">
        <f t="shared" si="4"/>
        <v>0</v>
      </c>
      <c r="G285" s="21">
        <v>2.5</v>
      </c>
      <c r="H285" s="22">
        <v>2662.2108619539849</v>
      </c>
      <c r="I285" s="19">
        <v>255179.88930000001</v>
      </c>
      <c r="J285" s="19">
        <v>255179.89</v>
      </c>
      <c r="K285" s="19">
        <v>207.35711733014796</v>
      </c>
      <c r="L285" s="19">
        <v>207.35711733014796</v>
      </c>
      <c r="M285" s="16"/>
    </row>
    <row r="286" spans="1:13" ht="16.5">
      <c r="A286" s="6" t="s">
        <v>319</v>
      </c>
      <c r="B286" s="6" t="s">
        <v>63</v>
      </c>
      <c r="C286" s="19">
        <v>15893797</v>
      </c>
      <c r="D286" s="19">
        <v>15893797</v>
      </c>
      <c r="E286" s="19">
        <v>15893797</v>
      </c>
      <c r="F286" s="19">
        <f t="shared" si="4"/>
        <v>0</v>
      </c>
      <c r="G286" s="21">
        <v>2.5</v>
      </c>
      <c r="H286" s="22">
        <v>1225.3979085852936</v>
      </c>
      <c r="I286" s="19">
        <v>16542191.801999999</v>
      </c>
      <c r="J286" s="19">
        <v>16542191.800000001</v>
      </c>
      <c r="K286" s="19">
        <v>1080.3522632470929</v>
      </c>
      <c r="L286" s="19">
        <v>1080.3522632470929</v>
      </c>
      <c r="M286" s="16"/>
    </row>
    <row r="287" spans="1:13" ht="16.5">
      <c r="A287" s="6" t="s">
        <v>323</v>
      </c>
      <c r="B287" s="6" t="s">
        <v>563</v>
      </c>
      <c r="C287" s="19">
        <v>4464999</v>
      </c>
      <c r="D287" s="19">
        <v>4464999</v>
      </c>
      <c r="E287" s="19">
        <v>4464999</v>
      </c>
      <c r="F287" s="19">
        <f t="shared" si="4"/>
        <v>0</v>
      </c>
      <c r="G287" s="21">
        <v>2.5</v>
      </c>
      <c r="H287" s="22">
        <v>1917.2392840561295</v>
      </c>
      <c r="I287" s="19">
        <v>2265237.5221000006</v>
      </c>
      <c r="J287" s="19">
        <v>2265237.52</v>
      </c>
      <c r="K287" s="19">
        <v>691.91642956632245</v>
      </c>
      <c r="L287" s="19">
        <v>691.91642956632256</v>
      </c>
      <c r="M287" s="16"/>
    </row>
    <row r="288" spans="1:13" ht="16.5">
      <c r="A288" s="6" t="s">
        <v>330</v>
      </c>
      <c r="B288" s="6" t="s">
        <v>561</v>
      </c>
      <c r="C288" s="19">
        <v>3905205</v>
      </c>
      <c r="D288" s="19">
        <v>3905205</v>
      </c>
      <c r="E288" s="19">
        <v>3905205</v>
      </c>
      <c r="F288" s="19">
        <f t="shared" si="4"/>
        <v>0</v>
      </c>
      <c r="G288" s="21">
        <v>2.5</v>
      </c>
      <c r="H288" s="22">
        <v>1783.6826524678836</v>
      </c>
      <c r="I288" s="19">
        <v>2718273.8777000001</v>
      </c>
      <c r="J288" s="19">
        <v>2682030.23</v>
      </c>
      <c r="K288" s="19">
        <v>750.18528584478418</v>
      </c>
      <c r="L288" s="19">
        <v>740.18281536685379</v>
      </c>
      <c r="M288" s="16"/>
    </row>
    <row r="289" spans="1:13" ht="16.5">
      <c r="A289" s="6" t="s">
        <v>320</v>
      </c>
      <c r="B289" s="6" t="s">
        <v>553</v>
      </c>
      <c r="C289" s="19">
        <v>415000</v>
      </c>
      <c r="D289" s="19">
        <v>415000</v>
      </c>
      <c r="E289" s="19">
        <v>415000</v>
      </c>
      <c r="F289" s="19">
        <f t="shared" si="4"/>
        <v>0</v>
      </c>
      <c r="G289" s="21">
        <v>2.4999999999999996</v>
      </c>
      <c r="H289" s="22">
        <v>837.42524408067811</v>
      </c>
      <c r="I289" s="19">
        <v>1052170.7573999998</v>
      </c>
      <c r="J289" s="19">
        <v>1017098.4</v>
      </c>
      <c r="K289" s="19">
        <v>1308.0356013873866</v>
      </c>
      <c r="L289" s="19">
        <v>1264.4344146744736</v>
      </c>
      <c r="M289" s="16"/>
    </row>
    <row r="290" spans="1:13" ht="16.5">
      <c r="A290" s="6" t="s">
        <v>324</v>
      </c>
      <c r="B290" s="6" t="s">
        <v>556</v>
      </c>
      <c r="C290" s="19">
        <v>2000000</v>
      </c>
      <c r="D290" s="19">
        <v>2000000</v>
      </c>
      <c r="E290" s="19">
        <v>2000000</v>
      </c>
      <c r="F290" s="19">
        <f t="shared" si="4"/>
        <v>0</v>
      </c>
      <c r="G290" s="21">
        <v>2.5</v>
      </c>
      <c r="H290" s="22">
        <v>914.45520874790486</v>
      </c>
      <c r="I290" s="19">
        <v>4461280.0371000003</v>
      </c>
      <c r="J290" s="19">
        <v>4461280.04</v>
      </c>
      <c r="K290" s="19">
        <v>1280.4096241669681</v>
      </c>
      <c r="L290" s="19">
        <v>1280.4096241669681</v>
      </c>
      <c r="M290" s="16"/>
    </row>
    <row r="291" spans="1:13" ht="16.5">
      <c r="A291" s="6" t="s">
        <v>321</v>
      </c>
      <c r="B291" s="6" t="s">
        <v>554</v>
      </c>
      <c r="C291" s="19">
        <v>3400000</v>
      </c>
      <c r="D291" s="19">
        <v>3400000</v>
      </c>
      <c r="E291" s="19">
        <v>3400000</v>
      </c>
      <c r="F291" s="19">
        <f t="shared" si="4"/>
        <v>0</v>
      </c>
      <c r="G291" s="21">
        <v>2.5</v>
      </c>
      <c r="H291" s="22">
        <v>810.48568691553032</v>
      </c>
      <c r="I291" s="19">
        <v>8622026.0062000006</v>
      </c>
      <c r="J291" s="19">
        <v>8622026.0099999998</v>
      </c>
      <c r="K291" s="19">
        <v>1338.9237095622034</v>
      </c>
      <c r="L291" s="19">
        <v>1338.9237095622034</v>
      </c>
      <c r="M291" s="16"/>
    </row>
    <row r="292" spans="1:13" ht="16.5">
      <c r="A292" s="6" t="s">
        <v>56</v>
      </c>
      <c r="B292" s="6" t="s">
        <v>57</v>
      </c>
      <c r="C292" s="19">
        <v>1460000</v>
      </c>
      <c r="D292" s="19">
        <v>1460000</v>
      </c>
      <c r="E292" s="19">
        <v>1460000</v>
      </c>
      <c r="F292" s="19">
        <f t="shared" si="4"/>
        <v>0</v>
      </c>
      <c r="G292" s="21">
        <v>2.5</v>
      </c>
      <c r="H292" s="22">
        <v>527.01984709351893</v>
      </c>
      <c r="I292" s="19">
        <v>6551049.769199999</v>
      </c>
      <c r="J292" s="19">
        <v>6551049.7699999996</v>
      </c>
      <c r="K292" s="19">
        <v>1526.0480917438886</v>
      </c>
      <c r="L292" s="19">
        <v>1526.0480917438883</v>
      </c>
      <c r="M292" s="16"/>
    </row>
    <row r="293" spans="1:13" ht="16.5">
      <c r="A293" s="6" t="s">
        <v>331</v>
      </c>
      <c r="B293" s="6" t="s">
        <v>562</v>
      </c>
      <c r="C293" s="19">
        <v>1350000</v>
      </c>
      <c r="D293" s="19">
        <v>1350000</v>
      </c>
      <c r="E293" s="19">
        <v>1350000</v>
      </c>
      <c r="F293" s="19">
        <f t="shared" si="4"/>
        <v>0</v>
      </c>
      <c r="G293" s="21">
        <v>2.5</v>
      </c>
      <c r="H293" s="22">
        <v>1811.283494323384</v>
      </c>
      <c r="I293" s="19">
        <v>723913.88549999997</v>
      </c>
      <c r="J293" s="19">
        <v>723913.89</v>
      </c>
      <c r="K293" s="19">
        <v>697.91649602313805</v>
      </c>
      <c r="L293" s="19">
        <v>697.91649602313794</v>
      </c>
      <c r="M293" s="16"/>
    </row>
    <row r="294" spans="1:13" ht="16.5">
      <c r="A294" s="6" t="s">
        <v>325</v>
      </c>
      <c r="B294" s="6" t="s">
        <v>557</v>
      </c>
      <c r="C294" s="19">
        <v>760000</v>
      </c>
      <c r="D294" s="19">
        <v>760000</v>
      </c>
      <c r="E294" s="19">
        <v>760000</v>
      </c>
      <c r="F294" s="19">
        <f t="shared" si="4"/>
        <v>0</v>
      </c>
      <c r="G294" s="21">
        <v>2.5</v>
      </c>
      <c r="H294" s="22">
        <v>866.76513736169034</v>
      </c>
      <c r="I294" s="19">
        <v>1917918.541</v>
      </c>
      <c r="J294" s="19">
        <v>1917918.54</v>
      </c>
      <c r="K294" s="19">
        <v>1322.2009175829858</v>
      </c>
      <c r="L294" s="19">
        <v>1322.2009175829858</v>
      </c>
      <c r="M294" s="16"/>
    </row>
    <row r="295" spans="1:13" ht="16.5">
      <c r="A295" s="6" t="s">
        <v>326</v>
      </c>
      <c r="B295" s="6" t="s">
        <v>558</v>
      </c>
      <c r="C295" s="19">
        <v>1300000</v>
      </c>
      <c r="D295" s="19">
        <v>1300000</v>
      </c>
      <c r="E295" s="19">
        <v>1300000</v>
      </c>
      <c r="F295" s="19">
        <f t="shared" si="4"/>
        <v>0</v>
      </c>
      <c r="G295" s="21">
        <v>2.5</v>
      </c>
      <c r="H295" s="22">
        <v>1377.7528376018627</v>
      </c>
      <c r="I295" s="19">
        <v>1278543.6597</v>
      </c>
      <c r="J295" s="19">
        <v>1278543.6599999999</v>
      </c>
      <c r="K295" s="19">
        <v>1011.1300858857861</v>
      </c>
      <c r="L295" s="19">
        <v>1011.1300858857861</v>
      </c>
      <c r="M295" s="16"/>
    </row>
    <row r="296" spans="1:13" ht="16.5">
      <c r="A296" s="6" t="s">
        <v>327</v>
      </c>
      <c r="B296" s="6" t="s">
        <v>559</v>
      </c>
      <c r="C296" s="19">
        <v>1525000</v>
      </c>
      <c r="D296" s="19">
        <v>1525000</v>
      </c>
      <c r="E296" s="19">
        <v>1525000</v>
      </c>
      <c r="F296" s="19">
        <f t="shared" si="4"/>
        <v>0</v>
      </c>
      <c r="G296" s="21">
        <v>2.5</v>
      </c>
      <c r="H296" s="22">
        <v>765.00120227238665</v>
      </c>
      <c r="I296" s="19">
        <v>4162371.0625999994</v>
      </c>
      <c r="J296" s="19">
        <v>4162371.06</v>
      </c>
      <c r="K296" s="19">
        <v>1354.1406471447485</v>
      </c>
      <c r="L296" s="19">
        <v>1354.1406471447485</v>
      </c>
      <c r="M296" s="16"/>
    </row>
    <row r="297" spans="1:13" ht="16.5">
      <c r="A297" s="6" t="s">
        <v>328</v>
      </c>
      <c r="B297" s="6" t="s">
        <v>564</v>
      </c>
      <c r="C297" s="19">
        <v>6901236</v>
      </c>
      <c r="D297" s="19">
        <v>6901236</v>
      </c>
      <c r="E297" s="19">
        <v>6901236</v>
      </c>
      <c r="F297" s="19">
        <f t="shared" si="4"/>
        <v>0</v>
      </c>
      <c r="G297" s="21">
        <v>2.4999999999999996</v>
      </c>
      <c r="H297" s="22">
        <v>2215.8005592870445</v>
      </c>
      <c r="I297" s="19">
        <v>2525910.6748000006</v>
      </c>
      <c r="J297" s="19">
        <v>2458553.06</v>
      </c>
      <c r="K297" s="19">
        <v>482.92600700133653</v>
      </c>
      <c r="L297" s="19">
        <v>470.04798014796756</v>
      </c>
      <c r="M297" s="16"/>
    </row>
    <row r="298" spans="1:13" ht="16.5">
      <c r="A298" s="6" t="s">
        <v>329</v>
      </c>
      <c r="B298" s="6" t="s">
        <v>560</v>
      </c>
      <c r="C298" s="19">
        <v>330000</v>
      </c>
      <c r="D298" s="19">
        <v>330000</v>
      </c>
      <c r="E298" s="19">
        <v>330000</v>
      </c>
      <c r="F298" s="19">
        <f t="shared" si="4"/>
        <v>0</v>
      </c>
      <c r="G298" s="21">
        <v>2.5</v>
      </c>
      <c r="H298" s="22">
        <v>624.75299051365107</v>
      </c>
      <c r="I298" s="19">
        <v>1228376.9206000001</v>
      </c>
      <c r="J298" s="19">
        <v>1228376.92</v>
      </c>
      <c r="K298" s="19">
        <v>1457.7373087603542</v>
      </c>
      <c r="L298" s="19">
        <v>1457.7373087603544</v>
      </c>
      <c r="M298" s="16"/>
    </row>
    <row r="299" spans="1:13" s="6" customFormat="1" ht="16.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</row>
    <row r="300" spans="1:13" s="6" customFormat="1" ht="16.5">
      <c r="A300" s="6" t="s">
        <v>595</v>
      </c>
      <c r="B300" s="23"/>
      <c r="C300"/>
      <c r="D300"/>
      <c r="E300"/>
      <c r="F300"/>
      <c r="G300"/>
      <c r="H300"/>
      <c r="I300"/>
      <c r="J300"/>
      <c r="K300"/>
      <c r="L300"/>
      <c r="M300" s="8"/>
    </row>
    <row r="301" spans="1:13" ht="16.5">
      <c r="A301" s="9"/>
      <c r="E301"/>
      <c r="J301"/>
      <c r="K301"/>
      <c r="L301"/>
    </row>
    <row r="302" spans="1:13" ht="16.5">
      <c r="E302"/>
      <c r="G302" s="24"/>
      <c r="J302"/>
      <c r="K302"/>
      <c r="L302"/>
      <c r="M302" s="14"/>
    </row>
    <row r="303" spans="1:13" ht="16.5">
      <c r="C303" s="25"/>
      <c r="D303" s="25"/>
      <c r="E303" s="25"/>
      <c r="I303" s="20"/>
      <c r="J303"/>
      <c r="K303"/>
      <c r="L303"/>
      <c r="M303" s="7"/>
    </row>
    <row r="304" spans="1:13" ht="16.5">
      <c r="E304"/>
      <c r="J304"/>
      <c r="K304"/>
      <c r="L304"/>
      <c r="M304" s="7"/>
    </row>
    <row r="305" spans="5:12">
      <c r="E305" s="26"/>
      <c r="J305"/>
      <c r="K305"/>
      <c r="L305"/>
    </row>
  </sheetData>
  <phoneticPr fontId="0" type="noConversion"/>
  <pageMargins left="0.9" right="0.9" top="0.93" bottom="0.81" header="0.5" footer="0.5"/>
  <pageSetup scale="60" orientation="landscape" horizontalDpi="1200" verticalDpi="1200" r:id="rId1"/>
  <headerFooter>
    <oddHeader>&amp;C&amp;"Segoe UI,Bold"&amp;22 2023 Levy Authority, Rollbacks, and Local Effort Assistance</oddHeader>
    <oddFooter>&amp;Rp.&amp;P│</oddFooter>
  </headerFooter>
  <rowBreaks count="1" manualBreakCount="1">
    <brk id="257" max="11" man="1"/>
  </row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2030(23)Table</vt:lpstr>
      <vt:lpstr>'2030(23)Table'!Print_Area</vt:lpstr>
      <vt:lpstr>'2030(23)Table'!Print_Titles</vt:lpstr>
    </vt:vector>
  </TitlesOfParts>
  <Company>OSPI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2023 Levy 2030 Report</dc:title>
  <dc:creator>Melissa Jarmon</dc:creator>
  <cp:keywords>2023 Levy;2030;2023 Election Year</cp:keywords>
  <cp:lastModifiedBy>Melissa Jarmon</cp:lastModifiedBy>
  <cp:lastPrinted>2023-04-05T16:37:27Z</cp:lastPrinted>
  <dcterms:created xsi:type="dcterms:W3CDTF">2003-05-09T20:40:41Z</dcterms:created>
  <dcterms:modified xsi:type="dcterms:W3CDTF">2023-11-15T22:44:42Z</dcterms:modified>
</cp:coreProperties>
</file>