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2\Web Files\"/>
    </mc:Choice>
  </mc:AlternateContent>
  <xr:revisionPtr revIDLastSave="0" documentId="13_ncr:1_{831E3C7F-B2C2-43E2-9B9F-372617862584}" xr6:coauthVersionLast="47" xr6:coauthVersionMax="47" xr10:uidLastSave="{00000000-0000-0000-0000-000000000000}"/>
  <bookViews>
    <workbookView xWindow="-25080" yWindow="615" windowWidth="22485" windowHeight="11835" xr2:uid="{531BEEA7-54A0-4BDB-8AE7-5FD695D12F1B}"/>
  </bookViews>
  <sheets>
    <sheet name="2030(22)Table" sheetId="2" r:id="rId1"/>
  </sheets>
  <definedNames>
    <definedName name="\S">#REF!</definedName>
    <definedName name="_xlnm._FilterDatabase" localSheetId="0" hidden="1">'2030(22)Table'!#REF!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'2030(22)Table'!$A$2:$L$300</definedName>
    <definedName name="_xlnm.Print_Area">#REF!</definedName>
    <definedName name="_xlnm.Print_Titles" localSheetId="0">'2030(22)Table'!$2:$2</definedName>
    <definedName name="_xlnm.Print_Titles">#N/A</definedName>
    <definedName name="SENDP213">#REF!</definedName>
    <definedName name="SERVP213">#REF!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95" i="2"/>
  <c r="F118" i="2"/>
  <c r="F134" i="2"/>
  <c r="F166" i="2"/>
  <c r="F182" i="2"/>
  <c r="F214" i="2"/>
  <c r="F220" i="2"/>
  <c r="F246" i="2"/>
  <c r="F278" i="2"/>
  <c r="F188" i="2" l="1"/>
  <c r="F150" i="2"/>
  <c r="F102" i="2"/>
  <c r="F294" i="2"/>
  <c r="F262" i="2"/>
  <c r="F230" i="2"/>
  <c r="F198" i="2"/>
  <c r="F204" i="2"/>
  <c r="F4" i="2"/>
  <c r="F114" i="2"/>
  <c r="F98" i="2"/>
  <c r="F82" i="2"/>
  <c r="F66" i="2"/>
  <c r="F50" i="2"/>
  <c r="F34" i="2"/>
  <c r="F18" i="2"/>
  <c r="F200" i="2"/>
  <c r="F184" i="2"/>
  <c r="F175" i="2"/>
  <c r="F120" i="2"/>
  <c r="F104" i="2"/>
  <c r="F88" i="2"/>
  <c r="F72" i="2"/>
  <c r="F56" i="2"/>
  <c r="F40" i="2"/>
  <c r="F24" i="2"/>
  <c r="F8" i="2"/>
  <c r="F209" i="2"/>
  <c r="F193" i="2"/>
  <c r="F177" i="2"/>
  <c r="F163" i="2"/>
  <c r="F147" i="2"/>
  <c r="F131" i="2"/>
  <c r="F115" i="2"/>
  <c r="F295" i="2"/>
  <c r="F279" i="2"/>
  <c r="F263" i="2"/>
  <c r="F247" i="2"/>
  <c r="F231" i="2"/>
  <c r="F215" i="2"/>
  <c r="F199" i="2"/>
  <c r="F183" i="2"/>
  <c r="F7" i="2"/>
  <c r="I3" i="2"/>
  <c r="J3" i="2"/>
  <c r="F285" i="2"/>
  <c r="F269" i="2"/>
  <c r="F253" i="2"/>
  <c r="F237" i="2"/>
  <c r="F221" i="2"/>
  <c r="F205" i="2"/>
  <c r="F189" i="2"/>
  <c r="F86" i="2"/>
  <c r="F70" i="2"/>
  <c r="F54" i="2"/>
  <c r="F38" i="2"/>
  <c r="F22" i="2"/>
  <c r="F6" i="2"/>
  <c r="F264" i="2"/>
  <c r="F248" i="2"/>
  <c r="F232" i="2"/>
  <c r="F216" i="2"/>
  <c r="F168" i="2"/>
  <c r="F152" i="2"/>
  <c r="F136" i="2"/>
  <c r="F298" i="2"/>
  <c r="F282" i="2"/>
  <c r="F266" i="2"/>
  <c r="F250" i="2"/>
  <c r="F234" i="2"/>
  <c r="F218" i="2"/>
  <c r="F202" i="2"/>
  <c r="F186" i="2"/>
  <c r="F99" i="2"/>
  <c r="F83" i="2"/>
  <c r="F67" i="2"/>
  <c r="F51" i="2"/>
  <c r="F35" i="2"/>
  <c r="F19" i="2"/>
  <c r="F284" i="2"/>
  <c r="F268" i="2"/>
  <c r="F252" i="2"/>
  <c r="F236" i="2"/>
  <c r="F179" i="2"/>
  <c r="F181" i="2"/>
  <c r="F165" i="2"/>
  <c r="F149" i="2"/>
  <c r="F133" i="2"/>
  <c r="F117" i="2"/>
  <c r="F101" i="2"/>
  <c r="F85" i="2"/>
  <c r="F69" i="2"/>
  <c r="F53" i="2"/>
  <c r="F21" i="2"/>
  <c r="F5" i="2"/>
  <c r="F30" i="2"/>
  <c r="F14" i="2"/>
  <c r="F297" i="2"/>
  <c r="F281" i="2"/>
  <c r="F265" i="2"/>
  <c r="F249" i="2"/>
  <c r="F233" i="2"/>
  <c r="F217" i="2"/>
  <c r="F201" i="2"/>
  <c r="F185" i="2"/>
  <c r="F169" i="2"/>
  <c r="F153" i="2"/>
  <c r="F137" i="2"/>
  <c r="F121" i="2"/>
  <c r="F105" i="2"/>
  <c r="F89" i="2"/>
  <c r="F73" i="2"/>
  <c r="F57" i="2"/>
  <c r="F41" i="2"/>
  <c r="F25" i="2"/>
  <c r="F9" i="2"/>
  <c r="F290" i="2"/>
  <c r="F274" i="2"/>
  <c r="F258" i="2"/>
  <c r="F242" i="2"/>
  <c r="F226" i="2"/>
  <c r="F210" i="2"/>
  <c r="F194" i="2"/>
  <c r="F180" i="2"/>
  <c r="F164" i="2"/>
  <c r="F148" i="2"/>
  <c r="F132" i="2"/>
  <c r="F116" i="2"/>
  <c r="F100" i="2"/>
  <c r="F84" i="2"/>
  <c r="F68" i="2"/>
  <c r="F52" i="2"/>
  <c r="F36" i="2"/>
  <c r="F20" i="2"/>
  <c r="F287" i="2"/>
  <c r="F271" i="2"/>
  <c r="F255" i="2"/>
  <c r="F239" i="2"/>
  <c r="F223" i="2"/>
  <c r="F207" i="2"/>
  <c r="F191" i="2"/>
  <c r="F11" i="2"/>
  <c r="F296" i="2"/>
  <c r="F280" i="2"/>
  <c r="F289" i="2"/>
  <c r="F273" i="2"/>
  <c r="F257" i="2"/>
  <c r="F241" i="2"/>
  <c r="F225" i="2"/>
  <c r="F291" i="2"/>
  <c r="F275" i="2"/>
  <c r="F259" i="2"/>
  <c r="F243" i="2"/>
  <c r="F227" i="2"/>
  <c r="F211" i="2"/>
  <c r="F195" i="2"/>
  <c r="F143" i="2"/>
  <c r="F127" i="2"/>
  <c r="F111" i="2"/>
  <c r="F79" i="2"/>
  <c r="F63" i="2"/>
  <c r="F293" i="2"/>
  <c r="F277" i="2"/>
  <c r="F261" i="2"/>
  <c r="F245" i="2"/>
  <c r="F229" i="2"/>
  <c r="F213" i="2"/>
  <c r="F197" i="2"/>
  <c r="F286" i="2"/>
  <c r="F270" i="2"/>
  <c r="F254" i="2"/>
  <c r="F238" i="2"/>
  <c r="F222" i="2"/>
  <c r="F206" i="2"/>
  <c r="F190" i="2"/>
  <c r="F170" i="2"/>
  <c r="F154" i="2"/>
  <c r="F138" i="2"/>
  <c r="F122" i="2"/>
  <c r="F106" i="2"/>
  <c r="F90" i="2"/>
  <c r="F74" i="2"/>
  <c r="F58" i="2"/>
  <c r="F42" i="2"/>
  <c r="F26" i="2"/>
  <c r="F10" i="2"/>
  <c r="F288" i="2"/>
  <c r="F272" i="2"/>
  <c r="F256" i="2"/>
  <c r="F240" i="2"/>
  <c r="F224" i="2"/>
  <c r="F208" i="2"/>
  <c r="F192" i="2"/>
  <c r="F172" i="2"/>
  <c r="F156" i="2"/>
  <c r="F140" i="2"/>
  <c r="F124" i="2"/>
  <c r="F108" i="2"/>
  <c r="F92" i="2"/>
  <c r="F76" i="2"/>
  <c r="F283" i="2"/>
  <c r="F267" i="2"/>
  <c r="F251" i="2"/>
  <c r="F235" i="2"/>
  <c r="F219" i="2"/>
  <c r="F203" i="2"/>
  <c r="F187" i="2"/>
  <c r="F176" i="2"/>
  <c r="F292" i="2"/>
  <c r="F276" i="2"/>
  <c r="F260" i="2"/>
  <c r="F244" i="2"/>
  <c r="F228" i="2"/>
  <c r="F212" i="2"/>
  <c r="F196" i="2"/>
  <c r="F178" i="2"/>
  <c r="F160" i="2"/>
  <c r="F144" i="2"/>
  <c r="F128" i="2"/>
  <c r="F112" i="2"/>
  <c r="F96" i="2"/>
  <c r="F80" i="2"/>
  <c r="F64" i="2"/>
  <c r="F48" i="2"/>
  <c r="F32" i="2"/>
  <c r="F16" i="2"/>
  <c r="F162" i="2"/>
  <c r="F146" i="2"/>
  <c r="F130" i="2"/>
  <c r="F171" i="2"/>
  <c r="F155" i="2"/>
  <c r="F139" i="2"/>
  <c r="F123" i="2"/>
  <c r="F107" i="2"/>
  <c r="F91" i="2"/>
  <c r="F75" i="2"/>
  <c r="F59" i="2"/>
  <c r="F43" i="2"/>
  <c r="F27" i="2"/>
  <c r="F173" i="2"/>
  <c r="F157" i="2"/>
  <c r="F141" i="2"/>
  <c r="F125" i="2"/>
  <c r="F109" i="2"/>
  <c r="F93" i="2"/>
  <c r="F77" i="2"/>
  <c r="F61" i="2"/>
  <c r="F45" i="2"/>
  <c r="F29" i="2"/>
  <c r="F13" i="2"/>
  <c r="F159" i="2"/>
  <c r="F47" i="2"/>
  <c r="F31" i="2"/>
  <c r="F15" i="2"/>
  <c r="F161" i="2"/>
  <c r="F145" i="2"/>
  <c r="F129" i="2"/>
  <c r="F113" i="2"/>
  <c r="F97" i="2"/>
  <c r="F81" i="2"/>
  <c r="F65" i="2"/>
  <c r="F49" i="2"/>
  <c r="F33" i="2"/>
  <c r="F17" i="2"/>
  <c r="F60" i="2"/>
  <c r="F44" i="2"/>
  <c r="F28" i="2"/>
  <c r="F37" i="2"/>
  <c r="F174" i="2"/>
  <c r="F158" i="2"/>
  <c r="F142" i="2"/>
  <c r="F126" i="2"/>
  <c r="F110" i="2"/>
  <c r="F94" i="2"/>
  <c r="F78" i="2"/>
  <c r="F62" i="2"/>
  <c r="F46" i="2"/>
  <c r="F167" i="2"/>
  <c r="F151" i="2"/>
  <c r="F135" i="2"/>
  <c r="F119" i="2"/>
  <c r="F103" i="2"/>
  <c r="F87" i="2"/>
  <c r="F71" i="2"/>
  <c r="F55" i="2"/>
  <c r="F39" i="2"/>
  <c r="F23" i="2"/>
  <c r="F3" i="2" l="1"/>
  <c r="D3" i="2" l="1"/>
  <c r="C3" i="2"/>
  <c r="E3" i="2" l="1"/>
</calcChain>
</file>

<file path=xl/sharedStrings.xml><?xml version="1.0" encoding="utf-8"?>
<sst xmlns="http://schemas.openxmlformats.org/spreadsheetml/2006/main" count="606" uniqueCount="602">
  <si>
    <t>22105</t>
  </si>
  <si>
    <t>Odessa</t>
  </si>
  <si>
    <t>17414</t>
  </si>
  <si>
    <t>Lake Washington</t>
  </si>
  <si>
    <t>18100</t>
  </si>
  <si>
    <t>Bremerton</t>
  </si>
  <si>
    <t>19400</t>
  </si>
  <si>
    <t>Thorp</t>
  </si>
  <si>
    <t>03050</t>
  </si>
  <si>
    <t>Paterson</t>
  </si>
  <si>
    <t>04019</t>
  </si>
  <si>
    <t>Manson</t>
  </si>
  <si>
    <t>06037</t>
  </si>
  <si>
    <t>Vancouver</t>
  </si>
  <si>
    <t>06098</t>
  </si>
  <si>
    <t>Hockinson</t>
  </si>
  <si>
    <t>06114</t>
  </si>
  <si>
    <t>Evergreen</t>
  </si>
  <si>
    <t>09209</t>
  </si>
  <si>
    <t>Waterville</t>
  </si>
  <si>
    <t>13146</t>
  </si>
  <si>
    <t>Warden</t>
  </si>
  <si>
    <t>15206</t>
  </si>
  <si>
    <t>South Whidbey</t>
  </si>
  <si>
    <t>16050</t>
  </si>
  <si>
    <t>Port Townsend</t>
  </si>
  <si>
    <t>17001</t>
  </si>
  <si>
    <t>Seattle</t>
  </si>
  <si>
    <t>17404</t>
  </si>
  <si>
    <t>Skykomish</t>
  </si>
  <si>
    <t>18303</t>
  </si>
  <si>
    <t>Bainbridge</t>
  </si>
  <si>
    <t>19028</t>
  </si>
  <si>
    <t>Easton</t>
  </si>
  <si>
    <t>19404</t>
  </si>
  <si>
    <t>Cle Elum-Roslyn</t>
  </si>
  <si>
    <t>23042</t>
  </si>
  <si>
    <t>Southside</t>
  </si>
  <si>
    <t>23402</t>
  </si>
  <si>
    <t>Pioneer</t>
  </si>
  <si>
    <t>23404</t>
  </si>
  <si>
    <t>Hood Canal</t>
  </si>
  <si>
    <t>24122</t>
  </si>
  <si>
    <t>Pateros</t>
  </si>
  <si>
    <t>25101</t>
  </si>
  <si>
    <t>Ocean Beach</t>
  </si>
  <si>
    <t>29320</t>
  </si>
  <si>
    <t>Mount Vernon</t>
  </si>
  <si>
    <t>31330</t>
  </si>
  <si>
    <t>Darrington</t>
  </si>
  <si>
    <t>32360</t>
  </si>
  <si>
    <t>Cheney</t>
  </si>
  <si>
    <t>33036</t>
  </si>
  <si>
    <t>Chewelah</t>
  </si>
  <si>
    <t>33212</t>
  </si>
  <si>
    <t>Kettle Falls</t>
  </si>
  <si>
    <t>39202</t>
  </si>
  <si>
    <t>Toppenish</t>
  </si>
  <si>
    <t>CCDDD</t>
  </si>
  <si>
    <t>Kittitas</t>
  </si>
  <si>
    <t>Okanogan</t>
  </si>
  <si>
    <t>Snohomish</t>
  </si>
  <si>
    <t>Spokane</t>
  </si>
  <si>
    <t>Yakima</t>
  </si>
  <si>
    <t>District</t>
  </si>
  <si>
    <t>01147</t>
  </si>
  <si>
    <t>01109</t>
  </si>
  <si>
    <t>01122</t>
  </si>
  <si>
    <t>01158</t>
  </si>
  <si>
    <t>01160</t>
  </si>
  <si>
    <t>02250</t>
  </si>
  <si>
    <t>02420</t>
  </si>
  <si>
    <t>03017</t>
  </si>
  <si>
    <t>03052</t>
  </si>
  <si>
    <t>03053</t>
  </si>
  <si>
    <t>03116</t>
  </si>
  <si>
    <t>03400</t>
  </si>
  <si>
    <t>04129</t>
  </si>
  <si>
    <t>04228</t>
  </si>
  <si>
    <t>04246</t>
  </si>
  <si>
    <t>04127</t>
  </si>
  <si>
    <t>04222</t>
  </si>
  <si>
    <t>05313</t>
  </si>
  <si>
    <t>05121</t>
  </si>
  <si>
    <t>05323</t>
  </si>
  <si>
    <t>05402</t>
  </si>
  <si>
    <t>05401</t>
  </si>
  <si>
    <t>06112</t>
  </si>
  <si>
    <t>06117</t>
  </si>
  <si>
    <t>06119</t>
  </si>
  <si>
    <t>06101</t>
  </si>
  <si>
    <t>06122</t>
  </si>
  <si>
    <t>06103</t>
  </si>
  <si>
    <t>Columbia</t>
  </si>
  <si>
    <t>07002</t>
  </si>
  <si>
    <t>08130</t>
  </si>
  <si>
    <t>08404</t>
  </si>
  <si>
    <t>08122</t>
  </si>
  <si>
    <t>08401</t>
  </si>
  <si>
    <t>08402</t>
  </si>
  <si>
    <t>08458</t>
  </si>
  <si>
    <t>09075</t>
  </si>
  <si>
    <t>09207</t>
  </si>
  <si>
    <t>09206</t>
  </si>
  <si>
    <t>09013</t>
  </si>
  <si>
    <t>09102</t>
  </si>
  <si>
    <t>10003</t>
  </si>
  <si>
    <t>10050</t>
  </si>
  <si>
    <t>10309</t>
  </si>
  <si>
    <t>10065</t>
  </si>
  <si>
    <t>10070</t>
  </si>
  <si>
    <t>11001</t>
  </si>
  <si>
    <t>11051</t>
  </si>
  <si>
    <t>11056</t>
  </si>
  <si>
    <t>Garfield</t>
  </si>
  <si>
    <t>12110</t>
  </si>
  <si>
    <t>13156</t>
  </si>
  <si>
    <t>13073</t>
  </si>
  <si>
    <t>13151</t>
  </si>
  <si>
    <t>13160</t>
  </si>
  <si>
    <t>13161</t>
  </si>
  <si>
    <t>13167</t>
  </si>
  <si>
    <t>13144</t>
  </si>
  <si>
    <t>13165</t>
  </si>
  <si>
    <t>13301</t>
  </si>
  <si>
    <t>14066</t>
  </si>
  <si>
    <t>14172</t>
  </si>
  <si>
    <t>14005</t>
  </si>
  <si>
    <t>14028</t>
  </si>
  <si>
    <t>14064</t>
  </si>
  <si>
    <t>14065</t>
  </si>
  <si>
    <t>14068</t>
  </si>
  <si>
    <t>14077</t>
  </si>
  <si>
    <t>14097</t>
  </si>
  <si>
    <t>14099</t>
  </si>
  <si>
    <t>14104</t>
  </si>
  <si>
    <t>14117</t>
  </si>
  <si>
    <t>14400</t>
  </si>
  <si>
    <t>15201</t>
  </si>
  <si>
    <t>15204</t>
  </si>
  <si>
    <t>16048</t>
  </si>
  <si>
    <t>16049</t>
  </si>
  <si>
    <t>16020</t>
  </si>
  <si>
    <t>16046</t>
  </si>
  <si>
    <t>17406</t>
  </si>
  <si>
    <t>17408</t>
  </si>
  <si>
    <t>17210</t>
  </si>
  <si>
    <t>17216</t>
  </si>
  <si>
    <t>17400</t>
  </si>
  <si>
    <t>17401</t>
  </si>
  <si>
    <t>17402</t>
  </si>
  <si>
    <t>17405</t>
  </si>
  <si>
    <t>17407</t>
  </si>
  <si>
    <t>17409</t>
  </si>
  <si>
    <t>17410</t>
  </si>
  <si>
    <t>17411</t>
  </si>
  <si>
    <t>17412</t>
  </si>
  <si>
    <t>17415</t>
  </si>
  <si>
    <t>17417</t>
  </si>
  <si>
    <t>17403</t>
  </si>
  <si>
    <t>18402</t>
  </si>
  <si>
    <t>18400</t>
  </si>
  <si>
    <t>18401</t>
  </si>
  <si>
    <t>19007</t>
  </si>
  <si>
    <t>19401</t>
  </si>
  <si>
    <t>19403</t>
  </si>
  <si>
    <t>Klickitat</t>
  </si>
  <si>
    <t>20405</t>
  </si>
  <si>
    <t>20094</t>
  </si>
  <si>
    <t>20203</t>
  </si>
  <si>
    <t>20215</t>
  </si>
  <si>
    <t>20401</t>
  </si>
  <si>
    <t>20403</t>
  </si>
  <si>
    <t>20404</t>
  </si>
  <si>
    <t>20400</t>
  </si>
  <si>
    <t>20402</t>
  </si>
  <si>
    <t>20406</t>
  </si>
  <si>
    <t>21214</t>
  </si>
  <si>
    <t>21302</t>
  </si>
  <si>
    <t>21303</t>
  </si>
  <si>
    <t>21226</t>
  </si>
  <si>
    <t>21232</t>
  </si>
  <si>
    <t>21301</t>
  </si>
  <si>
    <t>21401</t>
  </si>
  <si>
    <t>21014</t>
  </si>
  <si>
    <t>21036</t>
  </si>
  <si>
    <t>21206</t>
  </si>
  <si>
    <t>21234</t>
  </si>
  <si>
    <t>21237</t>
  </si>
  <si>
    <t>21300</t>
  </si>
  <si>
    <t>22207</t>
  </si>
  <si>
    <t>22017</t>
  </si>
  <si>
    <t>22009</t>
  </si>
  <si>
    <t>22073</t>
  </si>
  <si>
    <t>22200</t>
  </si>
  <si>
    <t>22008</t>
  </si>
  <si>
    <t>22204</t>
  </si>
  <si>
    <t>23403</t>
  </si>
  <si>
    <t>23054</t>
  </si>
  <si>
    <t>23309</t>
  </si>
  <si>
    <t>23311</t>
  </si>
  <si>
    <t>24014</t>
  </si>
  <si>
    <t>24350</t>
  </si>
  <si>
    <t>24019</t>
  </si>
  <si>
    <t>24404</t>
  </si>
  <si>
    <t>24410</t>
  </si>
  <si>
    <t>24111</t>
  </si>
  <si>
    <t>24105</t>
  </si>
  <si>
    <t>25116</t>
  </si>
  <si>
    <t>25118</t>
  </si>
  <si>
    <t>25160</t>
  </si>
  <si>
    <t>25155</t>
  </si>
  <si>
    <t>26056</t>
  </si>
  <si>
    <t>26059</t>
  </si>
  <si>
    <t>26070</t>
  </si>
  <si>
    <t>27019</t>
  </si>
  <si>
    <t>27400</t>
  </si>
  <si>
    <t>27401</t>
  </si>
  <si>
    <t>27001</t>
  </si>
  <si>
    <t>27003</t>
  </si>
  <si>
    <t>27010</t>
  </si>
  <si>
    <t>27083</t>
  </si>
  <si>
    <t>27320</t>
  </si>
  <si>
    <t>27343</t>
  </si>
  <si>
    <t>27344</t>
  </si>
  <si>
    <t>27402</t>
  </si>
  <si>
    <t>27403</t>
  </si>
  <si>
    <t>27404</t>
  </si>
  <si>
    <t>27416</t>
  </si>
  <si>
    <t>27417</t>
  </si>
  <si>
    <t>San Juan</t>
  </si>
  <si>
    <t>28137</t>
  </si>
  <si>
    <t>28149</t>
  </si>
  <si>
    <t>28144</t>
  </si>
  <si>
    <t>29100</t>
  </si>
  <si>
    <t>29101</t>
  </si>
  <si>
    <t>29103</t>
  </si>
  <si>
    <t>29317</t>
  </si>
  <si>
    <t>29011</t>
  </si>
  <si>
    <t>29311</t>
  </si>
  <si>
    <t>Skamania</t>
  </si>
  <si>
    <t>30002</t>
  </si>
  <si>
    <t>30303</t>
  </si>
  <si>
    <t>30029</t>
  </si>
  <si>
    <t>31016</t>
  </si>
  <si>
    <t>31306</t>
  </si>
  <si>
    <t>31401</t>
  </si>
  <si>
    <t>31002</t>
  </si>
  <si>
    <t>31004</t>
  </si>
  <si>
    <t>31006</t>
  </si>
  <si>
    <t>31015</t>
  </si>
  <si>
    <t>31025</t>
  </si>
  <si>
    <t>31063</t>
  </si>
  <si>
    <t>31103</t>
  </si>
  <si>
    <t>31201</t>
  </si>
  <si>
    <t>31311</t>
  </si>
  <si>
    <t>31332</t>
  </si>
  <si>
    <t>32356</t>
  </si>
  <si>
    <t>32414</t>
  </si>
  <si>
    <t>32361</t>
  </si>
  <si>
    <t>32358</t>
  </si>
  <si>
    <t>32312</t>
  </si>
  <si>
    <t>32362</t>
  </si>
  <si>
    <t>32354</t>
  </si>
  <si>
    <t>32326</t>
  </si>
  <si>
    <t>32325</t>
  </si>
  <si>
    <t>32123</t>
  </si>
  <si>
    <t>32416</t>
  </si>
  <si>
    <t>32081</t>
  </si>
  <si>
    <t>32363</t>
  </si>
  <si>
    <t>33206</t>
  </si>
  <si>
    <t>33115</t>
  </si>
  <si>
    <t>33205</t>
  </si>
  <si>
    <t>33183</t>
  </si>
  <si>
    <t>33207</t>
  </si>
  <si>
    <t>33211</t>
  </si>
  <si>
    <t>33030</t>
  </si>
  <si>
    <t>33202</t>
  </si>
  <si>
    <t>33070</t>
  </si>
  <si>
    <t>33049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</si>
  <si>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</si>
  <si>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</si>
  <si>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</si>
  <si>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</si>
  <si>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</si>
  <si>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</si>
  <si>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</si>
  <si>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</si>
  <si>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Wahkiakum</t>
  </si>
  <si>
    <t>35200</t>
  </si>
  <si>
    <t>Walla Walla</t>
  </si>
  <si>
    <t>36140</t>
  </si>
  <si>
    <t>36101</t>
  </si>
  <si>
    <t>36250</t>
  </si>
  <si>
    <t>36400</t>
  </si>
  <si>
    <t>36401</t>
  </si>
  <si>
    <t>36402</t>
  </si>
  <si>
    <t>36300</t>
  </si>
  <si>
    <t>37501</t>
  </si>
  <si>
    <t>37502</t>
  </si>
  <si>
    <t>37503</t>
  </si>
  <si>
    <t>37504</t>
  </si>
  <si>
    <t>37505</t>
  </si>
  <si>
    <t>37506</t>
  </si>
  <si>
    <t>37507</t>
  </si>
  <si>
    <t>38267</t>
  </si>
  <si>
    <t>38126</t>
  </si>
  <si>
    <t>38265</t>
  </si>
  <si>
    <t>38300</t>
  </si>
  <si>
    <t>38301</t>
  </si>
  <si>
    <t>38302</t>
  </si>
  <si>
    <t>38304</t>
  </si>
  <si>
    <t>38308</t>
  </si>
  <si>
    <t>38320</t>
  </si>
  <si>
    <t>38322</t>
  </si>
  <si>
    <t>38264</t>
  </si>
  <si>
    <t>38306</t>
  </si>
  <si>
    <t>38324</t>
  </si>
  <si>
    <t>39003</t>
  </si>
  <si>
    <t>39007</t>
  </si>
  <si>
    <t>39120</t>
  </si>
  <si>
    <t>39201</t>
  </si>
  <si>
    <t>39002</t>
  </si>
  <si>
    <t>39090</t>
  </si>
  <si>
    <t>39200</t>
  </si>
  <si>
    <t>39204</t>
  </si>
  <si>
    <t>39205</t>
  </si>
  <si>
    <t>39207</t>
  </si>
  <si>
    <t>39208</t>
  </si>
  <si>
    <t>39209</t>
  </si>
  <si>
    <t>39119</t>
  </si>
  <si>
    <t>39203</t>
  </si>
  <si>
    <t>Othello</t>
  </si>
  <si>
    <t>Washtucna</t>
  </si>
  <si>
    <t>Benge</t>
  </si>
  <si>
    <t>Lind</t>
  </si>
  <si>
    <t>Ritzville</t>
  </si>
  <si>
    <t>Clarkston</t>
  </si>
  <si>
    <t>Asotin-Anatone</t>
  </si>
  <si>
    <t>Kennewick</t>
  </si>
  <si>
    <t>Finley</t>
  </si>
  <si>
    <t>Prosser</t>
  </si>
  <si>
    <t>Richland</t>
  </si>
  <si>
    <t>Lake Chelan</t>
  </si>
  <si>
    <t>Cascade</t>
  </si>
  <si>
    <t>Wenatchee</t>
  </si>
  <si>
    <t>Entiat</t>
  </si>
  <si>
    <t>Cashmere</t>
  </si>
  <si>
    <t>Crescent</t>
  </si>
  <si>
    <t>Port Angeles</t>
  </si>
  <si>
    <t>Sequim</t>
  </si>
  <si>
    <t>Quillayute Valley</t>
  </si>
  <si>
    <t>Cape Flattery</t>
  </si>
  <si>
    <t>Washougal</t>
  </si>
  <si>
    <t>Camas</t>
  </si>
  <si>
    <t>Battle Ground</t>
  </si>
  <si>
    <t>Ridgefield</t>
  </si>
  <si>
    <t>Green Mountain</t>
  </si>
  <si>
    <t>Dayton</t>
  </si>
  <si>
    <t>Toutle Lake</t>
  </si>
  <si>
    <t>Woodland</t>
  </si>
  <si>
    <t>Longview</t>
  </si>
  <si>
    <t>Castle Rock</t>
  </si>
  <si>
    <t>Kalama</t>
  </si>
  <si>
    <t>Kelso</t>
  </si>
  <si>
    <t>Bridgeport</t>
  </si>
  <si>
    <t>Mansfield</t>
  </si>
  <si>
    <t>Eastmont</t>
  </si>
  <si>
    <t>Orondo</t>
  </si>
  <si>
    <t>Palisades</t>
  </si>
  <si>
    <t>Keller</t>
  </si>
  <si>
    <t>Curlew</t>
  </si>
  <si>
    <t>Republic</t>
  </si>
  <si>
    <t>Orient</t>
  </si>
  <si>
    <t>Inchelium</t>
  </si>
  <si>
    <t>Pasco</t>
  </si>
  <si>
    <t>North Franklin</t>
  </si>
  <si>
    <t>Kahlotus</t>
  </si>
  <si>
    <t>Pomeroy</t>
  </si>
  <si>
    <t>Soap Lake</t>
  </si>
  <si>
    <t>Wahluke</t>
  </si>
  <si>
    <t>Royal</t>
  </si>
  <si>
    <t>Moses Lake</t>
  </si>
  <si>
    <t>Wilson Creek</t>
  </si>
  <si>
    <t>Quincy</t>
  </si>
  <si>
    <t>Ephrata</t>
  </si>
  <si>
    <t>Grand Coulee Dam</t>
  </si>
  <si>
    <t>Montesano</t>
  </si>
  <si>
    <t>Ocosta</t>
  </si>
  <si>
    <t>Aberdeen</t>
  </si>
  <si>
    <t>Hoquiam</t>
  </si>
  <si>
    <t>North Beach</t>
  </si>
  <si>
    <t>Elma</t>
  </si>
  <si>
    <t>Taholah</t>
  </si>
  <si>
    <t>Quinault</t>
  </si>
  <si>
    <t>Cosmopolis</t>
  </si>
  <si>
    <t>Satsop</t>
  </si>
  <si>
    <t>Wishkah Valley</t>
  </si>
  <si>
    <t>Oakville</t>
  </si>
  <si>
    <t>Oak Harbor</t>
  </si>
  <si>
    <t>Coupeville</t>
  </si>
  <si>
    <t>Quilcene</t>
  </si>
  <si>
    <t>Chimacum</t>
  </si>
  <si>
    <t>Queets-Clearwater</t>
  </si>
  <si>
    <t>Brinnon</t>
  </si>
  <si>
    <t>Tukwila</t>
  </si>
  <si>
    <t>Auburn</t>
  </si>
  <si>
    <t>Federal Way</t>
  </si>
  <si>
    <t>Enumclaw</t>
  </si>
  <si>
    <t>Mercer Island</t>
  </si>
  <si>
    <t>Highline</t>
  </si>
  <si>
    <t>Vashon Island</t>
  </si>
  <si>
    <t>Bellevue</t>
  </si>
  <si>
    <t>Riverview</t>
  </si>
  <si>
    <t>Tahoma</t>
  </si>
  <si>
    <t>Snoqualmie Valley</t>
  </si>
  <si>
    <t>Issaquah</t>
  </si>
  <si>
    <t>Shoreline</t>
  </si>
  <si>
    <t>Kent</t>
  </si>
  <si>
    <t>Northshore</t>
  </si>
  <si>
    <t>Renton</t>
  </si>
  <si>
    <t>South Kitsap</t>
  </si>
  <si>
    <t>North Kitsap</t>
  </si>
  <si>
    <t>Central Kitsap</t>
  </si>
  <si>
    <t>Damman</t>
  </si>
  <si>
    <t>Ellensburg</t>
  </si>
  <si>
    <t>White Salmon</t>
  </si>
  <si>
    <t>Wishram</t>
  </si>
  <si>
    <t>Bickleton</t>
  </si>
  <si>
    <t>Centerville</t>
  </si>
  <si>
    <t>Glenwood</t>
  </si>
  <si>
    <t>Roosevelt</t>
  </si>
  <si>
    <t>Goldendale</t>
  </si>
  <si>
    <t>Trout Lake</t>
  </si>
  <si>
    <t>Lyle</t>
  </si>
  <si>
    <t>Morton</t>
  </si>
  <si>
    <t>Chehalis</t>
  </si>
  <si>
    <t>White Pass</t>
  </si>
  <si>
    <t>Adna</t>
  </si>
  <si>
    <t>Winlock</t>
  </si>
  <si>
    <t>Pe Ell</t>
  </si>
  <si>
    <t>Centralia</t>
  </si>
  <si>
    <t>Napavine</t>
  </si>
  <si>
    <t>Evaline</t>
  </si>
  <si>
    <t>Mossyrock</t>
  </si>
  <si>
    <t>Boistfort</t>
  </si>
  <si>
    <t>Toledo</t>
  </si>
  <si>
    <t>Onalaska</t>
  </si>
  <si>
    <t>Davenport</t>
  </si>
  <si>
    <t>Almira</t>
  </si>
  <si>
    <t>Reardan</t>
  </si>
  <si>
    <t>Creston</t>
  </si>
  <si>
    <t>Wilbur</t>
  </si>
  <si>
    <t>Sprague</t>
  </si>
  <si>
    <t>Harrington</t>
  </si>
  <si>
    <t>North Mason</t>
  </si>
  <si>
    <t>Grapeview</t>
  </si>
  <si>
    <t>Shelton</t>
  </si>
  <si>
    <t>Nespelem</t>
  </si>
  <si>
    <t>Methow Valley</t>
  </si>
  <si>
    <t>Omak</t>
  </si>
  <si>
    <t>Tonasket</t>
  </si>
  <si>
    <t>Oroville</t>
  </si>
  <si>
    <t>Brewster</t>
  </si>
  <si>
    <t>Raymond</t>
  </si>
  <si>
    <t>South Bend</t>
  </si>
  <si>
    <t>Willapa Valley</t>
  </si>
  <si>
    <t>Newport</t>
  </si>
  <si>
    <t>Cusick</t>
  </si>
  <si>
    <t>Selkirk</t>
  </si>
  <si>
    <t>Carbonado</t>
  </si>
  <si>
    <t>Clover Park</t>
  </si>
  <si>
    <t>Peninsula</t>
  </si>
  <si>
    <t>Steilacoom Hist.</t>
  </si>
  <si>
    <t>Puyallup</t>
  </si>
  <si>
    <t>Tacoma</t>
  </si>
  <si>
    <t>University Place</t>
  </si>
  <si>
    <t>Sumner</t>
  </si>
  <si>
    <t>Dieringer</t>
  </si>
  <si>
    <t>Orting</t>
  </si>
  <si>
    <t>Franklin Pierce</t>
  </si>
  <si>
    <t>Bethel</t>
  </si>
  <si>
    <t>Eatonville</t>
  </si>
  <si>
    <t>White River</t>
  </si>
  <si>
    <t>Fife</t>
  </si>
  <si>
    <t>Orcas</t>
  </si>
  <si>
    <t>Lopez</t>
  </si>
  <si>
    <t>Anacortes</t>
  </si>
  <si>
    <t>Conway</t>
  </si>
  <si>
    <t>Concrete</t>
  </si>
  <si>
    <t>La Conner</t>
  </si>
  <si>
    <t>Stevenson-Carson</t>
  </si>
  <si>
    <t>Mount Pleasant</t>
  </si>
  <si>
    <t>Arlington</t>
  </si>
  <si>
    <t>Lakewood</t>
  </si>
  <si>
    <t>Everett</t>
  </si>
  <si>
    <t>Lake Stevens</t>
  </si>
  <si>
    <t>Mukilteo</t>
  </si>
  <si>
    <t>Edmonds</t>
  </si>
  <si>
    <t>Marysville</t>
  </si>
  <si>
    <t>Index</t>
  </si>
  <si>
    <t>Monroe</t>
  </si>
  <si>
    <t>Sultan</t>
  </si>
  <si>
    <t>Granite Falls</t>
  </si>
  <si>
    <t>Central Valley</t>
  </si>
  <si>
    <t>Deer Park</t>
  </si>
  <si>
    <t>Freeman</t>
  </si>
  <si>
    <t>Great Northern</t>
  </si>
  <si>
    <t>Liberty</t>
  </si>
  <si>
    <t>Mead</t>
  </si>
  <si>
    <t>Medical Lake</t>
  </si>
  <si>
    <t>Nine Mile Falls</t>
  </si>
  <si>
    <t>Orchard Prairie</t>
  </si>
  <si>
    <t>Riverside</t>
  </si>
  <si>
    <t>Colville</t>
  </si>
  <si>
    <t>Loon Lake</t>
  </si>
  <si>
    <t>Mary Walker</t>
  </si>
  <si>
    <t>Northport</t>
  </si>
  <si>
    <t>Onion Creek</t>
  </si>
  <si>
    <t>Summit Valley</t>
  </si>
  <si>
    <t>Valley</t>
  </si>
  <si>
    <t>Wellpinit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</si>
  <si>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</si>
  <si>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</si>
  <si>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</si>
  <si>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</si>
  <si>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</si>
  <si>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</si>
  <si>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</si>
  <si>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</si>
  <si>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Dixie</t>
  </si>
  <si>
    <t>College Place</t>
  </si>
  <si>
    <t>Waitsburg</t>
  </si>
  <si>
    <t>Prescott</t>
  </si>
  <si>
    <t>Touchet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</si>
  <si>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</si>
  <si>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</si>
  <si>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</si>
  <si>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</si>
  <si>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</si>
  <si>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</si>
  <si>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</si>
  <si>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Pullman</t>
  </si>
  <si>
    <t>Tekoa</t>
  </si>
  <si>
    <t>Colfax</t>
  </si>
  <si>
    <t>Palouse</t>
  </si>
  <si>
    <t>Steptoe</t>
  </si>
  <si>
    <t>Endicott</t>
  </si>
  <si>
    <t>Rosalia</t>
  </si>
  <si>
    <t>Lamont</t>
  </si>
  <si>
    <t>Colton</t>
  </si>
  <si>
    <t>Oakesdale</t>
  </si>
  <si>
    <t>Naches Valley</t>
  </si>
  <si>
    <t>Mabton</t>
  </si>
  <si>
    <t>Sunnyside</t>
  </si>
  <si>
    <t>Union Gap</t>
  </si>
  <si>
    <t>Grandview</t>
  </si>
  <si>
    <t>Granger</t>
  </si>
  <si>
    <t>Zillah</t>
  </si>
  <si>
    <t>Wapato</t>
  </si>
  <si>
    <t>Mount Adams</t>
  </si>
  <si>
    <t>Selah</t>
  </si>
  <si>
    <t>Highland</t>
  </si>
  <si>
    <t>East Valley</t>
  </si>
  <si>
    <t>West Valley</t>
  </si>
  <si>
    <t>Kiona-Benton</t>
  </si>
  <si>
    <t>La Center</t>
  </si>
  <si>
    <t>Coulee-Hartline</t>
  </si>
  <si>
    <t>McCleary</t>
  </si>
  <si>
    <t>Mary M. Knight</t>
  </si>
  <si>
    <t>Naselle-Grays River</t>
  </si>
  <si>
    <t>Burlington-Edison</t>
  </si>
  <si>
    <t>Sedro-Woolley</t>
  </si>
  <si>
    <t>Stanwood-Camano</t>
  </si>
  <si>
    <t>Lacrosse</t>
  </si>
  <si>
    <t>St. John</t>
  </si>
  <si>
    <t>00000</t>
  </si>
  <si>
    <t>04069</t>
  </si>
  <si>
    <t>Stehekin</t>
  </si>
  <si>
    <t>07035</t>
  </si>
  <si>
    <t>Starbuck</t>
  </si>
  <si>
    <t>11054</t>
  </si>
  <si>
    <t>Star</t>
  </si>
  <si>
    <t>25200</t>
  </si>
  <si>
    <t>North River</t>
  </si>
  <si>
    <t>28010</t>
  </si>
  <si>
    <t>Shaw</t>
  </si>
  <si>
    <t>30031</t>
  </si>
  <si>
    <t>Mill A</t>
  </si>
  <si>
    <t>Rollback</t>
  </si>
  <si>
    <t>Tax Rate Max Levy</t>
  </si>
  <si>
    <t>Per Pupil Max Levy</t>
  </si>
  <si>
    <t>Max LEA Per Pupil</t>
  </si>
  <si>
    <t>LEA Per Pupil</t>
  </si>
  <si>
    <t>State Total/Average</t>
  </si>
  <si>
    <t>2022 Voter Approved Enrichment Levies</t>
  </si>
  <si>
    <t>2022 Levy Authority</t>
  </si>
  <si>
    <t>2022 Certified Levy</t>
  </si>
  <si>
    <t>2022 Maximum Possible LEA</t>
  </si>
  <si>
    <t>2022 Actual Allocation LEA</t>
  </si>
  <si>
    <t xml:space="preserve"> 2022 Levy Authority, Rollbacks, and Local Effort Assistance</t>
  </si>
  <si>
    <t>The values do not include Stabilization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</si>
</sst>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_)"/>
  </numFmts>
  <fonts count="15">
    <font>
      <sz val="8"/>
      <name val="Arial MT"/>
    </font>
    <font>
      <sz val="12"/>
      <name val="Arial"/>
      <family val="2"/>
    </font>
    <font>
      <sz val="12"/>
      <name val="Calibri"/>
      <family val="2"/>
      <scheme val="minor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name val="Calibri"/>
      <family val="2"/>
      <scheme val="minor"/>
    </font>
    <font>
      <b/>
      <sz val="11"/>
      <name val="Segoe UI"/>
      <family val="2"/>
    </font>
    <font>
      <sz val="11"/>
      <color theme="0"/>
      <name val="Segoe UI"/>
      <family val="2"/>
    </font>
    <font>
      <sz val="9"/>
      <name val="Arial MT"/>
    </font>
    <font>
      <b/>
      <sz val="11"/>
      <color rgb="FF000000"/>
      <name val="Segoe UI"/>
      <family val="2"/>
    </font>
    <font>
      <sz val="10"/>
      <name val="Arial"/>
      <family val="2"/>
    </font>
    <font>
      <sz val="8"/>
      <color theme="0" tint="-0.249977111117893"/>
      <name val="Arial MT"/>
    </font>
    <font>
      <b/>
      <sz val="12"/>
      <name val="Segoe UI"/>
      <family val="2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0" applyNumberFormat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10" fontId="0" fillId="0" borderId="0" xfId="0" applyNumberFormat="1"/>
    <xf numFmtId="0" fontId="5" fillId="0" borderId="0" xfId="0" applyFont="1"/>
    <xf numFmtId="3" fontId="5" fillId="0" borderId="0" xfId="0" applyNumberFormat="1" applyFont="1"/>
    <xf numFmtId="10" fontId="5" fillId="0" borderId="0" xfId="0" applyNumberFormat="1" applyFont="1"/>
    <xf numFmtId="0" fontId="5" fillId="0" borderId="0" xfId="0" applyFont="1" applyAlignment="1">
      <alignment horizontal="right"/>
    </xf>
    <xf numFmtId="0" fontId="4" fillId="0" borderId="2" xfId="2" applyNumberFormat="1" applyFont="1" applyBorder="1" applyAlignment="1">
      <alignment wrapText="1"/>
    </xf>
    <xf numFmtId="0" fontId="8" fillId="0" borderId="4" xfId="0" quotePrefix="1" applyFont="1" applyBorder="1"/>
    <xf numFmtId="3" fontId="7" fillId="0" borderId="0" xfId="0" applyNumberFormat="1" applyFont="1"/>
    <xf numFmtId="37" fontId="7" fillId="0" borderId="0" xfId="0" applyNumberFormat="1" applyFont="1"/>
    <xf numFmtId="1" fontId="5" fillId="0" borderId="0" xfId="0" applyNumberFormat="1" applyFont="1"/>
    <xf numFmtId="0" fontId="7" fillId="0" borderId="3" xfId="0" applyFont="1" applyBorder="1"/>
    <xf numFmtId="37" fontId="5" fillId="0" borderId="0" xfId="0" applyNumberFormat="1" applyFont="1"/>
    <xf numFmtId="37" fontId="10" fillId="0" borderId="3" xfId="0" applyNumberFormat="1" applyFont="1" applyBorder="1" applyAlignment="1">
      <alignment vertical="center"/>
    </xf>
    <xf numFmtId="165" fontId="7" fillId="0" borderId="0" xfId="2" applyNumberFormat="1" applyFont="1"/>
    <xf numFmtId="37" fontId="2" fillId="0" borderId="0" xfId="0" applyNumberFormat="1" applyFont="1"/>
    <xf numFmtId="165" fontId="0" fillId="0" borderId="0" xfId="5" applyNumberFormat="1" applyFont="1"/>
    <xf numFmtId="166" fontId="2" fillId="0" borderId="0" xfId="0" applyNumberFormat="1" applyFont="1"/>
    <xf numFmtId="165" fontId="2" fillId="0" borderId="0" xfId="5" applyNumberFormat="1" applyFont="1" applyProtection="1"/>
    <xf numFmtId="0" fontId="6" fillId="0" borderId="0" xfId="0" applyFont="1"/>
    <xf numFmtId="2" fontId="0" fillId="0" borderId="0" xfId="0" applyNumberFormat="1"/>
    <xf numFmtId="5" fontId="12" fillId="0" borderId="0" xfId="0" applyNumberFormat="1" applyFont="1" applyAlignment="1">
      <alignment wrapText="1"/>
    </xf>
    <xf numFmtId="5" fontId="0" fillId="0" borderId="0" xfId="0" applyNumberFormat="1"/>
    <xf numFmtId="43" fontId="7" fillId="0" borderId="0" xfId="5" applyFont="1" applyFill="1" applyProtection="1"/>
    <xf numFmtId="165" fontId="7" fillId="0" borderId="0" xfId="5" quotePrefix="1" applyNumberFormat="1" applyFont="1" applyFill="1" applyProtection="1"/>
    <xf numFmtId="37" fontId="13" fillId="0" borderId="0" xfId="0" applyNumberFormat="1" applyFont="1"/>
    <xf numFmtId="39" fontId="13" fillId="0" borderId="0" xfId="0" applyNumberFormat="1" applyFont="1"/>
    <xf numFmtId="0" fontId="14" fillId="0" borderId="0" xfId="0" applyFont="1"/>
  </cellXfs>
  <cellStyles count="7">
    <cellStyle name="Comma" xfId="2" builtinId="3"/>
    <cellStyle name="Comma 2" xfId="3" xr:uid="{BB7F0C9D-2810-4B15-A291-7E6FEFFBD539}"/>
    <cellStyle name="Comma 3" xfId="5" xr:uid="{83C7EB9D-AC0A-4B1C-87AA-F9E82825C311}"/>
    <cellStyle name="Normal" xfId="0" builtinId="0"/>
    <cellStyle name="Normal 2" xfId="1" xr:uid="{00000000-0005-0000-0000-000001000000}"/>
    <cellStyle name="Normal 3" xfId="4" xr:uid="{C5EC0500-B897-4FA8-8B02-80F0AE9F8C86}"/>
    <cellStyle name="Percent 2" xfId="6" xr:uid="{0C717700-4A63-4A79-B596-5975686F7F63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5" formatCode="#,##0_);\(#,##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0"/>
      <tableStyleElement type="pageFieldValues" dxfId="19"/>
    </tableStyle>
    <tableStyle name="OSPI Table" pivot="0" count="2" xr9:uid="{B0EA053C-04CF-4932-95FE-6A2A747968F3}">
      <tableStyleElement type="wholeTable" dxfId="18"/>
      <tableStyleElement type="headerRow" dxfId="17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2:L298" totalsRowShown="0" headerRowDxfId="16" dataDxfId="14" headerRowBorderDxfId="15" tableBorderDxfId="13" totalsRowBorderDxfId="12">
  <tableColumns count="12">
    <tableColumn id="2" xr3:uid="{0F836A6E-8599-4D78-A446-7C2FFF0D7290}" name="CCDDD" dataDxfId="11"/>
    <tableColumn id="3" xr3:uid="{54D9CCA4-CB30-4F22-A1BC-276CCBEB6018}" name="District" dataDxfId="10"/>
    <tableColumn id="1" xr3:uid="{8976B4D5-54CF-40CD-AC6A-9F1139396DED}" name="2022 Voter Approved Enrichment Levies" dataDxfId="9"/>
    <tableColumn id="10" xr3:uid="{1FD868D4-8246-4BCC-86C4-20C0903C5D25}" name="2022 Levy Authority" dataDxfId="8">
      <calculatedColumnFormula>IF(A3&lt;&gt;A2,1,IF(D2&gt;0,D2+1,IF(A2&lt;&gt;A1,1,IF(D1&gt;0,D1+1,IF(A1&lt;&gt;#REF!,1,IF(#REF!&gt;0,#REF!+1,1))))))</calculatedColumnFormula>
    </tableColumn>
    <tableColumn id="4" xr3:uid="{E69ED86F-118F-4698-9C06-C7EB3FCF50E2}" name="2022 Certified Levy" dataDxfId="7"/>
    <tableColumn id="5" xr3:uid="{23DD5665-B088-43A3-96B2-9E14D01F154B}" name="Rollback" dataDxfId="6"/>
    <tableColumn id="6" xr3:uid="{522B9625-7973-405C-8E05-153FDB1956BD}" name="Tax Rate Max Levy" dataDxfId="5"/>
    <tableColumn id="7" xr3:uid="{55C00002-A2B5-463B-9B08-C0741DAA3CB2}" name="Per Pupil Max Levy" dataDxfId="4" dataCellStyle="Comma"/>
    <tableColumn id="8" xr3:uid="{04B47766-33FE-48FC-B24E-4773C241BAA2}" name="2022 Maximum Possible LEA" dataDxfId="3"/>
    <tableColumn id="9" xr3:uid="{100AC1BD-E592-46BE-A1A3-EF0A2BAF11CA}" name="2022 Actual Allocation LEA" dataDxfId="2"/>
    <tableColumn id="11" xr3:uid="{F7E42338-412B-413E-801A-53DE93DCA7C6}" name="Max LEA Per Pupil" dataDxfId="1"/>
    <tableColumn id="12" xr3:uid="{C68C9F67-0342-4AD1-B139-F516B5493CD2}" name="LEA Per Pupil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2030" altTextSummary="General Fund Levies Collectible in 2020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M305"/>
  <sheetViews>
    <sheetView showZeros="0" tabSelected="1" zoomScale="90" zoomScaleNormal="90" workbookViewId="0">
      <pane ySplit="2" topLeftCell="A3" activePane="bottomLeft" state="frozen"/>
      <selection pane="bottomLeft" activeCell="A2" sqref="A2"/>
    </sheetView>
  </sheetViews>
  <sheetFormatPr defaultRowHeight="11.25"/>
  <cols>
    <col min="1" max="1" width="11.1640625" bestFit="1" customWidth="1"/>
    <col min="2" max="2" width="25" customWidth="1"/>
    <col min="3" max="3" width="26.5" bestFit="1" customWidth="1"/>
    <col min="4" max="4" width="24.83203125" bestFit="1" customWidth="1"/>
    <col min="5" max="5" width="28.33203125" style="1" bestFit="1" customWidth="1"/>
    <col min="6" max="6" width="18.33203125" bestFit="1" customWidth="1"/>
    <col min="7" max="8" width="14.33203125" bestFit="1" customWidth="1"/>
    <col min="9" max="9" width="23" bestFit="1" customWidth="1"/>
    <col min="10" max="10" width="21.33203125" style="5" bestFit="1" customWidth="1"/>
    <col min="11" max="11" width="18.5" style="5" bestFit="1" customWidth="1"/>
    <col min="12" max="12" width="19.5" style="5" bestFit="1" customWidth="1"/>
    <col min="13" max="13" width="19.33203125" style="5" customWidth="1"/>
  </cols>
  <sheetData>
    <row r="1" spans="1:13" ht="33">
      <c r="A1" s="31" t="s">
        <v>600</v>
      </c>
    </row>
    <row r="2" spans="1:13" s="2" customFormat="1" ht="51.75">
      <c r="A2" s="3" t="s">
        <v>58</v>
      </c>
      <c r="B2" s="3" t="s">
        <v>64</v>
      </c>
      <c r="C2" s="4" t="s">
        <v>595</v>
      </c>
      <c r="D2" s="3" t="s">
        <v>596</v>
      </c>
      <c r="E2" s="3" t="s">
        <v>597</v>
      </c>
      <c r="F2" s="3" t="s">
        <v>589</v>
      </c>
      <c r="G2" s="10" t="s">
        <v>590</v>
      </c>
      <c r="H2" s="3" t="s">
        <v>591</v>
      </c>
      <c r="I2" s="3" t="s">
        <v>598</v>
      </c>
      <c r="J2" s="3" t="s">
        <v>599</v>
      </c>
      <c r="K2" s="3" t="s">
        <v>592</v>
      </c>
      <c r="L2" s="3" t="s">
        <v>593</v>
      </c>
      <c r="M2" s="5"/>
    </row>
    <row r="3" spans="1:13" ht="17.25">
      <c r="A3" s="11" t="s">
        <v>576</v>
      </c>
      <c r="B3" s="15" t="s">
        <v>594</v>
      </c>
      <c r="C3" s="17">
        <f>SUBTOTAL(109,C4:C298)</f>
        <v>2547417684</v>
      </c>
      <c r="D3" s="18">
        <f>SUBTOTAL(109,D4:D298)</f>
        <v>2327442184.4547997</v>
      </c>
      <c r="E3" s="18">
        <f>SUBTOTAL(109,E4:E298)</f>
        <v>2384156731.4899998</v>
      </c>
      <c r="F3" s="18">
        <f>SUBTOTAL(109,F4:F298)</f>
        <v>56714547.03519997</v>
      </c>
      <c r="G3" s="27">
        <v>1.6805981255101952</v>
      </c>
      <c r="H3" s="28">
        <v>2212.1243606690887</v>
      </c>
      <c r="I3" s="13">
        <f>SUBTOTAL(109,I4:I298)</f>
        <v>240103957.38450006</v>
      </c>
      <c r="J3" s="13">
        <f>SUBTOTAL(109,J4:J298)</f>
        <v>236675957.81999999</v>
      </c>
      <c r="K3" s="29">
        <v>1615.76</v>
      </c>
      <c r="L3" s="30">
        <v>1.5</v>
      </c>
      <c r="M3" s="12"/>
    </row>
    <row r="4" spans="1:13" ht="16.5">
      <c r="A4" s="6" t="s">
        <v>66</v>
      </c>
      <c r="B4" s="6" t="s">
        <v>333</v>
      </c>
      <c r="C4" s="19">
        <v>150000</v>
      </c>
      <c r="D4" s="19">
        <v>150000</v>
      </c>
      <c r="E4" s="19">
        <v>150000</v>
      </c>
      <c r="F4" s="19">
        <f>E4-D4</f>
        <v>0</v>
      </c>
      <c r="G4" s="21">
        <v>1.8049376755617976</v>
      </c>
      <c r="H4" s="22">
        <v>2741.58</v>
      </c>
      <c r="I4" s="19">
        <v>0</v>
      </c>
      <c r="J4" s="19">
        <v>0</v>
      </c>
      <c r="K4" s="19">
        <v>0</v>
      </c>
      <c r="L4" s="19">
        <v>0</v>
      </c>
      <c r="M4" s="16"/>
    </row>
    <row r="5" spans="1:13" ht="16.5">
      <c r="A5" s="6" t="s">
        <v>67</v>
      </c>
      <c r="B5" s="6" t="s">
        <v>334</v>
      </c>
      <c r="C5" s="19">
        <v>50000</v>
      </c>
      <c r="D5" s="19">
        <v>50000</v>
      </c>
      <c r="E5" s="19">
        <v>50000</v>
      </c>
      <c r="F5" s="19">
        <f t="shared" ref="F5:F68" si="0">E5-D5</f>
        <v>0</v>
      </c>
      <c r="G5" s="21">
        <v>2.3299376466192721</v>
      </c>
      <c r="H5" s="22">
        <v>2741.58</v>
      </c>
      <c r="I5" s="19">
        <v>0</v>
      </c>
      <c r="J5" s="19">
        <v>0</v>
      </c>
      <c r="K5" s="19">
        <v>0</v>
      </c>
      <c r="L5" s="19">
        <v>0</v>
      </c>
      <c r="M5" s="16"/>
    </row>
    <row r="6" spans="1:13" ht="16.5">
      <c r="A6" s="6" t="s">
        <v>65</v>
      </c>
      <c r="B6" s="6" t="s">
        <v>332</v>
      </c>
      <c r="C6" s="19">
        <v>2435000</v>
      </c>
      <c r="D6" s="19">
        <v>2435000</v>
      </c>
      <c r="E6" s="19">
        <v>2435000</v>
      </c>
      <c r="F6" s="19">
        <f t="shared" si="0"/>
        <v>0</v>
      </c>
      <c r="G6" s="21">
        <v>2.5</v>
      </c>
      <c r="H6" s="22">
        <v>891.96101158940019</v>
      </c>
      <c r="I6" s="19">
        <v>5203918.0875000004</v>
      </c>
      <c r="J6" s="19">
        <v>5203918.09</v>
      </c>
      <c r="K6" s="19">
        <v>1154.8274472230669</v>
      </c>
      <c r="L6" s="19">
        <v>1154.8274472230669</v>
      </c>
      <c r="M6" s="16"/>
    </row>
    <row r="7" spans="1:13" ht="16.5">
      <c r="A7" s="6" t="s">
        <v>68</v>
      </c>
      <c r="B7" s="6" t="s">
        <v>335</v>
      </c>
      <c r="C7" s="19">
        <v>525000</v>
      </c>
      <c r="D7" s="19">
        <v>525000</v>
      </c>
      <c r="E7" s="19">
        <v>525000</v>
      </c>
      <c r="F7" s="19">
        <f t="shared" si="0"/>
        <v>0</v>
      </c>
      <c r="G7" s="21">
        <v>1.2836032304713667</v>
      </c>
      <c r="H7" s="22">
        <v>2741.58</v>
      </c>
      <c r="I7" s="19">
        <v>0</v>
      </c>
      <c r="J7" s="19">
        <v>0</v>
      </c>
      <c r="K7" s="19">
        <v>0</v>
      </c>
      <c r="L7" s="19">
        <v>0</v>
      </c>
      <c r="M7" s="16"/>
    </row>
    <row r="8" spans="1:13" ht="16.5">
      <c r="A8" s="6" t="s">
        <v>69</v>
      </c>
      <c r="B8" s="6" t="s">
        <v>336</v>
      </c>
      <c r="C8" s="19">
        <v>877500</v>
      </c>
      <c r="D8" s="19">
        <v>877500</v>
      </c>
      <c r="E8" s="19">
        <v>877500</v>
      </c>
      <c r="F8" s="19">
        <f t="shared" si="0"/>
        <v>0</v>
      </c>
      <c r="G8" s="21">
        <v>2.0534092187749575</v>
      </c>
      <c r="H8" s="22">
        <v>2741.58</v>
      </c>
      <c r="I8" s="19">
        <v>0</v>
      </c>
      <c r="J8" s="19">
        <v>0</v>
      </c>
      <c r="K8" s="19">
        <v>0</v>
      </c>
      <c r="L8" s="19">
        <v>0</v>
      </c>
      <c r="M8" s="16"/>
    </row>
    <row r="9" spans="1:13" ht="16.5">
      <c r="A9" s="6" t="s">
        <v>70</v>
      </c>
      <c r="B9" s="6" t="s">
        <v>337</v>
      </c>
      <c r="C9" s="19">
        <v>3110709</v>
      </c>
      <c r="D9" s="19">
        <v>3110709</v>
      </c>
      <c r="E9" s="19">
        <v>3110709</v>
      </c>
      <c r="F9" s="19">
        <f t="shared" si="0"/>
        <v>0</v>
      </c>
      <c r="G9" s="21">
        <v>2.5</v>
      </c>
      <c r="H9" s="22">
        <v>1551.0505193013107</v>
      </c>
      <c r="I9" s="19">
        <v>1760298.1109999998</v>
      </c>
      <c r="J9" s="19">
        <v>1760298.11</v>
      </c>
      <c r="K9" s="19">
        <v>714.47339280858193</v>
      </c>
      <c r="L9" s="19">
        <v>714.47339280858193</v>
      </c>
      <c r="M9" s="16"/>
    </row>
    <row r="10" spans="1:13" ht="16.5">
      <c r="A10" s="6" t="s">
        <v>71</v>
      </c>
      <c r="B10" s="6" t="s">
        <v>338</v>
      </c>
      <c r="C10" s="19">
        <v>1018827</v>
      </c>
      <c r="D10" s="19">
        <v>1018827</v>
      </c>
      <c r="E10" s="19">
        <v>1018827</v>
      </c>
      <c r="F10" s="19">
        <f t="shared" si="0"/>
        <v>0</v>
      </c>
      <c r="G10" s="21">
        <v>2.5</v>
      </c>
      <c r="H10" s="22">
        <v>1766.7045709455615</v>
      </c>
      <c r="I10" s="19">
        <v>387045.16800000001</v>
      </c>
      <c r="J10" s="19">
        <v>387045.17</v>
      </c>
      <c r="K10" s="19">
        <v>630.08964787471314</v>
      </c>
      <c r="L10" s="19">
        <v>630.08964787471314</v>
      </c>
      <c r="M10" s="16"/>
    </row>
    <row r="11" spans="1:13" ht="16.5">
      <c r="A11" s="6" t="s">
        <v>72</v>
      </c>
      <c r="B11" s="6" t="s">
        <v>339</v>
      </c>
      <c r="C11" s="19">
        <v>18150000</v>
      </c>
      <c r="D11" s="19">
        <v>18150000</v>
      </c>
      <c r="E11" s="19">
        <v>18150000</v>
      </c>
      <c r="F11" s="19">
        <f t="shared" si="0"/>
        <v>0</v>
      </c>
      <c r="G11" s="21">
        <v>2.5</v>
      </c>
      <c r="H11" s="22">
        <v>1449.4947116401863</v>
      </c>
      <c r="I11" s="19">
        <v>14449325.274</v>
      </c>
      <c r="J11" s="19">
        <v>14449325.27</v>
      </c>
      <c r="K11" s="19">
        <v>793.41545744321604</v>
      </c>
      <c r="L11" s="19">
        <v>793.41545744321604</v>
      </c>
      <c r="M11" s="16"/>
    </row>
    <row r="12" spans="1:13" ht="16.5">
      <c r="A12" s="6" t="s">
        <v>8</v>
      </c>
      <c r="B12" s="6" t="s">
        <v>9</v>
      </c>
      <c r="C12" s="19">
        <v>346314</v>
      </c>
      <c r="D12" s="19">
        <v>364314</v>
      </c>
      <c r="E12" s="19">
        <v>364314</v>
      </c>
      <c r="F12" s="19">
        <f t="shared" si="0"/>
        <v>0</v>
      </c>
      <c r="G12" s="21">
        <v>0.83719568609267525</v>
      </c>
      <c r="H12" s="22">
        <v>2741.58</v>
      </c>
      <c r="I12" s="19">
        <v>0</v>
      </c>
      <c r="J12" s="19">
        <v>0</v>
      </c>
      <c r="K12" s="19">
        <v>0</v>
      </c>
      <c r="L12" s="19">
        <v>0</v>
      </c>
      <c r="M12" s="16"/>
    </row>
    <row r="13" spans="1:13" ht="16.5">
      <c r="A13" s="6" t="s">
        <v>73</v>
      </c>
      <c r="B13" s="6" t="s">
        <v>565</v>
      </c>
      <c r="C13" s="19">
        <v>1445090</v>
      </c>
      <c r="D13" s="19">
        <v>1448076</v>
      </c>
      <c r="E13" s="19">
        <v>1448076</v>
      </c>
      <c r="F13" s="19">
        <f t="shared" si="0"/>
        <v>0</v>
      </c>
      <c r="G13" s="21">
        <v>2.5</v>
      </c>
      <c r="H13" s="22">
        <v>1778.6192742000571</v>
      </c>
      <c r="I13" s="19">
        <v>831213.98999999976</v>
      </c>
      <c r="J13" s="19">
        <v>825672.56</v>
      </c>
      <c r="K13" s="19">
        <v>615.20822878966169</v>
      </c>
      <c r="L13" s="19">
        <v>611.10684059773064</v>
      </c>
      <c r="M13" s="16"/>
    </row>
    <row r="14" spans="1:13" ht="16.5">
      <c r="A14" s="6" t="s">
        <v>74</v>
      </c>
      <c r="B14" s="6" t="s">
        <v>340</v>
      </c>
      <c r="C14" s="19">
        <v>1175000</v>
      </c>
      <c r="D14" s="19">
        <v>1177099</v>
      </c>
      <c r="E14" s="19">
        <v>1177099</v>
      </c>
      <c r="F14" s="19">
        <f t="shared" si="0"/>
        <v>0</v>
      </c>
      <c r="G14" s="21">
        <v>2.5</v>
      </c>
      <c r="H14" s="22">
        <v>1797.1361273872153</v>
      </c>
      <c r="I14" s="19">
        <v>532870.36350000009</v>
      </c>
      <c r="J14" s="19">
        <v>532870.36</v>
      </c>
      <c r="K14" s="19">
        <v>613.418323567671</v>
      </c>
      <c r="L14" s="19">
        <v>613.418323567671</v>
      </c>
      <c r="M14" s="16"/>
    </row>
    <row r="15" spans="1:13" ht="16.5">
      <c r="A15" s="6" t="s">
        <v>75</v>
      </c>
      <c r="B15" s="6" t="s">
        <v>341</v>
      </c>
      <c r="C15" s="19">
        <v>3668960</v>
      </c>
      <c r="D15" s="19">
        <v>3668960</v>
      </c>
      <c r="E15" s="19">
        <v>3668960</v>
      </c>
      <c r="F15" s="19">
        <f t="shared" si="0"/>
        <v>0</v>
      </c>
      <c r="G15" s="21">
        <v>2.5</v>
      </c>
      <c r="H15" s="22">
        <v>1652.1294202278873</v>
      </c>
      <c r="I15" s="19">
        <v>1631242.2375000003</v>
      </c>
      <c r="J15" s="19">
        <v>1631242.24</v>
      </c>
      <c r="K15" s="19">
        <v>656.31929859501747</v>
      </c>
      <c r="L15" s="19">
        <v>656.31929859501747</v>
      </c>
      <c r="M15" s="16"/>
    </row>
    <row r="16" spans="1:13" ht="16.5">
      <c r="A16" s="6" t="s">
        <v>76</v>
      </c>
      <c r="B16" s="6" t="s">
        <v>342</v>
      </c>
      <c r="C16" s="19">
        <v>26000000</v>
      </c>
      <c r="D16" s="19">
        <v>26000000</v>
      </c>
      <c r="E16" s="19">
        <v>26000000</v>
      </c>
      <c r="F16" s="19">
        <f t="shared" si="0"/>
        <v>0</v>
      </c>
      <c r="G16" s="21">
        <v>2.5</v>
      </c>
      <c r="H16" s="22">
        <v>1985.032615645385</v>
      </c>
      <c r="I16" s="19">
        <v>5925435.4394999994</v>
      </c>
      <c r="J16" s="19">
        <v>5925435.4400000004</v>
      </c>
      <c r="K16" s="19">
        <v>451.40843858439575</v>
      </c>
      <c r="L16" s="19">
        <v>451.40843858439575</v>
      </c>
      <c r="M16" s="16"/>
    </row>
    <row r="17" spans="1:13" ht="16.5">
      <c r="A17" s="6" t="s">
        <v>10</v>
      </c>
      <c r="B17" s="6" t="s">
        <v>11</v>
      </c>
      <c r="C17" s="19">
        <v>1671774</v>
      </c>
      <c r="D17" s="19">
        <v>1681182.1</v>
      </c>
      <c r="E17" s="19">
        <v>1681182.1</v>
      </c>
      <c r="F17" s="19">
        <f t="shared" si="0"/>
        <v>0</v>
      </c>
      <c r="G17" s="21">
        <v>1.3113619236311169</v>
      </c>
      <c r="H17" s="22">
        <v>2741.58</v>
      </c>
      <c r="I17" s="19">
        <v>0</v>
      </c>
      <c r="J17" s="19">
        <v>0</v>
      </c>
      <c r="K17" s="19">
        <v>0</v>
      </c>
      <c r="L17" s="19">
        <v>0</v>
      </c>
      <c r="M17" s="16"/>
    </row>
    <row r="18" spans="1:13" ht="16.5">
      <c r="A18" s="6" t="s">
        <v>577</v>
      </c>
      <c r="B18" s="6" t="s">
        <v>578</v>
      </c>
      <c r="C18" s="19">
        <v>0</v>
      </c>
      <c r="D18" s="19">
        <v>0</v>
      </c>
      <c r="E18" s="19">
        <v>0</v>
      </c>
      <c r="F18" s="19">
        <f t="shared" si="0"/>
        <v>0</v>
      </c>
      <c r="G18" s="21">
        <v>0.67035178757361025</v>
      </c>
      <c r="H18" s="22">
        <v>2741.58</v>
      </c>
      <c r="I18" s="19">
        <v>0</v>
      </c>
      <c r="J18" s="19">
        <v>0</v>
      </c>
      <c r="K18" s="19">
        <v>0</v>
      </c>
      <c r="L18" s="19">
        <v>0</v>
      </c>
      <c r="M18" s="16"/>
    </row>
    <row r="19" spans="1:13" ht="16.5">
      <c r="A19" s="6" t="s">
        <v>80</v>
      </c>
      <c r="B19" s="6" t="s">
        <v>346</v>
      </c>
      <c r="C19" s="19">
        <v>500000</v>
      </c>
      <c r="D19" s="19">
        <v>500000</v>
      </c>
      <c r="E19" s="19">
        <v>500000</v>
      </c>
      <c r="F19" s="19">
        <f t="shared" si="0"/>
        <v>0</v>
      </c>
      <c r="G19" s="21">
        <v>2.0739589964326952</v>
      </c>
      <c r="H19" s="22">
        <v>2741.58</v>
      </c>
      <c r="I19" s="19">
        <v>0</v>
      </c>
      <c r="J19" s="19">
        <v>0</v>
      </c>
      <c r="K19" s="19">
        <v>0</v>
      </c>
      <c r="L19" s="19">
        <v>0</v>
      </c>
      <c r="M19" s="16"/>
    </row>
    <row r="20" spans="1:13" ht="16.5">
      <c r="A20" s="6" t="s">
        <v>77</v>
      </c>
      <c r="B20" s="6" t="s">
        <v>343</v>
      </c>
      <c r="C20" s="19">
        <v>3608822</v>
      </c>
      <c r="D20" s="19">
        <v>3625239.1799999997</v>
      </c>
      <c r="E20" s="19">
        <v>3625239.1799999997</v>
      </c>
      <c r="F20" s="19">
        <f t="shared" si="0"/>
        <v>0</v>
      </c>
      <c r="G20" s="21">
        <v>1.0882239452738647</v>
      </c>
      <c r="H20" s="22">
        <v>2741.58</v>
      </c>
      <c r="I20" s="19">
        <v>0</v>
      </c>
      <c r="J20" s="19">
        <v>0</v>
      </c>
      <c r="K20" s="19">
        <v>0</v>
      </c>
      <c r="L20" s="19">
        <v>0</v>
      </c>
      <c r="M20" s="16"/>
    </row>
    <row r="21" spans="1:13" ht="16.5">
      <c r="A21" s="6" t="s">
        <v>81</v>
      </c>
      <c r="B21" s="6" t="s">
        <v>347</v>
      </c>
      <c r="C21" s="19">
        <v>2065314</v>
      </c>
      <c r="D21" s="19">
        <v>2065314</v>
      </c>
      <c r="E21" s="19">
        <v>2065314</v>
      </c>
      <c r="F21" s="19">
        <f t="shared" si="0"/>
        <v>0</v>
      </c>
      <c r="G21" s="21">
        <v>2.5</v>
      </c>
      <c r="H21" s="22">
        <v>1738.1597183928809</v>
      </c>
      <c r="I21" s="19">
        <v>983256.92249999999</v>
      </c>
      <c r="J21" s="19">
        <v>983256.92</v>
      </c>
      <c r="K21" s="19">
        <v>632.78346987502096</v>
      </c>
      <c r="L21" s="19">
        <v>632.78346987502096</v>
      </c>
      <c r="M21" s="16"/>
    </row>
    <row r="22" spans="1:13" ht="16.5">
      <c r="A22" s="6" t="s">
        <v>78</v>
      </c>
      <c r="B22" s="6" t="s">
        <v>344</v>
      </c>
      <c r="C22" s="19">
        <v>3450000</v>
      </c>
      <c r="D22" s="19">
        <v>3488439.33</v>
      </c>
      <c r="E22" s="19">
        <v>3488439.33</v>
      </c>
      <c r="F22" s="19">
        <f t="shared" si="0"/>
        <v>0</v>
      </c>
      <c r="G22" s="21">
        <v>0.96206476431923071</v>
      </c>
      <c r="H22" s="22">
        <v>2741.58</v>
      </c>
      <c r="I22" s="19">
        <v>0</v>
      </c>
      <c r="J22" s="19">
        <v>0</v>
      </c>
      <c r="K22" s="19">
        <v>0</v>
      </c>
      <c r="L22" s="19">
        <v>0</v>
      </c>
      <c r="M22" s="16"/>
    </row>
    <row r="23" spans="1:13" ht="16.5">
      <c r="A23" s="6" t="s">
        <v>79</v>
      </c>
      <c r="B23" s="6" t="s">
        <v>345</v>
      </c>
      <c r="C23" s="19">
        <v>12000000</v>
      </c>
      <c r="D23" s="19">
        <v>12064898.85</v>
      </c>
      <c r="E23" s="19">
        <v>12064898.85</v>
      </c>
      <c r="F23" s="19">
        <f t="shared" si="0"/>
        <v>0</v>
      </c>
      <c r="G23" s="21">
        <v>2.5</v>
      </c>
      <c r="H23" s="22">
        <v>2014.7789683525293</v>
      </c>
      <c r="I23" s="19">
        <v>3097336.9440000011</v>
      </c>
      <c r="J23" s="19">
        <v>3097336.94</v>
      </c>
      <c r="K23" s="19">
        <v>422.78114467451996</v>
      </c>
      <c r="L23" s="19">
        <v>422.78114467451996</v>
      </c>
      <c r="M23" s="16"/>
    </row>
    <row r="24" spans="1:13" ht="16.5">
      <c r="A24" s="6" t="s">
        <v>83</v>
      </c>
      <c r="B24" s="6" t="s">
        <v>349</v>
      </c>
      <c r="C24" s="19">
        <v>5600000</v>
      </c>
      <c r="D24" s="19">
        <v>5600000</v>
      </c>
      <c r="E24" s="19">
        <v>5600000</v>
      </c>
      <c r="F24" s="19">
        <f t="shared" si="0"/>
        <v>0</v>
      </c>
      <c r="G24" s="21">
        <v>2.3082068490352086</v>
      </c>
      <c r="H24" s="22">
        <v>2741.58</v>
      </c>
      <c r="I24" s="19">
        <v>0</v>
      </c>
      <c r="J24" s="19">
        <v>0</v>
      </c>
      <c r="K24" s="19">
        <v>0</v>
      </c>
      <c r="L24" s="19">
        <v>0</v>
      </c>
      <c r="M24" s="16"/>
    </row>
    <row r="25" spans="1:13" ht="16.5">
      <c r="A25" s="6" t="s">
        <v>82</v>
      </c>
      <c r="B25" s="6" t="s">
        <v>348</v>
      </c>
      <c r="C25" s="19">
        <v>520000</v>
      </c>
      <c r="D25" s="19">
        <v>521367.52</v>
      </c>
      <c r="E25" s="19">
        <v>521367.52</v>
      </c>
      <c r="F25" s="19">
        <f t="shared" si="0"/>
        <v>0</v>
      </c>
      <c r="G25" s="21">
        <v>2.2739693466199031</v>
      </c>
      <c r="H25" s="22">
        <v>2741.58</v>
      </c>
      <c r="I25" s="19">
        <v>0</v>
      </c>
      <c r="J25" s="19">
        <v>0</v>
      </c>
      <c r="K25" s="19">
        <v>0</v>
      </c>
      <c r="L25" s="19">
        <v>0</v>
      </c>
      <c r="M25" s="16"/>
    </row>
    <row r="26" spans="1:13" ht="16.5">
      <c r="A26" s="6" t="s">
        <v>84</v>
      </c>
      <c r="B26" s="6" t="s">
        <v>350</v>
      </c>
      <c r="C26" s="19">
        <v>7155000</v>
      </c>
      <c r="D26" s="19">
        <v>7168803.5300000003</v>
      </c>
      <c r="E26" s="19">
        <v>7168803.5300000003</v>
      </c>
      <c r="F26" s="19">
        <f t="shared" si="0"/>
        <v>0</v>
      </c>
      <c r="G26" s="21">
        <v>1.1484711788908348</v>
      </c>
      <c r="H26" s="22">
        <v>2741.58</v>
      </c>
      <c r="I26" s="19">
        <v>0</v>
      </c>
      <c r="J26" s="19">
        <v>0</v>
      </c>
      <c r="K26" s="19">
        <v>0</v>
      </c>
      <c r="L26" s="19">
        <v>0</v>
      </c>
      <c r="M26" s="16"/>
    </row>
    <row r="27" spans="1:13" ht="16.5">
      <c r="A27" s="6" t="s">
        <v>86</v>
      </c>
      <c r="B27" s="6" t="s">
        <v>352</v>
      </c>
      <c r="C27" s="19">
        <v>361800</v>
      </c>
      <c r="D27" s="19">
        <v>362464.25</v>
      </c>
      <c r="E27" s="19">
        <v>362464.25</v>
      </c>
      <c r="F27" s="19">
        <f t="shared" si="0"/>
        <v>0</v>
      </c>
      <c r="G27" s="21">
        <v>2.5</v>
      </c>
      <c r="H27" s="22">
        <v>789.15785981891975</v>
      </c>
      <c r="I27" s="19">
        <v>615492.08700000006</v>
      </c>
      <c r="J27" s="19">
        <v>615492.09</v>
      </c>
      <c r="K27" s="19">
        <v>1213.3421787213911</v>
      </c>
      <c r="L27" s="19">
        <v>1213.3421787213911</v>
      </c>
      <c r="M27" s="16"/>
    </row>
    <row r="28" spans="1:13" ht="16.5">
      <c r="A28" s="6" t="s">
        <v>85</v>
      </c>
      <c r="B28" s="6" t="s">
        <v>351</v>
      </c>
      <c r="C28" s="19">
        <v>714304</v>
      </c>
      <c r="D28" s="19">
        <v>715285.78</v>
      </c>
      <c r="E28" s="19">
        <v>715285.78</v>
      </c>
      <c r="F28" s="19">
        <f t="shared" si="0"/>
        <v>0</v>
      </c>
      <c r="G28" s="21">
        <v>2.5</v>
      </c>
      <c r="H28" s="22">
        <v>423.86882889099741</v>
      </c>
      <c r="I28" s="19">
        <v>4999059.3899999997</v>
      </c>
      <c r="J28" s="19">
        <v>4032574.57</v>
      </c>
      <c r="K28" s="19">
        <v>1437.3787026654015</v>
      </c>
      <c r="L28" s="19">
        <v>1159.4854868167572</v>
      </c>
      <c r="M28" s="16"/>
    </row>
    <row r="29" spans="1:13" ht="16.5">
      <c r="A29" s="6" t="s">
        <v>12</v>
      </c>
      <c r="B29" s="6" t="s">
        <v>13</v>
      </c>
      <c r="C29" s="19">
        <v>48640000</v>
      </c>
      <c r="D29" s="19">
        <v>48640000</v>
      </c>
      <c r="E29" s="19">
        <v>48640000</v>
      </c>
      <c r="F29" s="19">
        <f t="shared" si="0"/>
        <v>0</v>
      </c>
      <c r="G29" s="21">
        <v>2.5</v>
      </c>
      <c r="H29" s="22">
        <v>2718.8027759767683</v>
      </c>
      <c r="I29" s="19">
        <v>0</v>
      </c>
      <c r="J29" s="19">
        <v>0</v>
      </c>
      <c r="K29" s="19">
        <v>0</v>
      </c>
      <c r="L29" s="19">
        <v>0</v>
      </c>
      <c r="M29" s="16"/>
    </row>
    <row r="30" spans="1:13" ht="16.5">
      <c r="A30" s="6" t="s">
        <v>14</v>
      </c>
      <c r="B30" s="6" t="s">
        <v>15</v>
      </c>
      <c r="C30" s="19">
        <v>3335000</v>
      </c>
      <c r="D30" s="19">
        <v>3065000</v>
      </c>
      <c r="E30" s="19">
        <v>3065000</v>
      </c>
      <c r="F30" s="19">
        <f t="shared" si="0"/>
        <v>0</v>
      </c>
      <c r="G30" s="21">
        <v>2.4999999999999996</v>
      </c>
      <c r="H30" s="22">
        <v>2533.6888073417276</v>
      </c>
      <c r="I30" s="19">
        <v>0</v>
      </c>
      <c r="J30" s="19">
        <v>0</v>
      </c>
      <c r="K30" s="19">
        <v>0</v>
      </c>
      <c r="L30" s="19">
        <v>0</v>
      </c>
      <c r="M30" s="16"/>
    </row>
    <row r="31" spans="1:13" ht="16.5">
      <c r="A31" s="6" t="s">
        <v>90</v>
      </c>
      <c r="B31" s="6" t="s">
        <v>566</v>
      </c>
      <c r="C31" s="19">
        <v>3181637</v>
      </c>
      <c r="D31" s="19">
        <v>2464030</v>
      </c>
      <c r="E31" s="19">
        <v>2464030</v>
      </c>
      <c r="F31" s="19">
        <f t="shared" si="0"/>
        <v>0</v>
      </c>
      <c r="G31" s="21">
        <v>2.5</v>
      </c>
      <c r="H31" s="22">
        <v>2476.22318295286</v>
      </c>
      <c r="I31" s="19">
        <v>133828.84500000038</v>
      </c>
      <c r="J31" s="19">
        <v>133828.85</v>
      </c>
      <c r="K31" s="19">
        <v>87.14801224237317</v>
      </c>
      <c r="L31" s="19">
        <v>87.14801224237317</v>
      </c>
      <c r="M31" s="16"/>
    </row>
    <row r="32" spans="1:13" ht="16.5">
      <c r="A32" s="6" t="s">
        <v>92</v>
      </c>
      <c r="B32" s="6" t="s">
        <v>357</v>
      </c>
      <c r="C32" s="19">
        <v>388566</v>
      </c>
      <c r="D32" s="19">
        <v>388566</v>
      </c>
      <c r="E32" s="19">
        <v>388566</v>
      </c>
      <c r="F32" s="19">
        <f t="shared" si="0"/>
        <v>0</v>
      </c>
      <c r="G32" s="21">
        <v>2.5</v>
      </c>
      <c r="H32" s="22">
        <v>2504.8869024342553</v>
      </c>
      <c r="I32" s="19">
        <v>28789.351500000033</v>
      </c>
      <c r="J32" s="19">
        <v>28789.35</v>
      </c>
      <c r="K32" s="19">
        <v>144.83750817527812</v>
      </c>
      <c r="L32" s="19">
        <v>144.83750817527812</v>
      </c>
      <c r="M32" s="16"/>
    </row>
    <row r="33" spans="1:13" ht="16.5">
      <c r="A33" s="6" t="s">
        <v>87</v>
      </c>
      <c r="B33" s="6" t="s">
        <v>353</v>
      </c>
      <c r="C33" s="19">
        <v>7984068</v>
      </c>
      <c r="D33" s="19">
        <v>7984068</v>
      </c>
      <c r="E33" s="19">
        <v>7984068</v>
      </c>
      <c r="F33" s="19">
        <f t="shared" si="0"/>
        <v>0</v>
      </c>
      <c r="G33" s="21">
        <v>2.3149481593659815</v>
      </c>
      <c r="H33" s="22">
        <v>2741.58</v>
      </c>
      <c r="I33" s="19">
        <v>0</v>
      </c>
      <c r="J33" s="19">
        <v>0</v>
      </c>
      <c r="K33" s="19">
        <v>0</v>
      </c>
      <c r="L33" s="19">
        <v>0</v>
      </c>
      <c r="M33" s="16"/>
    </row>
    <row r="34" spans="1:13" ht="16.5">
      <c r="A34" s="6" t="s">
        <v>16</v>
      </c>
      <c r="B34" s="6" t="s">
        <v>17</v>
      </c>
      <c r="C34" s="19">
        <v>38650000</v>
      </c>
      <c r="D34" s="19">
        <v>38650000</v>
      </c>
      <c r="E34" s="19">
        <v>38650000</v>
      </c>
      <c r="F34" s="19">
        <f t="shared" si="0"/>
        <v>0</v>
      </c>
      <c r="G34" s="21">
        <v>2.5</v>
      </c>
      <c r="H34" s="22">
        <v>2261.7588499374333</v>
      </c>
      <c r="I34" s="19">
        <v>5988457.4790000003</v>
      </c>
      <c r="J34" s="19">
        <v>5988457.4800000004</v>
      </c>
      <c r="K34" s="19">
        <v>252.45756246139968</v>
      </c>
      <c r="L34" s="19">
        <v>252.45756246139968</v>
      </c>
      <c r="M34" s="16"/>
    </row>
    <row r="35" spans="1:13" ht="16.5">
      <c r="A35" s="6" t="s">
        <v>88</v>
      </c>
      <c r="B35" s="6" t="s">
        <v>354</v>
      </c>
      <c r="C35" s="19">
        <v>17180000</v>
      </c>
      <c r="D35" s="19">
        <v>17180000</v>
      </c>
      <c r="E35" s="19">
        <v>17180000</v>
      </c>
      <c r="F35" s="19">
        <f t="shared" si="0"/>
        <v>0</v>
      </c>
      <c r="G35" s="21">
        <v>2.5</v>
      </c>
      <c r="H35" s="22">
        <v>2517.6170423045528</v>
      </c>
      <c r="I35" s="19">
        <v>637776.1934999997</v>
      </c>
      <c r="J35" s="19">
        <v>637776.18999999994</v>
      </c>
      <c r="K35" s="19">
        <v>91.028309105311564</v>
      </c>
      <c r="L35" s="19">
        <v>91.028309105311564</v>
      </c>
      <c r="M35" s="16"/>
    </row>
    <row r="36" spans="1:13" ht="16.5">
      <c r="A36" s="6" t="s">
        <v>89</v>
      </c>
      <c r="B36" s="6" t="s">
        <v>355</v>
      </c>
      <c r="C36" s="19">
        <v>26750000</v>
      </c>
      <c r="D36" s="19">
        <v>26750000</v>
      </c>
      <c r="E36" s="19">
        <v>26750000</v>
      </c>
      <c r="F36" s="19">
        <f t="shared" si="0"/>
        <v>0</v>
      </c>
      <c r="G36" s="21">
        <v>2.5</v>
      </c>
      <c r="H36" s="22">
        <v>2653.6342004055659</v>
      </c>
      <c r="I36" s="19">
        <v>0</v>
      </c>
      <c r="J36" s="19">
        <v>0</v>
      </c>
      <c r="K36" s="19">
        <v>0</v>
      </c>
      <c r="L36" s="19">
        <v>0</v>
      </c>
      <c r="M36" s="16"/>
    </row>
    <row r="37" spans="1:13" ht="16.5">
      <c r="A37" s="6" t="s">
        <v>91</v>
      </c>
      <c r="B37" s="6" t="s">
        <v>356</v>
      </c>
      <c r="C37" s="19">
        <v>7984531</v>
      </c>
      <c r="D37" s="19">
        <v>7642525</v>
      </c>
      <c r="E37" s="19">
        <v>7642525</v>
      </c>
      <c r="F37" s="19">
        <f t="shared" si="0"/>
        <v>0</v>
      </c>
      <c r="G37" s="21">
        <v>1.8121614906652008</v>
      </c>
      <c r="H37" s="22">
        <v>2741.58</v>
      </c>
      <c r="I37" s="19">
        <v>0</v>
      </c>
      <c r="J37" s="19">
        <v>0</v>
      </c>
      <c r="K37" s="19">
        <v>0</v>
      </c>
      <c r="L37" s="19">
        <v>0</v>
      </c>
      <c r="M37" s="16"/>
    </row>
    <row r="38" spans="1:13" ht="16.5">
      <c r="A38" s="6" t="s">
        <v>94</v>
      </c>
      <c r="B38" s="6" t="s">
        <v>358</v>
      </c>
      <c r="C38" s="19">
        <v>1074800</v>
      </c>
      <c r="D38" s="19">
        <v>1074800</v>
      </c>
      <c r="E38" s="19">
        <v>1074800</v>
      </c>
      <c r="F38" s="19">
        <f t="shared" si="0"/>
        <v>0</v>
      </c>
      <c r="G38" s="21">
        <v>1.4016479310865653</v>
      </c>
      <c r="H38" s="22">
        <v>2741.58</v>
      </c>
      <c r="I38" s="19">
        <v>0</v>
      </c>
      <c r="J38" s="19">
        <v>0</v>
      </c>
      <c r="K38" s="19">
        <v>0</v>
      </c>
      <c r="L38" s="19">
        <v>0</v>
      </c>
      <c r="M38" s="16"/>
    </row>
    <row r="39" spans="1:13" ht="16.5">
      <c r="A39" s="6" t="s">
        <v>579</v>
      </c>
      <c r="B39" s="6" t="s">
        <v>580</v>
      </c>
      <c r="C39" s="19">
        <v>0</v>
      </c>
      <c r="D39" s="19">
        <v>0</v>
      </c>
      <c r="E39" s="19">
        <v>0</v>
      </c>
      <c r="F39" s="19">
        <f t="shared" si="0"/>
        <v>0</v>
      </c>
      <c r="G39" s="21">
        <v>0.7465841462748356</v>
      </c>
      <c r="H39" s="22">
        <v>2741.58</v>
      </c>
      <c r="I39" s="19">
        <v>0</v>
      </c>
      <c r="J39" s="19">
        <v>0</v>
      </c>
      <c r="K39" s="19">
        <v>0</v>
      </c>
      <c r="L39" s="19">
        <v>0</v>
      </c>
      <c r="M39" s="16"/>
    </row>
    <row r="40" spans="1:13" ht="16.5">
      <c r="A40" s="6" t="s">
        <v>97</v>
      </c>
      <c r="B40" s="6" t="s">
        <v>361</v>
      </c>
      <c r="C40" s="19">
        <v>14496559</v>
      </c>
      <c r="D40" s="19">
        <v>14496559</v>
      </c>
      <c r="E40" s="19">
        <v>14496559</v>
      </c>
      <c r="F40" s="19">
        <f t="shared" si="0"/>
        <v>0</v>
      </c>
      <c r="G40" s="21">
        <v>2.5</v>
      </c>
      <c r="H40" s="22">
        <v>2612.897197259138</v>
      </c>
      <c r="I40" s="19">
        <v>240478.04250000115</v>
      </c>
      <c r="J40" s="19">
        <v>240478.04</v>
      </c>
      <c r="K40" s="19">
        <v>39.069277128008025</v>
      </c>
      <c r="L40" s="19">
        <v>39.069277128008025</v>
      </c>
      <c r="M40" s="16"/>
    </row>
    <row r="41" spans="1:13" ht="16.5">
      <c r="A41" s="6" t="s">
        <v>95</v>
      </c>
      <c r="B41" s="6" t="s">
        <v>359</v>
      </c>
      <c r="C41" s="19">
        <v>1453300</v>
      </c>
      <c r="D41" s="19">
        <v>1453000</v>
      </c>
      <c r="E41" s="19">
        <v>1453000</v>
      </c>
      <c r="F41" s="19">
        <f t="shared" si="0"/>
        <v>0</v>
      </c>
      <c r="G41" s="21">
        <v>2.5</v>
      </c>
      <c r="H41" s="22">
        <v>2435.3546113498942</v>
      </c>
      <c r="I41" s="19">
        <v>111943.8345</v>
      </c>
      <c r="J41" s="19">
        <v>111943.83</v>
      </c>
      <c r="K41" s="19">
        <v>169.86667046023581</v>
      </c>
      <c r="L41" s="19">
        <v>169.86667046023581</v>
      </c>
      <c r="M41" s="16"/>
    </row>
    <row r="42" spans="1:13" ht="16.5">
      <c r="A42" s="6" t="s">
        <v>98</v>
      </c>
      <c r="B42" s="6" t="s">
        <v>362</v>
      </c>
      <c r="C42" s="19">
        <v>2575000</v>
      </c>
      <c r="D42" s="19">
        <v>2575000</v>
      </c>
      <c r="E42" s="19">
        <v>2575000</v>
      </c>
      <c r="F42" s="19">
        <f t="shared" si="0"/>
        <v>0</v>
      </c>
      <c r="G42" s="21">
        <v>2.5</v>
      </c>
      <c r="H42" s="22">
        <v>2385.4345142769225</v>
      </c>
      <c r="I42" s="19">
        <v>253669.533</v>
      </c>
      <c r="J42" s="19">
        <v>253669.53</v>
      </c>
      <c r="K42" s="19">
        <v>186.55738082280436</v>
      </c>
      <c r="L42" s="19">
        <v>186.55738082280436</v>
      </c>
      <c r="M42" s="16"/>
    </row>
    <row r="43" spans="1:13" ht="16.5">
      <c r="A43" s="6" t="s">
        <v>99</v>
      </c>
      <c r="B43" s="6" t="s">
        <v>363</v>
      </c>
      <c r="C43" s="19">
        <v>2492539</v>
      </c>
      <c r="D43" s="19">
        <v>2492539</v>
      </c>
      <c r="E43" s="19">
        <v>2492539</v>
      </c>
      <c r="F43" s="19">
        <f t="shared" si="0"/>
        <v>0</v>
      </c>
      <c r="G43" s="21">
        <v>1.6314461652581966</v>
      </c>
      <c r="H43" s="22">
        <v>2741.58</v>
      </c>
      <c r="I43" s="19">
        <v>0</v>
      </c>
      <c r="J43" s="19">
        <v>0</v>
      </c>
      <c r="K43" s="19">
        <v>0</v>
      </c>
      <c r="L43" s="19">
        <v>0</v>
      </c>
      <c r="M43" s="16"/>
    </row>
    <row r="44" spans="1:13" ht="16.5">
      <c r="A44" s="6" t="s">
        <v>96</v>
      </c>
      <c r="B44" s="6" t="s">
        <v>360</v>
      </c>
      <c r="C44" s="19">
        <v>5750000</v>
      </c>
      <c r="D44" s="19">
        <v>5750000</v>
      </c>
      <c r="E44" s="19">
        <v>5750000</v>
      </c>
      <c r="F44" s="19">
        <f t="shared" si="0"/>
        <v>0</v>
      </c>
      <c r="G44" s="21">
        <v>2.5</v>
      </c>
      <c r="H44" s="22">
        <v>2516.0284840891804</v>
      </c>
      <c r="I44" s="19">
        <v>257043.88200000001</v>
      </c>
      <c r="J44" s="19">
        <v>257043.88</v>
      </c>
      <c r="K44" s="19">
        <v>109.57948357227815</v>
      </c>
      <c r="L44" s="19">
        <v>109.57948357227815</v>
      </c>
      <c r="M44" s="16"/>
    </row>
    <row r="45" spans="1:13" ht="16.5">
      <c r="A45" s="6" t="s">
        <v>100</v>
      </c>
      <c r="B45" s="6" t="s">
        <v>364</v>
      </c>
      <c r="C45" s="19">
        <v>6500000</v>
      </c>
      <c r="D45" s="19">
        <v>6500000</v>
      </c>
      <c r="E45" s="19">
        <v>6500000</v>
      </c>
      <c r="F45" s="19">
        <f t="shared" si="0"/>
        <v>0</v>
      </c>
      <c r="G45" s="21">
        <v>2.5</v>
      </c>
      <c r="H45" s="22">
        <v>1677.4376122760523</v>
      </c>
      <c r="I45" s="19">
        <v>3033224.164499999</v>
      </c>
      <c r="J45" s="19">
        <v>3033224.16</v>
      </c>
      <c r="K45" s="19">
        <v>638.9568824452565</v>
      </c>
      <c r="L45" s="19">
        <v>638.9568824452565</v>
      </c>
      <c r="M45" s="16"/>
    </row>
    <row r="46" spans="1:13" ht="16.5">
      <c r="A46" s="6" t="s">
        <v>104</v>
      </c>
      <c r="B46" s="6" t="s">
        <v>368</v>
      </c>
      <c r="C46" s="19">
        <v>648925</v>
      </c>
      <c r="D46" s="19">
        <v>648925</v>
      </c>
      <c r="E46" s="19">
        <v>648925</v>
      </c>
      <c r="F46" s="19">
        <f t="shared" si="0"/>
        <v>0</v>
      </c>
      <c r="G46" s="21">
        <v>1.2271980075802988</v>
      </c>
      <c r="H46" s="22">
        <v>2741.58</v>
      </c>
      <c r="I46" s="19">
        <v>0</v>
      </c>
      <c r="J46" s="19">
        <v>0</v>
      </c>
      <c r="K46" s="19">
        <v>0</v>
      </c>
      <c r="L46" s="19">
        <v>0</v>
      </c>
      <c r="M46" s="16"/>
    </row>
    <row r="47" spans="1:13" ht="16.5">
      <c r="A47" s="6" t="s">
        <v>101</v>
      </c>
      <c r="B47" s="6" t="s">
        <v>365</v>
      </c>
      <c r="C47" s="19">
        <v>297515</v>
      </c>
      <c r="D47" s="19">
        <v>297738.62</v>
      </c>
      <c r="E47" s="19">
        <v>297738.62</v>
      </c>
      <c r="F47" s="19">
        <f t="shared" si="0"/>
        <v>0</v>
      </c>
      <c r="G47" s="21">
        <v>2.5</v>
      </c>
      <c r="H47" s="22">
        <v>566.28299405894757</v>
      </c>
      <c r="I47" s="19">
        <v>996216.33450000011</v>
      </c>
      <c r="J47" s="19">
        <v>996216.33</v>
      </c>
      <c r="K47" s="19">
        <v>1337.0775021138954</v>
      </c>
      <c r="L47" s="19">
        <v>1337.0775021138954</v>
      </c>
      <c r="M47" s="16"/>
    </row>
    <row r="48" spans="1:13" ht="16.5">
      <c r="A48" s="6" t="s">
        <v>105</v>
      </c>
      <c r="B48" s="6" t="s">
        <v>369</v>
      </c>
      <c r="C48" s="19">
        <v>151980</v>
      </c>
      <c r="D48" s="19">
        <v>127127.06459999998</v>
      </c>
      <c r="E48" s="19">
        <v>151980</v>
      </c>
      <c r="F48" s="19">
        <f t="shared" si="0"/>
        <v>24852.935400000017</v>
      </c>
      <c r="G48" s="21">
        <v>1.6261340810678468</v>
      </c>
      <c r="H48" s="22">
        <v>2741.58</v>
      </c>
      <c r="I48" s="19">
        <v>0</v>
      </c>
      <c r="J48" s="19">
        <v>0</v>
      </c>
      <c r="K48" s="19">
        <v>0</v>
      </c>
      <c r="L48" s="19">
        <v>0</v>
      </c>
      <c r="M48" s="16"/>
    </row>
    <row r="49" spans="1:13" ht="16.5">
      <c r="A49" s="6" t="s">
        <v>103</v>
      </c>
      <c r="B49" s="6" t="s">
        <v>367</v>
      </c>
      <c r="C49" s="19">
        <v>11049000</v>
      </c>
      <c r="D49" s="19">
        <v>11049000</v>
      </c>
      <c r="E49" s="19">
        <v>11049000</v>
      </c>
      <c r="F49" s="19">
        <f t="shared" si="0"/>
        <v>0</v>
      </c>
      <c r="G49" s="21">
        <v>2.5</v>
      </c>
      <c r="H49" s="22">
        <v>2360.0112258941749</v>
      </c>
      <c r="I49" s="19">
        <v>1365171.7590000001</v>
      </c>
      <c r="J49" s="19">
        <v>1365171.76</v>
      </c>
      <c r="K49" s="19">
        <v>233.16858598055978</v>
      </c>
      <c r="L49" s="19">
        <v>233.16858598055978</v>
      </c>
      <c r="M49" s="16"/>
    </row>
    <row r="50" spans="1:13" ht="16.5">
      <c r="A50" s="6" t="s">
        <v>102</v>
      </c>
      <c r="B50" s="6" t="s">
        <v>366</v>
      </c>
      <c r="C50" s="19">
        <v>175000</v>
      </c>
      <c r="D50" s="19">
        <v>175350.42</v>
      </c>
      <c r="E50" s="19">
        <v>175350.42</v>
      </c>
      <c r="F50" s="19">
        <f t="shared" si="0"/>
        <v>0</v>
      </c>
      <c r="G50" s="21">
        <v>2.5</v>
      </c>
      <c r="H50" s="22">
        <v>2058.7660424938299</v>
      </c>
      <c r="I50" s="19">
        <v>32571.565499999993</v>
      </c>
      <c r="J50" s="19">
        <v>32571.57</v>
      </c>
      <c r="K50" s="19">
        <v>373.09926116838483</v>
      </c>
      <c r="L50" s="19">
        <v>373.09926116838483</v>
      </c>
      <c r="M50" s="16"/>
    </row>
    <row r="51" spans="1:13" ht="16.5">
      <c r="A51" s="6" t="s">
        <v>18</v>
      </c>
      <c r="B51" s="6" t="s">
        <v>19</v>
      </c>
      <c r="C51" s="19">
        <v>617980</v>
      </c>
      <c r="D51" s="19">
        <v>555409.85250000004</v>
      </c>
      <c r="E51" s="19">
        <v>618083.25</v>
      </c>
      <c r="F51" s="19">
        <f t="shared" si="0"/>
        <v>62673.397499999963</v>
      </c>
      <c r="G51" s="21">
        <v>2.5</v>
      </c>
      <c r="H51" s="22">
        <v>2262.454081632653</v>
      </c>
      <c r="I51" s="19">
        <v>82049.521500000046</v>
      </c>
      <c r="J51" s="19">
        <v>82049.52</v>
      </c>
      <c r="K51" s="19">
        <v>334.22755102040833</v>
      </c>
      <c r="L51" s="19">
        <v>334.22755102040833</v>
      </c>
      <c r="M51" s="16"/>
    </row>
    <row r="52" spans="1:13" ht="16.5">
      <c r="A52" s="6" t="s">
        <v>106</v>
      </c>
      <c r="B52" s="6" t="s">
        <v>370</v>
      </c>
      <c r="C52" s="19">
        <v>18325</v>
      </c>
      <c r="D52" s="19">
        <v>18325</v>
      </c>
      <c r="E52" s="19">
        <v>18325</v>
      </c>
      <c r="F52" s="19">
        <f t="shared" si="0"/>
        <v>0</v>
      </c>
      <c r="G52" s="21">
        <v>2.5</v>
      </c>
      <c r="H52" s="22">
        <v>782.50136229749626</v>
      </c>
      <c r="I52" s="19">
        <v>81295.62450000002</v>
      </c>
      <c r="J52" s="19">
        <v>46609.49</v>
      </c>
      <c r="K52" s="19">
        <v>1215.1812331838566</v>
      </c>
      <c r="L52" s="19">
        <v>696.70390702541124</v>
      </c>
      <c r="M52" s="16"/>
    </row>
    <row r="53" spans="1:13" ht="16.5">
      <c r="A53" s="6" t="s">
        <v>107</v>
      </c>
      <c r="B53" s="6" t="s">
        <v>371</v>
      </c>
      <c r="C53" s="19">
        <v>200000</v>
      </c>
      <c r="D53" s="19">
        <v>200000</v>
      </c>
      <c r="E53" s="19">
        <v>200000</v>
      </c>
      <c r="F53" s="19">
        <f t="shared" si="0"/>
        <v>0</v>
      </c>
      <c r="G53" s="21">
        <v>2.5</v>
      </c>
      <c r="H53" s="22">
        <v>1203.2409621655738</v>
      </c>
      <c r="I53" s="19">
        <v>276564.549</v>
      </c>
      <c r="J53" s="19">
        <v>269189.49</v>
      </c>
      <c r="K53" s="19">
        <v>969.75542270065569</v>
      </c>
      <c r="L53" s="19">
        <v>943.89527809530489</v>
      </c>
      <c r="M53" s="16"/>
    </row>
    <row r="54" spans="1:13" ht="16.5">
      <c r="A54" s="6" t="s">
        <v>109</v>
      </c>
      <c r="B54" s="6" t="s">
        <v>373</v>
      </c>
      <c r="C54" s="19">
        <v>0</v>
      </c>
      <c r="D54" s="19">
        <v>0</v>
      </c>
      <c r="E54" s="19">
        <v>0</v>
      </c>
      <c r="F54" s="19">
        <f t="shared" si="0"/>
        <v>0</v>
      </c>
      <c r="G54" s="21">
        <v>1.3653868751200005</v>
      </c>
      <c r="H54" s="22">
        <v>2741.58</v>
      </c>
      <c r="I54" s="19">
        <v>0</v>
      </c>
      <c r="J54" s="19">
        <v>0</v>
      </c>
      <c r="K54" s="19">
        <v>0</v>
      </c>
      <c r="L54" s="19">
        <v>0</v>
      </c>
      <c r="M54" s="16"/>
    </row>
    <row r="55" spans="1:13" ht="16.5">
      <c r="A55" s="6" t="s">
        <v>110</v>
      </c>
      <c r="B55" s="6" t="s">
        <v>374</v>
      </c>
      <c r="C55" s="19">
        <v>107149</v>
      </c>
      <c r="D55" s="19">
        <v>107149</v>
      </c>
      <c r="E55" s="19">
        <v>107149</v>
      </c>
      <c r="F55" s="19">
        <f t="shared" si="0"/>
        <v>0</v>
      </c>
      <c r="G55" s="21">
        <v>2.5</v>
      </c>
      <c r="H55" s="22">
        <v>896.17618069815194</v>
      </c>
      <c r="I55" s="19">
        <v>252897.84900000002</v>
      </c>
      <c r="J55" s="19">
        <v>229294.05</v>
      </c>
      <c r="K55" s="19">
        <v>1153.9942915811089</v>
      </c>
      <c r="L55" s="19">
        <v>1046.2881577002056</v>
      </c>
      <c r="M55" s="16"/>
    </row>
    <row r="56" spans="1:13" ht="16.5">
      <c r="A56" s="6" t="s">
        <v>108</v>
      </c>
      <c r="B56" s="6" t="s">
        <v>372</v>
      </c>
      <c r="C56" s="19">
        <v>490000</v>
      </c>
      <c r="D56" s="19">
        <v>490000</v>
      </c>
      <c r="E56" s="19">
        <v>490000</v>
      </c>
      <c r="F56" s="19">
        <f t="shared" si="0"/>
        <v>0</v>
      </c>
      <c r="G56" s="21">
        <v>2.5</v>
      </c>
      <c r="H56" s="22">
        <v>2456.5233533925912</v>
      </c>
      <c r="I56" s="19">
        <v>78895.152000000002</v>
      </c>
      <c r="J56" s="19">
        <v>72583.539999999994</v>
      </c>
      <c r="K56" s="19">
        <v>217.78598796444544</v>
      </c>
      <c r="L56" s="19">
        <v>200.36310892728977</v>
      </c>
      <c r="M56" s="16"/>
    </row>
    <row r="57" spans="1:13" ht="16.5">
      <c r="A57" s="6" t="s">
        <v>111</v>
      </c>
      <c r="B57" s="6" t="s">
        <v>375</v>
      </c>
      <c r="C57" s="19">
        <v>14804651</v>
      </c>
      <c r="D57" s="19">
        <v>14804651</v>
      </c>
      <c r="E57" s="19">
        <v>14804651</v>
      </c>
      <c r="F57" s="19">
        <f t="shared" si="0"/>
        <v>0</v>
      </c>
      <c r="G57" s="21">
        <v>2.5</v>
      </c>
      <c r="H57" s="22">
        <v>1382.1777890187</v>
      </c>
      <c r="I57" s="19">
        <v>15316876.248000002</v>
      </c>
      <c r="J57" s="19">
        <v>14908426.210000001</v>
      </c>
      <c r="K57" s="19">
        <v>847.55722858665365</v>
      </c>
      <c r="L57" s="19">
        <v>824.95570249100956</v>
      </c>
      <c r="M57" s="16"/>
    </row>
    <row r="58" spans="1:13" ht="16.5">
      <c r="A58" s="6" t="s">
        <v>112</v>
      </c>
      <c r="B58" s="6" t="s">
        <v>376</v>
      </c>
      <c r="C58" s="19">
        <v>2010000</v>
      </c>
      <c r="D58" s="19">
        <v>2010000</v>
      </c>
      <c r="E58" s="19">
        <v>2010000</v>
      </c>
      <c r="F58" s="19">
        <f t="shared" si="0"/>
        <v>0</v>
      </c>
      <c r="G58" s="21">
        <v>2.5</v>
      </c>
      <c r="H58" s="22">
        <v>1553.8332516748085</v>
      </c>
      <c r="I58" s="19">
        <v>1514106.9479999999</v>
      </c>
      <c r="J58" s="19">
        <v>1514106.95</v>
      </c>
      <c r="K58" s="19">
        <v>745.4688874884298</v>
      </c>
      <c r="L58" s="19">
        <v>745.46888748842991</v>
      </c>
      <c r="M58" s="16"/>
    </row>
    <row r="59" spans="1:13" ht="16.5">
      <c r="A59" s="6" t="s">
        <v>581</v>
      </c>
      <c r="B59" s="6" t="s">
        <v>582</v>
      </c>
      <c r="C59" s="19">
        <v>0</v>
      </c>
      <c r="D59" s="19">
        <v>0</v>
      </c>
      <c r="E59" s="19">
        <v>0</v>
      </c>
      <c r="F59" s="19">
        <f t="shared" si="0"/>
        <v>0</v>
      </c>
      <c r="G59" s="21">
        <v>1.4771098361494091</v>
      </c>
      <c r="H59" s="22">
        <v>2741.58</v>
      </c>
      <c r="I59" s="19">
        <v>0</v>
      </c>
      <c r="J59" s="19">
        <v>0</v>
      </c>
      <c r="K59" s="19">
        <v>0</v>
      </c>
      <c r="L59" s="19">
        <v>0</v>
      </c>
      <c r="M59" s="16"/>
    </row>
    <row r="60" spans="1:13" ht="16.5">
      <c r="A60" s="6" t="s">
        <v>113</v>
      </c>
      <c r="B60" s="6" t="s">
        <v>377</v>
      </c>
      <c r="C60" s="19">
        <v>75000</v>
      </c>
      <c r="D60" s="19">
        <v>75000</v>
      </c>
      <c r="E60" s="19">
        <v>75000</v>
      </c>
      <c r="F60" s="19">
        <f t="shared" si="0"/>
        <v>0</v>
      </c>
      <c r="G60" s="21">
        <v>1.5148364744481428</v>
      </c>
      <c r="H60" s="22">
        <v>2741.58</v>
      </c>
      <c r="I60" s="19">
        <v>0</v>
      </c>
      <c r="J60" s="19">
        <v>0</v>
      </c>
      <c r="K60" s="19">
        <v>0</v>
      </c>
      <c r="L60" s="19">
        <v>0</v>
      </c>
      <c r="M60" s="16"/>
    </row>
    <row r="61" spans="1:13" ht="16.5">
      <c r="A61" s="6" t="s">
        <v>115</v>
      </c>
      <c r="B61" s="6" t="s">
        <v>378</v>
      </c>
      <c r="C61" s="19">
        <v>1080000</v>
      </c>
      <c r="D61" s="19">
        <v>843419.67119999998</v>
      </c>
      <c r="E61" s="19">
        <v>843420</v>
      </c>
      <c r="F61" s="19">
        <f t="shared" si="0"/>
        <v>0.32880000001750886</v>
      </c>
      <c r="G61" s="21">
        <v>1.574180337126019</v>
      </c>
      <c r="H61" s="22">
        <v>2741.58</v>
      </c>
      <c r="I61" s="19">
        <v>0</v>
      </c>
      <c r="J61" s="19">
        <v>0</v>
      </c>
      <c r="K61" s="19">
        <v>0</v>
      </c>
      <c r="L61" s="19">
        <v>0</v>
      </c>
      <c r="M61" s="16"/>
    </row>
    <row r="62" spans="1:13" ht="16.5">
      <c r="A62" s="6" t="s">
        <v>117</v>
      </c>
      <c r="B62" s="6" t="s">
        <v>380</v>
      </c>
      <c r="C62" s="19">
        <v>2434238</v>
      </c>
      <c r="D62" s="19">
        <v>2119597.06</v>
      </c>
      <c r="E62" s="19">
        <v>2434238</v>
      </c>
      <c r="F62" s="19">
        <f t="shared" si="0"/>
        <v>314640.93999999994</v>
      </c>
      <c r="G62" s="21">
        <v>2.5</v>
      </c>
      <c r="H62" s="22">
        <v>874.38876444356436</v>
      </c>
      <c r="I62" s="19">
        <v>2829074.8170000003</v>
      </c>
      <c r="J62" s="19">
        <v>2829074.82</v>
      </c>
      <c r="K62" s="19">
        <v>1167.0667413338615</v>
      </c>
      <c r="L62" s="19">
        <v>1167.0667413338615</v>
      </c>
      <c r="M62" s="16"/>
    </row>
    <row r="63" spans="1:13" ht="16.5">
      <c r="A63" s="6" t="s">
        <v>122</v>
      </c>
      <c r="B63" s="6" t="s">
        <v>384</v>
      </c>
      <c r="C63" s="19">
        <v>8462372</v>
      </c>
      <c r="D63" s="19">
        <v>8318118.2147999993</v>
      </c>
      <c r="E63" s="19">
        <v>8462372</v>
      </c>
      <c r="F63" s="19">
        <f t="shared" si="0"/>
        <v>144253.78520000074</v>
      </c>
      <c r="G63" s="21">
        <v>1.2846022919308986</v>
      </c>
      <c r="H63" s="22">
        <v>2741.58</v>
      </c>
      <c r="I63" s="19">
        <v>0</v>
      </c>
      <c r="J63" s="19">
        <v>0</v>
      </c>
      <c r="K63" s="19">
        <v>0</v>
      </c>
      <c r="L63" s="19">
        <v>0</v>
      </c>
      <c r="M63" s="16"/>
    </row>
    <row r="64" spans="1:13" ht="16.5">
      <c r="A64" s="6" t="s">
        <v>20</v>
      </c>
      <c r="B64" s="6" t="s">
        <v>21</v>
      </c>
      <c r="C64" s="19">
        <v>1168901</v>
      </c>
      <c r="D64" s="19">
        <v>1168901</v>
      </c>
      <c r="E64" s="19">
        <v>1168901</v>
      </c>
      <c r="F64" s="19">
        <f t="shared" si="0"/>
        <v>0</v>
      </c>
      <c r="G64" s="21">
        <v>2.5</v>
      </c>
      <c r="H64" s="22">
        <v>1508.666596086123</v>
      </c>
      <c r="I64" s="19">
        <v>663415.88399999996</v>
      </c>
      <c r="J64" s="19">
        <v>663415.88</v>
      </c>
      <c r="K64" s="19">
        <v>760.53637968588794</v>
      </c>
      <c r="L64" s="19">
        <v>760.53637968588794</v>
      </c>
      <c r="M64" s="16"/>
    </row>
    <row r="65" spans="1:13" ht="16.5">
      <c r="A65" s="6" t="s">
        <v>118</v>
      </c>
      <c r="B65" s="6" t="s">
        <v>567</v>
      </c>
      <c r="C65" s="19">
        <v>366318</v>
      </c>
      <c r="D65" s="19">
        <v>366318</v>
      </c>
      <c r="E65" s="19">
        <v>366318</v>
      </c>
      <c r="F65" s="19">
        <f t="shared" si="0"/>
        <v>0</v>
      </c>
      <c r="G65" s="21">
        <v>2.4894878550988784</v>
      </c>
      <c r="H65" s="22">
        <v>2741.58</v>
      </c>
      <c r="I65" s="19">
        <v>0</v>
      </c>
      <c r="J65" s="19">
        <v>0</v>
      </c>
      <c r="K65" s="19">
        <v>0</v>
      </c>
      <c r="L65" s="19">
        <v>0</v>
      </c>
      <c r="M65" s="16"/>
    </row>
    <row r="66" spans="1:13" ht="16.5">
      <c r="A66" s="6" t="s">
        <v>116</v>
      </c>
      <c r="B66" s="6" t="s">
        <v>379</v>
      </c>
      <c r="C66" s="19">
        <v>620000</v>
      </c>
      <c r="D66" s="19">
        <v>624665.72</v>
      </c>
      <c r="E66" s="19">
        <v>624665.72</v>
      </c>
      <c r="F66" s="19">
        <f t="shared" si="0"/>
        <v>0</v>
      </c>
      <c r="G66" s="21">
        <v>2.5</v>
      </c>
      <c r="H66" s="22">
        <v>1203.2605311018849</v>
      </c>
      <c r="I66" s="19">
        <v>516146.79449999996</v>
      </c>
      <c r="J66" s="19">
        <v>516146.79</v>
      </c>
      <c r="K66" s="19">
        <v>960.43392288941402</v>
      </c>
      <c r="L66" s="19">
        <v>960.43392288941402</v>
      </c>
      <c r="M66" s="16"/>
    </row>
    <row r="67" spans="1:13" ht="16.5">
      <c r="A67" s="6" t="s">
        <v>119</v>
      </c>
      <c r="B67" s="6" t="s">
        <v>381</v>
      </c>
      <c r="C67" s="19">
        <v>1370000</v>
      </c>
      <c r="D67" s="19">
        <v>1370000</v>
      </c>
      <c r="E67" s="19">
        <v>1370000</v>
      </c>
      <c r="F67" s="19">
        <f t="shared" si="0"/>
        <v>0</v>
      </c>
      <c r="G67" s="21">
        <v>2.4999999999999996</v>
      </c>
      <c r="H67" s="22">
        <v>1234.8862382286895</v>
      </c>
      <c r="I67" s="19">
        <v>1638620.568</v>
      </c>
      <c r="J67" s="19">
        <v>1638620.57</v>
      </c>
      <c r="K67" s="19">
        <v>950.76825706278612</v>
      </c>
      <c r="L67" s="19">
        <v>950.76825706278612</v>
      </c>
      <c r="M67" s="16"/>
    </row>
    <row r="68" spans="1:13" ht="16.5">
      <c r="A68" s="6" t="s">
        <v>120</v>
      </c>
      <c r="B68" s="6" t="s">
        <v>382</v>
      </c>
      <c r="C68" s="19">
        <v>7093914</v>
      </c>
      <c r="D68" s="19">
        <v>7093914</v>
      </c>
      <c r="E68" s="19">
        <v>7093914</v>
      </c>
      <c r="F68" s="19">
        <f t="shared" si="0"/>
        <v>0</v>
      </c>
      <c r="G68" s="21">
        <v>2.5</v>
      </c>
      <c r="H68" s="22">
        <v>1434.9733006077233</v>
      </c>
      <c r="I68" s="19">
        <v>6135537.0150000006</v>
      </c>
      <c r="J68" s="19">
        <v>5767404.79</v>
      </c>
      <c r="K68" s="19">
        <v>759.06774782599018</v>
      </c>
      <c r="L68" s="19">
        <v>713.52368295643066</v>
      </c>
      <c r="M68" s="16"/>
    </row>
    <row r="69" spans="1:13" ht="16.5">
      <c r="A69" s="6" t="s">
        <v>123</v>
      </c>
      <c r="B69" s="6" t="s">
        <v>385</v>
      </c>
      <c r="C69" s="19">
        <v>1855000</v>
      </c>
      <c r="D69" s="19">
        <v>1882897.36</v>
      </c>
      <c r="E69" s="19">
        <v>1882897.36</v>
      </c>
      <c r="F69" s="19">
        <f t="shared" ref="F69:F132" si="1">E69-D69</f>
        <v>0</v>
      </c>
      <c r="G69" s="21">
        <v>2.5</v>
      </c>
      <c r="H69" s="22">
        <v>1057.1401987838299</v>
      </c>
      <c r="I69" s="19">
        <v>2657941.7594999997</v>
      </c>
      <c r="J69" s="19">
        <v>2657941.7599999998</v>
      </c>
      <c r="K69" s="19">
        <v>1041.4479341028775</v>
      </c>
      <c r="L69" s="19">
        <v>1041.4479341028775</v>
      </c>
      <c r="M69" s="16"/>
    </row>
    <row r="70" spans="1:13" ht="16.5">
      <c r="A70" s="6" t="s">
        <v>121</v>
      </c>
      <c r="B70" s="6" t="s">
        <v>383</v>
      </c>
      <c r="C70" s="19">
        <v>212375</v>
      </c>
      <c r="D70" s="19">
        <v>213522.47</v>
      </c>
      <c r="E70" s="19">
        <v>213522.47</v>
      </c>
      <c r="F70" s="19">
        <f t="shared" si="1"/>
        <v>0</v>
      </c>
      <c r="G70" s="21">
        <v>2.5</v>
      </c>
      <c r="H70" s="22">
        <v>2020.2062803120825</v>
      </c>
      <c r="I70" s="19">
        <v>51887.488500000029</v>
      </c>
      <c r="J70" s="19">
        <v>51887.49</v>
      </c>
      <c r="K70" s="19">
        <v>391.2788515194934</v>
      </c>
      <c r="L70" s="19">
        <v>391.2788515194934</v>
      </c>
      <c r="M70" s="16"/>
    </row>
    <row r="71" spans="1:13" ht="16.5">
      <c r="A71" s="6" t="s">
        <v>124</v>
      </c>
      <c r="B71" s="6" t="s">
        <v>386</v>
      </c>
      <c r="C71" s="19">
        <v>845307</v>
      </c>
      <c r="D71" s="19">
        <v>838859.3125</v>
      </c>
      <c r="E71" s="19">
        <v>845307</v>
      </c>
      <c r="F71" s="19">
        <f t="shared" si="1"/>
        <v>6447.6875</v>
      </c>
      <c r="G71" s="21">
        <v>2.5</v>
      </c>
      <c r="H71" s="22">
        <v>1226.8509140767824</v>
      </c>
      <c r="I71" s="19">
        <v>622476.92850000004</v>
      </c>
      <c r="J71" s="19">
        <v>622476.93000000005</v>
      </c>
      <c r="K71" s="19">
        <v>935.38036980825871</v>
      </c>
      <c r="L71" s="19">
        <v>935.38036980825871</v>
      </c>
      <c r="M71" s="16"/>
    </row>
    <row r="72" spans="1:13" ht="16.5">
      <c r="A72" s="6" t="s">
        <v>127</v>
      </c>
      <c r="B72" s="6" t="s">
        <v>389</v>
      </c>
      <c r="C72" s="19">
        <v>5200000</v>
      </c>
      <c r="D72" s="19">
        <v>4396406</v>
      </c>
      <c r="E72" s="19">
        <v>4396406</v>
      </c>
      <c r="F72" s="19">
        <f t="shared" si="1"/>
        <v>0</v>
      </c>
      <c r="G72" s="21">
        <v>2.5</v>
      </c>
      <c r="H72" s="22">
        <v>1363.6807630748806</v>
      </c>
      <c r="I72" s="19">
        <v>2413569.4065</v>
      </c>
      <c r="J72" s="19">
        <v>2413569.41</v>
      </c>
      <c r="K72" s="19">
        <v>808.29517967180175</v>
      </c>
      <c r="L72" s="19">
        <v>808.29517967180175</v>
      </c>
      <c r="M72" s="16"/>
    </row>
    <row r="73" spans="1:13" ht="16.5">
      <c r="A73" s="6" t="s">
        <v>128</v>
      </c>
      <c r="B73" s="6" t="s">
        <v>390</v>
      </c>
      <c r="C73" s="19">
        <v>2287145</v>
      </c>
      <c r="D73" s="19">
        <v>2110906.67</v>
      </c>
      <c r="E73" s="19">
        <v>2110907</v>
      </c>
      <c r="F73" s="19">
        <f t="shared" si="1"/>
        <v>0.33000000007450581</v>
      </c>
      <c r="G73" s="21">
        <v>2.5</v>
      </c>
      <c r="H73" s="22">
        <v>1319.6878309524554</v>
      </c>
      <c r="I73" s="19">
        <v>1420400.0249999999</v>
      </c>
      <c r="J73" s="19">
        <v>1420400.03</v>
      </c>
      <c r="K73" s="19">
        <v>894.28387720281296</v>
      </c>
      <c r="L73" s="19">
        <v>894.28387720281296</v>
      </c>
      <c r="M73" s="16"/>
    </row>
    <row r="74" spans="1:13" ht="16.5">
      <c r="A74" s="6" t="s">
        <v>129</v>
      </c>
      <c r="B74" s="6" t="s">
        <v>391</v>
      </c>
      <c r="C74" s="19">
        <v>2504168</v>
      </c>
      <c r="D74" s="19">
        <v>2015499.9527999999</v>
      </c>
      <c r="E74" s="19">
        <v>2015500</v>
      </c>
      <c r="F74" s="19">
        <f t="shared" si="1"/>
        <v>4.7200000146403909E-2</v>
      </c>
      <c r="G74" s="21">
        <v>0.77512254520434021</v>
      </c>
      <c r="H74" s="22">
        <v>2741.58</v>
      </c>
      <c r="I74" s="19">
        <v>0</v>
      </c>
      <c r="J74" s="19">
        <v>0</v>
      </c>
      <c r="K74" s="19">
        <v>0</v>
      </c>
      <c r="L74" s="19">
        <v>0</v>
      </c>
      <c r="M74" s="16"/>
    </row>
    <row r="75" spans="1:13" ht="16.5">
      <c r="A75" s="6" t="s">
        <v>130</v>
      </c>
      <c r="B75" s="6" t="s">
        <v>568</v>
      </c>
      <c r="C75" s="19">
        <v>937930</v>
      </c>
      <c r="D75" s="19">
        <v>937930</v>
      </c>
      <c r="E75" s="19">
        <v>937930</v>
      </c>
      <c r="F75" s="19">
        <f t="shared" si="1"/>
        <v>0</v>
      </c>
      <c r="G75" s="21">
        <v>2.5</v>
      </c>
      <c r="H75" s="22">
        <v>2239.5211459192087</v>
      </c>
      <c r="I75" s="19">
        <v>119774.21250000005</v>
      </c>
      <c r="J75" s="19">
        <v>119774.21</v>
      </c>
      <c r="K75" s="19">
        <v>293.54985662467539</v>
      </c>
      <c r="L75" s="19">
        <v>293.54985662467539</v>
      </c>
      <c r="M75" s="16"/>
    </row>
    <row r="76" spans="1:13" ht="16.5">
      <c r="A76" s="6" t="s">
        <v>125</v>
      </c>
      <c r="B76" s="6" t="s">
        <v>387</v>
      </c>
      <c r="C76" s="19">
        <v>2337700</v>
      </c>
      <c r="D76" s="19">
        <v>2337700</v>
      </c>
      <c r="E76" s="19">
        <v>2337700</v>
      </c>
      <c r="F76" s="19">
        <f t="shared" si="1"/>
        <v>0</v>
      </c>
      <c r="G76" s="21">
        <v>2.5</v>
      </c>
      <c r="H76" s="22">
        <v>1790.9683271270992</v>
      </c>
      <c r="I76" s="19">
        <v>784456.12800000003</v>
      </c>
      <c r="J76" s="19">
        <v>784456.13</v>
      </c>
      <c r="K76" s="19">
        <v>573.5166895744992</v>
      </c>
      <c r="L76" s="19">
        <v>573.5166895744992</v>
      </c>
      <c r="M76" s="16"/>
    </row>
    <row r="77" spans="1:13" ht="16.5">
      <c r="A77" s="6" t="s">
        <v>131</v>
      </c>
      <c r="B77" s="6" t="s">
        <v>392</v>
      </c>
      <c r="C77" s="19">
        <v>2775749</v>
      </c>
      <c r="D77" s="19">
        <v>2775749</v>
      </c>
      <c r="E77" s="19">
        <v>2775749</v>
      </c>
      <c r="F77" s="19">
        <f t="shared" si="1"/>
        <v>0</v>
      </c>
      <c r="G77" s="21">
        <v>2.5</v>
      </c>
      <c r="H77" s="22">
        <v>2054.131270284217</v>
      </c>
      <c r="I77" s="19">
        <v>538764.26250000007</v>
      </c>
      <c r="J77" s="19">
        <v>538764.26</v>
      </c>
      <c r="K77" s="19">
        <v>387.18514865360157</v>
      </c>
      <c r="L77" s="19">
        <v>387.18514865360157</v>
      </c>
      <c r="M77" s="16"/>
    </row>
    <row r="78" spans="1:13" ht="16.5">
      <c r="A78" s="6" t="s">
        <v>132</v>
      </c>
      <c r="B78" s="6" t="s">
        <v>393</v>
      </c>
      <c r="C78" s="19">
        <v>36000</v>
      </c>
      <c r="D78" s="19">
        <v>36000</v>
      </c>
      <c r="E78" s="19">
        <v>36000</v>
      </c>
      <c r="F78" s="19">
        <f t="shared" si="1"/>
        <v>0</v>
      </c>
      <c r="G78" s="21">
        <v>2.5</v>
      </c>
      <c r="H78" s="22">
        <v>263.75777164012464</v>
      </c>
      <c r="I78" s="19">
        <v>256091.21400000004</v>
      </c>
      <c r="J78" s="19">
        <v>256091.21</v>
      </c>
      <c r="K78" s="19">
        <v>1530.7305080693366</v>
      </c>
      <c r="L78" s="19">
        <v>1530.7305080693366</v>
      </c>
      <c r="M78" s="16"/>
    </row>
    <row r="79" spans="1:13" ht="16.5">
      <c r="A79" s="6" t="s">
        <v>133</v>
      </c>
      <c r="B79" s="6" t="s">
        <v>394</v>
      </c>
      <c r="C79" s="19">
        <v>331448</v>
      </c>
      <c r="D79" s="19">
        <v>331448</v>
      </c>
      <c r="E79" s="19">
        <v>331448</v>
      </c>
      <c r="F79" s="19">
        <f t="shared" si="1"/>
        <v>0</v>
      </c>
      <c r="G79" s="21">
        <v>2.5</v>
      </c>
      <c r="H79" s="22">
        <v>2298.4475688816856</v>
      </c>
      <c r="I79" s="19">
        <v>34370.370000000039</v>
      </c>
      <c r="J79" s="19">
        <v>34370.370000000003</v>
      </c>
      <c r="K79" s="19">
        <v>200.7497809707379</v>
      </c>
      <c r="L79" s="19">
        <v>200.7497809707379</v>
      </c>
      <c r="M79" s="16"/>
    </row>
    <row r="80" spans="1:13" ht="16.5">
      <c r="A80" s="6" t="s">
        <v>134</v>
      </c>
      <c r="B80" s="6" t="s">
        <v>395</v>
      </c>
      <c r="C80" s="19">
        <v>682821</v>
      </c>
      <c r="D80" s="19">
        <v>624150</v>
      </c>
      <c r="E80" s="19">
        <v>624150</v>
      </c>
      <c r="F80" s="19">
        <f t="shared" si="1"/>
        <v>0</v>
      </c>
      <c r="G80" s="21">
        <v>2.5</v>
      </c>
      <c r="H80" s="22">
        <v>2190.7702439452441</v>
      </c>
      <c r="I80" s="19">
        <v>89170.870500000034</v>
      </c>
      <c r="J80" s="19">
        <v>89170.87</v>
      </c>
      <c r="K80" s="19">
        <v>325.34614163747824</v>
      </c>
      <c r="L80" s="19">
        <v>325.34614163747824</v>
      </c>
      <c r="M80" s="16"/>
    </row>
    <row r="81" spans="1:13" ht="16.5">
      <c r="A81" s="6" t="s">
        <v>135</v>
      </c>
      <c r="B81" s="6" t="s">
        <v>396</v>
      </c>
      <c r="C81" s="19">
        <v>80000</v>
      </c>
      <c r="D81" s="19">
        <v>83001</v>
      </c>
      <c r="E81" s="19">
        <v>83001</v>
      </c>
      <c r="F81" s="19">
        <f t="shared" si="1"/>
        <v>0</v>
      </c>
      <c r="G81" s="21">
        <v>2.5</v>
      </c>
      <c r="H81" s="22">
        <v>1872.7487315776759</v>
      </c>
      <c r="I81" s="19">
        <v>37752.72600000001</v>
      </c>
      <c r="J81" s="19">
        <v>33725.769999999997</v>
      </c>
      <c r="K81" s="19">
        <v>488.39231565329897</v>
      </c>
      <c r="L81" s="19">
        <v>436.29713531694711</v>
      </c>
      <c r="M81" s="16"/>
    </row>
    <row r="82" spans="1:13" ht="16.5">
      <c r="A82" s="6" t="s">
        <v>136</v>
      </c>
      <c r="B82" s="6" t="s">
        <v>397</v>
      </c>
      <c r="C82" s="19">
        <v>400506</v>
      </c>
      <c r="D82" s="19">
        <v>305078.92249999999</v>
      </c>
      <c r="E82" s="19">
        <v>305079</v>
      </c>
      <c r="F82" s="19">
        <f t="shared" si="1"/>
        <v>7.7500000013969839E-2</v>
      </c>
      <c r="G82" s="21">
        <v>2.5</v>
      </c>
      <c r="H82" s="22">
        <v>1980.6461241316626</v>
      </c>
      <c r="I82" s="19">
        <v>66647.566500000015</v>
      </c>
      <c r="J82" s="19">
        <v>66647.570000000007</v>
      </c>
      <c r="K82" s="19">
        <v>451.54177845528466</v>
      </c>
      <c r="L82" s="19">
        <v>451.54177845528466</v>
      </c>
      <c r="M82" s="16"/>
    </row>
    <row r="83" spans="1:13" ht="16.5">
      <c r="A83" s="6" t="s">
        <v>126</v>
      </c>
      <c r="B83" s="6" t="s">
        <v>388</v>
      </c>
      <c r="C83" s="19">
        <v>1643000</v>
      </c>
      <c r="D83" s="19">
        <v>1643895</v>
      </c>
      <c r="E83" s="19">
        <v>1643895</v>
      </c>
      <c r="F83" s="19">
        <f t="shared" si="1"/>
        <v>0</v>
      </c>
      <c r="G83" s="21">
        <v>1.7074214189432551</v>
      </c>
      <c r="H83" s="22">
        <v>2741.58</v>
      </c>
      <c r="I83" s="19">
        <v>0</v>
      </c>
      <c r="J83" s="19">
        <v>0</v>
      </c>
      <c r="K83" s="19">
        <v>0</v>
      </c>
      <c r="L83" s="19">
        <v>0</v>
      </c>
      <c r="M83" s="16"/>
    </row>
    <row r="84" spans="1:13" ht="16.5">
      <c r="A84" s="6" t="s">
        <v>137</v>
      </c>
      <c r="B84" s="6" t="s">
        <v>398</v>
      </c>
      <c r="C84" s="19">
        <v>400000</v>
      </c>
      <c r="D84" s="19">
        <v>400000</v>
      </c>
      <c r="E84" s="19">
        <v>400000</v>
      </c>
      <c r="F84" s="19">
        <f t="shared" si="1"/>
        <v>0</v>
      </c>
      <c r="G84" s="21">
        <v>2.5</v>
      </c>
      <c r="H84" s="22">
        <v>2124.4526582410695</v>
      </c>
      <c r="I84" s="19">
        <v>119778.89850000007</v>
      </c>
      <c r="J84" s="19">
        <v>119778.9</v>
      </c>
      <c r="K84" s="19">
        <v>417.02840505535846</v>
      </c>
      <c r="L84" s="19">
        <v>417.02840505535846</v>
      </c>
      <c r="M84" s="16"/>
    </row>
    <row r="85" spans="1:13" ht="16.5">
      <c r="A85" s="6" t="s">
        <v>138</v>
      </c>
      <c r="B85" s="6" t="s">
        <v>399</v>
      </c>
      <c r="C85" s="19">
        <v>11400000</v>
      </c>
      <c r="D85" s="19">
        <v>11400000</v>
      </c>
      <c r="E85" s="19">
        <v>11400000</v>
      </c>
      <c r="F85" s="19">
        <f t="shared" si="1"/>
        <v>0</v>
      </c>
      <c r="G85" s="21">
        <v>2.5</v>
      </c>
      <c r="H85" s="22">
        <v>2193.411568946723</v>
      </c>
      <c r="I85" s="19">
        <v>1611425.638500001</v>
      </c>
      <c r="J85" s="19">
        <v>1611425.64</v>
      </c>
      <c r="K85" s="19">
        <v>292.68421675433387</v>
      </c>
      <c r="L85" s="19">
        <v>292.68421675433387</v>
      </c>
      <c r="M85" s="16"/>
    </row>
    <row r="86" spans="1:13" ht="16.5">
      <c r="A86" s="6" t="s">
        <v>139</v>
      </c>
      <c r="B86" s="6" t="s">
        <v>400</v>
      </c>
      <c r="C86" s="19">
        <v>2440000</v>
      </c>
      <c r="D86" s="19">
        <v>2440000</v>
      </c>
      <c r="E86" s="19">
        <v>2440000</v>
      </c>
      <c r="F86" s="19">
        <f t="shared" si="1"/>
        <v>0</v>
      </c>
      <c r="G86" s="21">
        <v>0.94782321663932501</v>
      </c>
      <c r="H86" s="22">
        <v>2741.58</v>
      </c>
      <c r="I86" s="19">
        <v>0</v>
      </c>
      <c r="J86" s="19">
        <v>0</v>
      </c>
      <c r="K86" s="19">
        <v>0</v>
      </c>
      <c r="L86" s="19">
        <v>0</v>
      </c>
      <c r="M86" s="16"/>
    </row>
    <row r="87" spans="1:13" ht="16.5">
      <c r="A87" s="6" t="s">
        <v>22</v>
      </c>
      <c r="B87" s="6" t="s">
        <v>23</v>
      </c>
      <c r="C87" s="19">
        <v>4019000</v>
      </c>
      <c r="D87" s="19">
        <v>3516048.9342</v>
      </c>
      <c r="E87" s="19">
        <v>3516049</v>
      </c>
      <c r="F87" s="19">
        <f t="shared" si="1"/>
        <v>6.5799999982118607E-2</v>
      </c>
      <c r="G87" s="21">
        <v>0.60104742903324926</v>
      </c>
      <c r="H87" s="22">
        <v>2741.58</v>
      </c>
      <c r="I87" s="19">
        <v>0</v>
      </c>
      <c r="J87" s="19">
        <v>0</v>
      </c>
      <c r="K87" s="19">
        <v>0</v>
      </c>
      <c r="L87" s="19">
        <v>0</v>
      </c>
      <c r="M87" s="16"/>
    </row>
    <row r="88" spans="1:13" ht="16.5">
      <c r="A88" s="6" t="s">
        <v>142</v>
      </c>
      <c r="B88" s="6" t="s">
        <v>403</v>
      </c>
      <c r="C88" s="19">
        <v>75000</v>
      </c>
      <c r="D88" s="19">
        <v>75000</v>
      </c>
      <c r="E88" s="19">
        <v>75000</v>
      </c>
      <c r="F88" s="19">
        <f t="shared" si="1"/>
        <v>0</v>
      </c>
      <c r="G88" s="21">
        <v>2.5</v>
      </c>
      <c r="H88" s="22">
        <v>2516.4636508887556</v>
      </c>
      <c r="I88" s="19">
        <v>9103.818000000012</v>
      </c>
      <c r="J88" s="19">
        <v>9043.1299999999992</v>
      </c>
      <c r="K88" s="19">
        <v>181.8218094667468</v>
      </c>
      <c r="L88" s="19">
        <v>180.60966407030182</v>
      </c>
      <c r="M88" s="16"/>
    </row>
    <row r="89" spans="1:13" ht="16.5">
      <c r="A89" s="6" t="s">
        <v>143</v>
      </c>
      <c r="B89" s="6" t="s">
        <v>404</v>
      </c>
      <c r="C89" s="19">
        <v>327395</v>
      </c>
      <c r="D89" s="19">
        <v>297872.66700000002</v>
      </c>
      <c r="E89" s="19">
        <v>327561.46000000002</v>
      </c>
      <c r="F89" s="19">
        <f t="shared" si="1"/>
        <v>29688.793000000005</v>
      </c>
      <c r="G89" s="21">
        <v>0.8834563910601918</v>
      </c>
      <c r="H89" s="22">
        <v>2741.58</v>
      </c>
      <c r="I89" s="19">
        <v>0</v>
      </c>
      <c r="J89" s="19">
        <v>0</v>
      </c>
      <c r="K89" s="19">
        <v>0</v>
      </c>
      <c r="L89" s="19">
        <v>0</v>
      </c>
      <c r="M89" s="16"/>
    </row>
    <row r="90" spans="1:13" ht="16.5">
      <c r="A90" s="6" t="s">
        <v>140</v>
      </c>
      <c r="B90" s="6" t="s">
        <v>401</v>
      </c>
      <c r="C90" s="19">
        <v>607737</v>
      </c>
      <c r="D90" s="19">
        <v>612462.43999999994</v>
      </c>
      <c r="E90" s="19">
        <v>612462.43999999994</v>
      </c>
      <c r="F90" s="19">
        <f t="shared" si="1"/>
        <v>0</v>
      </c>
      <c r="G90" s="21">
        <v>2.4999999999999996</v>
      </c>
      <c r="H90" s="22">
        <v>1842.4194579004397</v>
      </c>
      <c r="I90" s="19">
        <v>349229.63099999994</v>
      </c>
      <c r="J90" s="19">
        <v>307322.08</v>
      </c>
      <c r="K90" s="19">
        <v>566.45304450788285</v>
      </c>
      <c r="L90" s="19">
        <v>498.4786791669369</v>
      </c>
      <c r="M90" s="16"/>
    </row>
    <row r="91" spans="1:13" ht="16.5">
      <c r="A91" s="6" t="s">
        <v>141</v>
      </c>
      <c r="B91" s="6" t="s">
        <v>402</v>
      </c>
      <c r="C91" s="19">
        <v>2100000</v>
      </c>
      <c r="D91" s="19">
        <v>2101671.06</v>
      </c>
      <c r="E91" s="19">
        <v>2101671.06</v>
      </c>
      <c r="F91" s="19">
        <f t="shared" si="1"/>
        <v>0</v>
      </c>
      <c r="G91" s="21">
        <v>0.84159918684252866</v>
      </c>
      <c r="H91" s="22">
        <v>2741.58</v>
      </c>
      <c r="I91" s="19">
        <v>0</v>
      </c>
      <c r="J91" s="19">
        <v>0</v>
      </c>
      <c r="K91" s="19">
        <v>0</v>
      </c>
      <c r="L91" s="19">
        <v>0</v>
      </c>
      <c r="M91" s="16"/>
    </row>
    <row r="92" spans="1:13" ht="16.5">
      <c r="A92" s="6" t="s">
        <v>24</v>
      </c>
      <c r="B92" s="6" t="s">
        <v>25</v>
      </c>
      <c r="C92" s="19">
        <v>3375000</v>
      </c>
      <c r="D92" s="19">
        <v>3204275.15</v>
      </c>
      <c r="E92" s="19">
        <v>3204275.15</v>
      </c>
      <c r="F92" s="19">
        <f t="shared" si="1"/>
        <v>0</v>
      </c>
      <c r="G92" s="21">
        <v>0.93371274636482138</v>
      </c>
      <c r="H92" s="22">
        <v>2741.58</v>
      </c>
      <c r="I92" s="19">
        <v>0</v>
      </c>
      <c r="J92" s="19">
        <v>0</v>
      </c>
      <c r="K92" s="19">
        <v>0</v>
      </c>
      <c r="L92" s="19">
        <v>0</v>
      </c>
      <c r="M92" s="16"/>
    </row>
    <row r="93" spans="1:13" ht="16.5">
      <c r="A93" s="6" t="s">
        <v>26</v>
      </c>
      <c r="B93" s="6" t="s">
        <v>27</v>
      </c>
      <c r="C93" s="19">
        <v>272000000</v>
      </c>
      <c r="D93" s="19">
        <v>177990202.699</v>
      </c>
      <c r="E93" s="19">
        <v>177990203</v>
      </c>
      <c r="F93" s="19">
        <f t="shared" si="1"/>
        <v>0.30099999904632568</v>
      </c>
      <c r="G93" s="21">
        <v>0.64682447248889652</v>
      </c>
      <c r="H93" s="22">
        <v>3289.9</v>
      </c>
      <c r="I93" s="19">
        <v>0</v>
      </c>
      <c r="J93" s="19">
        <v>0</v>
      </c>
      <c r="K93" s="19">
        <v>0</v>
      </c>
      <c r="L93" s="19">
        <v>0</v>
      </c>
      <c r="M93" s="16"/>
    </row>
    <row r="94" spans="1:13" ht="16.5">
      <c r="A94" s="6" t="s">
        <v>146</v>
      </c>
      <c r="B94" s="6" t="s">
        <v>407</v>
      </c>
      <c r="C94" s="19">
        <v>33000000</v>
      </c>
      <c r="D94" s="19">
        <v>32500000</v>
      </c>
      <c r="E94" s="19">
        <v>32500000</v>
      </c>
      <c r="F94" s="19">
        <f t="shared" si="1"/>
        <v>0</v>
      </c>
      <c r="G94" s="21">
        <v>2.5</v>
      </c>
      <c r="H94" s="22">
        <v>2364.7899832088656</v>
      </c>
      <c r="I94" s="19">
        <v>4065712.0830000038</v>
      </c>
      <c r="J94" s="19">
        <v>4065712.08</v>
      </c>
      <c r="K94" s="19">
        <v>194.48496499883777</v>
      </c>
      <c r="L94" s="19">
        <v>194.48496499883777</v>
      </c>
      <c r="M94" s="16"/>
    </row>
    <row r="95" spans="1:13" ht="16.5">
      <c r="A95" s="6" t="s">
        <v>147</v>
      </c>
      <c r="B95" s="6" t="s">
        <v>408</v>
      </c>
      <c r="C95" s="19">
        <v>9612173</v>
      </c>
      <c r="D95" s="19">
        <v>9612173</v>
      </c>
      <c r="E95" s="19">
        <v>9612173</v>
      </c>
      <c r="F95" s="19">
        <f t="shared" si="1"/>
        <v>0</v>
      </c>
      <c r="G95" s="21">
        <v>1.9517920514252303</v>
      </c>
      <c r="H95" s="22">
        <v>2741.58</v>
      </c>
      <c r="I95" s="19">
        <v>0</v>
      </c>
      <c r="J95" s="19">
        <v>0</v>
      </c>
      <c r="K95" s="19">
        <v>0</v>
      </c>
      <c r="L95" s="19">
        <v>0</v>
      </c>
      <c r="M95" s="16"/>
    </row>
    <row r="96" spans="1:13" ht="16.5">
      <c r="A96" s="6" t="s">
        <v>148</v>
      </c>
      <c r="B96" s="6" t="s">
        <v>409</v>
      </c>
      <c r="C96" s="19">
        <v>12750000</v>
      </c>
      <c r="D96" s="19">
        <v>11493460</v>
      </c>
      <c r="E96" s="19">
        <v>11493460</v>
      </c>
      <c r="F96" s="19">
        <f t="shared" si="1"/>
        <v>0</v>
      </c>
      <c r="G96" s="21">
        <v>0.70351080331462723</v>
      </c>
      <c r="H96" s="22">
        <v>2741.58</v>
      </c>
      <c r="I96" s="19">
        <v>0</v>
      </c>
      <c r="J96" s="19">
        <v>0</v>
      </c>
      <c r="K96" s="19">
        <v>0</v>
      </c>
      <c r="L96" s="19">
        <v>0</v>
      </c>
      <c r="M96" s="16"/>
    </row>
    <row r="97" spans="1:13" ht="16.5">
      <c r="A97" s="6" t="s">
        <v>149</v>
      </c>
      <c r="B97" s="6" t="s">
        <v>410</v>
      </c>
      <c r="C97" s="19">
        <v>51718266</v>
      </c>
      <c r="D97" s="19">
        <v>50713609.761</v>
      </c>
      <c r="E97" s="19">
        <v>51718266</v>
      </c>
      <c r="F97" s="19">
        <f t="shared" si="1"/>
        <v>1004656.2390000001</v>
      </c>
      <c r="G97" s="21">
        <v>2.0214250446326063</v>
      </c>
      <c r="H97" s="22">
        <v>2741.58</v>
      </c>
      <c r="I97" s="19">
        <v>0</v>
      </c>
      <c r="J97" s="19">
        <v>0</v>
      </c>
      <c r="K97" s="19">
        <v>0</v>
      </c>
      <c r="L97" s="19">
        <v>0</v>
      </c>
      <c r="M97" s="16"/>
    </row>
    <row r="98" spans="1:13" ht="16.5">
      <c r="A98" s="6" t="s">
        <v>150</v>
      </c>
      <c r="B98" s="6" t="s">
        <v>411</v>
      </c>
      <c r="C98" s="19">
        <v>5274470</v>
      </c>
      <c r="D98" s="19">
        <v>4113494.0478000003</v>
      </c>
      <c r="E98" s="19">
        <v>5274470</v>
      </c>
      <c r="F98" s="19">
        <f t="shared" si="1"/>
        <v>1160975.9521999997</v>
      </c>
      <c r="G98" s="21">
        <v>1.0735784726938926</v>
      </c>
      <c r="H98" s="22">
        <v>2741.58</v>
      </c>
      <c r="I98" s="19">
        <v>0</v>
      </c>
      <c r="J98" s="19">
        <v>0</v>
      </c>
      <c r="K98" s="19">
        <v>0</v>
      </c>
      <c r="L98" s="19">
        <v>0</v>
      </c>
      <c r="M98" s="16"/>
    </row>
    <row r="99" spans="1:13" ht="16.5">
      <c r="A99" s="6" t="s">
        <v>159</v>
      </c>
      <c r="B99" s="6" t="s">
        <v>420</v>
      </c>
      <c r="C99" s="19">
        <v>59000000</v>
      </c>
      <c r="D99" s="19">
        <v>42379645.213799998</v>
      </c>
      <c r="E99" s="19">
        <v>59000000</v>
      </c>
      <c r="F99" s="19">
        <f t="shared" si="1"/>
        <v>16620354.786200002</v>
      </c>
      <c r="G99" s="21">
        <v>1.3500123562332857</v>
      </c>
      <c r="H99" s="22">
        <v>2741.58</v>
      </c>
      <c r="I99" s="19">
        <v>0</v>
      </c>
      <c r="J99" s="19">
        <v>0</v>
      </c>
      <c r="K99" s="19">
        <v>0</v>
      </c>
      <c r="L99" s="19">
        <v>0</v>
      </c>
      <c r="M99" s="16"/>
    </row>
    <row r="100" spans="1:13" ht="16.5">
      <c r="A100" s="6" t="s">
        <v>28</v>
      </c>
      <c r="B100" s="6" t="s">
        <v>29</v>
      </c>
      <c r="C100" s="19">
        <v>388058</v>
      </c>
      <c r="D100" s="19">
        <v>141986.42819999999</v>
      </c>
      <c r="E100" s="19">
        <v>388058</v>
      </c>
      <c r="F100" s="19">
        <f t="shared" si="1"/>
        <v>246071.57180000001</v>
      </c>
      <c r="G100" s="21">
        <v>0.55108059010987542</v>
      </c>
      <c r="H100" s="22">
        <v>2741.58</v>
      </c>
      <c r="I100" s="19">
        <v>0</v>
      </c>
      <c r="J100" s="19">
        <v>0</v>
      </c>
      <c r="K100" s="19">
        <v>0</v>
      </c>
      <c r="L100" s="19">
        <v>0</v>
      </c>
      <c r="M100" s="16"/>
    </row>
    <row r="101" spans="1:13" ht="16.5">
      <c r="A101" s="6" t="s">
        <v>151</v>
      </c>
      <c r="B101" s="6" t="s">
        <v>412</v>
      </c>
      <c r="C101" s="19">
        <v>83000000</v>
      </c>
      <c r="D101" s="19">
        <v>56319318.387000002</v>
      </c>
      <c r="E101" s="19">
        <v>70000000</v>
      </c>
      <c r="F101" s="19">
        <f t="shared" si="1"/>
        <v>13680681.612999998</v>
      </c>
      <c r="G101" s="21">
        <v>0.64701214518678252</v>
      </c>
      <c r="H101" s="22">
        <v>2741.58</v>
      </c>
      <c r="I101" s="19">
        <v>0</v>
      </c>
      <c r="J101" s="19">
        <v>0</v>
      </c>
      <c r="K101" s="19">
        <v>0</v>
      </c>
      <c r="L101" s="19">
        <v>0</v>
      </c>
      <c r="M101" s="16"/>
    </row>
    <row r="102" spans="1:13" ht="16.5">
      <c r="A102" s="6" t="s">
        <v>144</v>
      </c>
      <c r="B102" s="6" t="s">
        <v>405</v>
      </c>
      <c r="C102" s="19">
        <v>8250000</v>
      </c>
      <c r="D102" s="19">
        <v>7792666.9919999996</v>
      </c>
      <c r="E102" s="19">
        <v>8250000</v>
      </c>
      <c r="F102" s="19">
        <f t="shared" si="1"/>
        <v>457333.00800000038</v>
      </c>
      <c r="G102" s="21">
        <v>1.6811253751997268</v>
      </c>
      <c r="H102" s="22">
        <v>2741.58</v>
      </c>
      <c r="I102" s="19">
        <v>0</v>
      </c>
      <c r="J102" s="19">
        <v>0</v>
      </c>
      <c r="K102" s="19">
        <v>0</v>
      </c>
      <c r="L102" s="19">
        <v>0</v>
      </c>
      <c r="M102" s="16"/>
    </row>
    <row r="103" spans="1:13" ht="16.5">
      <c r="A103" s="6" t="s">
        <v>152</v>
      </c>
      <c r="B103" s="6" t="s">
        <v>413</v>
      </c>
      <c r="C103" s="19">
        <v>7820000</v>
      </c>
      <c r="D103" s="19">
        <v>7820000</v>
      </c>
      <c r="E103" s="19">
        <v>7820000</v>
      </c>
      <c r="F103" s="19">
        <f t="shared" si="1"/>
        <v>0</v>
      </c>
      <c r="G103" s="21">
        <v>1.5771524071533038</v>
      </c>
      <c r="H103" s="22">
        <v>2741.58</v>
      </c>
      <c r="I103" s="19">
        <v>0</v>
      </c>
      <c r="J103" s="19">
        <v>0</v>
      </c>
      <c r="K103" s="19">
        <v>0</v>
      </c>
      <c r="L103" s="19">
        <v>0</v>
      </c>
      <c r="M103" s="16"/>
    </row>
    <row r="104" spans="1:13" ht="16.5">
      <c r="A104" s="6" t="s">
        <v>145</v>
      </c>
      <c r="B104" s="6" t="s">
        <v>406</v>
      </c>
      <c r="C104" s="19">
        <v>41187668</v>
      </c>
      <c r="D104" s="19">
        <v>40712143.229999997</v>
      </c>
      <c r="E104" s="19">
        <v>41187668</v>
      </c>
      <c r="F104" s="19">
        <f t="shared" si="1"/>
        <v>475524.77000000328</v>
      </c>
      <c r="G104" s="21">
        <v>2.4999999999999996</v>
      </c>
      <c r="H104" s="22">
        <v>2411.3511283771054</v>
      </c>
      <c r="I104" s="19">
        <v>3215379.6510000015</v>
      </c>
      <c r="J104" s="19">
        <v>3215379.65</v>
      </c>
      <c r="K104" s="19">
        <v>196.77761314600775</v>
      </c>
      <c r="L104" s="19">
        <v>196.77761314600775</v>
      </c>
      <c r="M104" s="16"/>
    </row>
    <row r="105" spans="1:13" ht="16.5">
      <c r="A105" s="6" t="s">
        <v>153</v>
      </c>
      <c r="B105" s="6" t="s">
        <v>414</v>
      </c>
      <c r="C105" s="19">
        <v>17895669</v>
      </c>
      <c r="D105" s="19">
        <v>16699783</v>
      </c>
      <c r="E105" s="19">
        <v>16699783</v>
      </c>
      <c r="F105" s="19">
        <f t="shared" si="1"/>
        <v>0</v>
      </c>
      <c r="G105" s="21">
        <v>2.5</v>
      </c>
      <c r="H105" s="22">
        <v>2589.2230115017551</v>
      </c>
      <c r="I105" s="19">
        <v>496370.4465000006</v>
      </c>
      <c r="J105" s="19">
        <v>496370.45</v>
      </c>
      <c r="K105" s="19">
        <v>58.327970596910291</v>
      </c>
      <c r="L105" s="19">
        <v>58.327970596910291</v>
      </c>
      <c r="M105" s="16"/>
    </row>
    <row r="106" spans="1:13" ht="16.5">
      <c r="A106" s="6" t="s">
        <v>154</v>
      </c>
      <c r="B106" s="6" t="s">
        <v>415</v>
      </c>
      <c r="C106" s="19">
        <v>16900000</v>
      </c>
      <c r="D106" s="19">
        <v>16900000</v>
      </c>
      <c r="E106" s="19">
        <v>16900000</v>
      </c>
      <c r="F106" s="19">
        <f t="shared" si="1"/>
        <v>0</v>
      </c>
      <c r="G106" s="21">
        <v>1.6264802724949703</v>
      </c>
      <c r="H106" s="22">
        <v>2741.5800000000004</v>
      </c>
      <c r="I106" s="19">
        <v>0</v>
      </c>
      <c r="J106" s="19">
        <v>0</v>
      </c>
      <c r="K106" s="19">
        <v>0</v>
      </c>
      <c r="L106" s="19">
        <v>0</v>
      </c>
      <c r="M106" s="16"/>
    </row>
    <row r="107" spans="1:13" ht="16.5">
      <c r="A107" s="6" t="s">
        <v>155</v>
      </c>
      <c r="B107" s="6" t="s">
        <v>416</v>
      </c>
      <c r="C107" s="19">
        <v>54000000</v>
      </c>
      <c r="D107" s="19">
        <v>54000000</v>
      </c>
      <c r="E107" s="19">
        <v>54000000</v>
      </c>
      <c r="F107" s="19">
        <f t="shared" si="1"/>
        <v>0</v>
      </c>
      <c r="G107" s="21">
        <v>1.401003611245542</v>
      </c>
      <c r="H107" s="22">
        <v>2741.58</v>
      </c>
      <c r="I107" s="19">
        <v>0</v>
      </c>
      <c r="J107" s="19">
        <v>0</v>
      </c>
      <c r="K107" s="19">
        <v>0</v>
      </c>
      <c r="L107" s="19">
        <v>0</v>
      </c>
      <c r="M107" s="16"/>
    </row>
    <row r="108" spans="1:13" ht="16.5">
      <c r="A108" s="6" t="s">
        <v>156</v>
      </c>
      <c r="B108" s="6" t="s">
        <v>417</v>
      </c>
      <c r="C108" s="19">
        <v>28250000</v>
      </c>
      <c r="D108" s="19">
        <v>26355274.608599998</v>
      </c>
      <c r="E108" s="19">
        <v>26355275</v>
      </c>
      <c r="F108" s="19">
        <f t="shared" si="1"/>
        <v>0.39140000194311142</v>
      </c>
      <c r="G108" s="21">
        <v>1.5296282870556692</v>
      </c>
      <c r="H108" s="22">
        <v>2741.58</v>
      </c>
      <c r="I108" s="19">
        <v>0</v>
      </c>
      <c r="J108" s="19">
        <v>0</v>
      </c>
      <c r="K108" s="19">
        <v>0</v>
      </c>
      <c r="L108" s="19">
        <v>0</v>
      </c>
      <c r="M108" s="16"/>
    </row>
    <row r="109" spans="1:13" ht="16.5">
      <c r="A109" s="6" t="s">
        <v>2</v>
      </c>
      <c r="B109" s="6" t="s">
        <v>3</v>
      </c>
      <c r="C109" s="19">
        <v>67700000</v>
      </c>
      <c r="D109" s="19">
        <v>67700000</v>
      </c>
      <c r="E109" s="19">
        <v>67700000</v>
      </c>
      <c r="F109" s="19">
        <f t="shared" si="1"/>
        <v>0</v>
      </c>
      <c r="G109" s="21">
        <v>1.0441712501149401</v>
      </c>
      <c r="H109" s="22">
        <v>2741.58</v>
      </c>
      <c r="I109" s="19">
        <v>0</v>
      </c>
      <c r="J109" s="19">
        <v>0</v>
      </c>
      <c r="K109" s="19">
        <v>0</v>
      </c>
      <c r="L109" s="19">
        <v>0</v>
      </c>
      <c r="M109" s="16"/>
    </row>
    <row r="110" spans="1:13" ht="16.5">
      <c r="A110" s="6" t="s">
        <v>157</v>
      </c>
      <c r="B110" s="6" t="s">
        <v>418</v>
      </c>
      <c r="C110" s="19">
        <v>76250000</v>
      </c>
      <c r="D110" s="19">
        <v>73266395.157000005</v>
      </c>
      <c r="E110" s="19">
        <v>76250000</v>
      </c>
      <c r="F110" s="19">
        <f t="shared" si="1"/>
        <v>2983604.8429999948</v>
      </c>
      <c r="G110" s="21">
        <v>2.0800394942082692</v>
      </c>
      <c r="H110" s="22">
        <v>2741.58</v>
      </c>
      <c r="I110" s="19">
        <v>0</v>
      </c>
      <c r="J110" s="19">
        <v>0</v>
      </c>
      <c r="K110" s="19">
        <v>0</v>
      </c>
      <c r="L110" s="19">
        <v>0</v>
      </c>
      <c r="M110" s="16"/>
    </row>
    <row r="111" spans="1:13" ht="16.5">
      <c r="A111" s="6" t="s">
        <v>158</v>
      </c>
      <c r="B111" s="6" t="s">
        <v>419</v>
      </c>
      <c r="C111" s="19">
        <v>60000000</v>
      </c>
      <c r="D111" s="19">
        <v>60000000</v>
      </c>
      <c r="E111" s="19">
        <v>60000000</v>
      </c>
      <c r="F111" s="19">
        <f t="shared" si="1"/>
        <v>0</v>
      </c>
      <c r="G111" s="21">
        <v>1.4865755124490865</v>
      </c>
      <c r="H111" s="22">
        <v>2741.58</v>
      </c>
      <c r="I111" s="19">
        <v>0</v>
      </c>
      <c r="J111" s="19">
        <v>0</v>
      </c>
      <c r="K111" s="19">
        <v>0</v>
      </c>
      <c r="L111" s="19">
        <v>0</v>
      </c>
      <c r="M111" s="16"/>
    </row>
    <row r="112" spans="1:13" ht="16.5">
      <c r="A112" s="6" t="s">
        <v>4</v>
      </c>
      <c r="B112" s="6" t="s">
        <v>5</v>
      </c>
      <c r="C112" s="19">
        <v>13466996</v>
      </c>
      <c r="D112" s="19">
        <v>13508597</v>
      </c>
      <c r="E112" s="19">
        <v>13508597</v>
      </c>
      <c r="F112" s="19">
        <f t="shared" si="1"/>
        <v>0</v>
      </c>
      <c r="G112" s="21">
        <v>2.2167994162033149</v>
      </c>
      <c r="H112" s="22">
        <v>2741.58</v>
      </c>
      <c r="I112" s="19">
        <v>0</v>
      </c>
      <c r="J112" s="19">
        <v>0</v>
      </c>
      <c r="K112" s="19">
        <v>0</v>
      </c>
      <c r="L112" s="19">
        <v>0</v>
      </c>
      <c r="M112" s="16"/>
    </row>
    <row r="113" spans="1:13" ht="16.5">
      <c r="A113" s="6" t="s">
        <v>30</v>
      </c>
      <c r="B113" s="6" t="s">
        <v>31</v>
      </c>
      <c r="C113" s="19">
        <v>10000000</v>
      </c>
      <c r="D113" s="19">
        <v>10000000</v>
      </c>
      <c r="E113" s="19">
        <v>10000000</v>
      </c>
      <c r="F113" s="19">
        <f t="shared" si="1"/>
        <v>0</v>
      </c>
      <c r="G113" s="21">
        <v>1.0111764183665379</v>
      </c>
      <c r="H113" s="22">
        <v>2741.58</v>
      </c>
      <c r="I113" s="19">
        <v>0</v>
      </c>
      <c r="J113" s="19">
        <v>0</v>
      </c>
      <c r="K113" s="19">
        <v>0</v>
      </c>
      <c r="L113" s="19">
        <v>0</v>
      </c>
      <c r="M113" s="16"/>
    </row>
    <row r="114" spans="1:13" ht="16.5">
      <c r="A114" s="6" t="s">
        <v>161</v>
      </c>
      <c r="B114" s="6" t="s">
        <v>422</v>
      </c>
      <c r="C114" s="19">
        <v>13203423</v>
      </c>
      <c r="D114" s="19">
        <v>13212139</v>
      </c>
      <c r="E114" s="19">
        <v>13212139</v>
      </c>
      <c r="F114" s="19">
        <f t="shared" si="1"/>
        <v>0</v>
      </c>
      <c r="G114" s="21">
        <v>1.5032554500440405</v>
      </c>
      <c r="H114" s="22">
        <v>2741.58</v>
      </c>
      <c r="I114" s="19">
        <v>0</v>
      </c>
      <c r="J114" s="19">
        <v>0</v>
      </c>
      <c r="K114" s="19">
        <v>0</v>
      </c>
      <c r="L114" s="19">
        <v>0</v>
      </c>
      <c r="M114" s="16"/>
    </row>
    <row r="115" spans="1:13" ht="16.5">
      <c r="A115" s="6" t="s">
        <v>162</v>
      </c>
      <c r="B115" s="6" t="s">
        <v>423</v>
      </c>
      <c r="C115" s="19">
        <v>18000000</v>
      </c>
      <c r="D115" s="19">
        <v>17500000</v>
      </c>
      <c r="E115" s="19">
        <v>17500000</v>
      </c>
      <c r="F115" s="19">
        <f t="shared" si="1"/>
        <v>0</v>
      </c>
      <c r="G115" s="21">
        <v>2.5</v>
      </c>
      <c r="H115" s="22">
        <v>2371.9814281722233</v>
      </c>
      <c r="I115" s="19">
        <v>1889382.5010000027</v>
      </c>
      <c r="J115" s="19">
        <v>1889382.5</v>
      </c>
      <c r="K115" s="19">
        <v>173.32003509731135</v>
      </c>
      <c r="L115" s="19">
        <v>173.32003509731135</v>
      </c>
      <c r="M115" s="16"/>
    </row>
    <row r="116" spans="1:13" ht="16.5">
      <c r="A116" s="6" t="s">
        <v>160</v>
      </c>
      <c r="B116" s="6" t="s">
        <v>421</v>
      </c>
      <c r="C116" s="19">
        <v>27880220</v>
      </c>
      <c r="D116" s="19">
        <v>27070443.167400002</v>
      </c>
      <c r="E116" s="19">
        <v>27880220</v>
      </c>
      <c r="F116" s="19">
        <f t="shared" si="1"/>
        <v>809776.83259999752</v>
      </c>
      <c r="G116" s="21">
        <v>2.3684613680837145</v>
      </c>
      <c r="H116" s="22">
        <v>2741.58</v>
      </c>
      <c r="I116" s="19">
        <v>0</v>
      </c>
      <c r="J116" s="19">
        <v>0</v>
      </c>
      <c r="K116" s="19">
        <v>0</v>
      </c>
      <c r="L116" s="19">
        <v>0</v>
      </c>
      <c r="M116" s="16"/>
    </row>
    <row r="117" spans="1:13" ht="16.5">
      <c r="A117" s="6" t="s">
        <v>163</v>
      </c>
      <c r="B117" s="6" t="s">
        <v>424</v>
      </c>
      <c r="C117" s="19">
        <v>85000</v>
      </c>
      <c r="D117" s="19">
        <v>85000</v>
      </c>
      <c r="E117" s="19">
        <v>85000</v>
      </c>
      <c r="F117" s="19">
        <f t="shared" si="1"/>
        <v>0</v>
      </c>
      <c r="G117" s="21">
        <v>1.2233313672605814</v>
      </c>
      <c r="H117" s="22">
        <v>2741.58</v>
      </c>
      <c r="I117" s="19">
        <v>0</v>
      </c>
      <c r="J117" s="19">
        <v>0</v>
      </c>
      <c r="K117" s="19">
        <v>0</v>
      </c>
      <c r="L117" s="19">
        <v>0</v>
      </c>
      <c r="M117" s="16"/>
    </row>
    <row r="118" spans="1:13" ht="16.5">
      <c r="A118" s="6" t="s">
        <v>32</v>
      </c>
      <c r="B118" s="6" t="s">
        <v>33</v>
      </c>
      <c r="C118" s="19">
        <v>495000</v>
      </c>
      <c r="D118" s="19">
        <v>249656</v>
      </c>
      <c r="E118" s="19">
        <v>249656</v>
      </c>
      <c r="F118" s="19">
        <f t="shared" si="1"/>
        <v>0</v>
      </c>
      <c r="G118" s="21">
        <v>0.31999178227461367</v>
      </c>
      <c r="H118" s="22">
        <v>2741.58</v>
      </c>
      <c r="I118" s="19">
        <v>0</v>
      </c>
      <c r="J118" s="19">
        <v>0</v>
      </c>
      <c r="K118" s="19">
        <v>0</v>
      </c>
      <c r="L118" s="19">
        <v>0</v>
      </c>
      <c r="M118" s="16"/>
    </row>
    <row r="119" spans="1:13" ht="16.5">
      <c r="A119" s="6" t="s">
        <v>6</v>
      </c>
      <c r="B119" s="6" t="s">
        <v>7</v>
      </c>
      <c r="C119" s="19">
        <v>776867</v>
      </c>
      <c r="D119" s="19">
        <v>596786</v>
      </c>
      <c r="E119" s="19">
        <v>596786</v>
      </c>
      <c r="F119" s="19">
        <f t="shared" si="1"/>
        <v>0</v>
      </c>
      <c r="G119" s="21">
        <v>1.6560600096750404</v>
      </c>
      <c r="H119" s="22">
        <v>2741.58</v>
      </c>
      <c r="I119" s="19">
        <v>0</v>
      </c>
      <c r="J119" s="19">
        <v>0</v>
      </c>
      <c r="K119" s="19">
        <v>0</v>
      </c>
      <c r="L119" s="19">
        <v>0</v>
      </c>
      <c r="M119" s="16"/>
    </row>
    <row r="120" spans="1:13" ht="16.5">
      <c r="A120" s="6" t="s">
        <v>164</v>
      </c>
      <c r="B120" s="6" t="s">
        <v>425</v>
      </c>
      <c r="C120" s="19">
        <v>4859552</v>
      </c>
      <c r="D120" s="19">
        <v>4859552</v>
      </c>
      <c r="E120" s="19">
        <v>4859552</v>
      </c>
      <c r="F120" s="19">
        <f t="shared" si="1"/>
        <v>0</v>
      </c>
      <c r="G120" s="21">
        <v>2.4251624047590061</v>
      </c>
      <c r="H120" s="22">
        <v>2741.58</v>
      </c>
      <c r="I120" s="19">
        <v>0</v>
      </c>
      <c r="J120" s="19">
        <v>0</v>
      </c>
      <c r="K120" s="19">
        <v>0</v>
      </c>
      <c r="L120" s="19">
        <v>0</v>
      </c>
      <c r="M120" s="16"/>
    </row>
    <row r="121" spans="1:13" ht="16.5">
      <c r="A121" s="6" t="s">
        <v>165</v>
      </c>
      <c r="B121" s="6" t="s">
        <v>59</v>
      </c>
      <c r="C121" s="19">
        <v>1700097</v>
      </c>
      <c r="D121" s="19">
        <v>1700097</v>
      </c>
      <c r="E121" s="19">
        <v>1700097</v>
      </c>
      <c r="F121" s="19">
        <f t="shared" si="1"/>
        <v>0</v>
      </c>
      <c r="G121" s="21">
        <v>2.0021672334346681</v>
      </c>
      <c r="H121" s="22">
        <v>2741.58</v>
      </c>
      <c r="I121" s="19">
        <v>0</v>
      </c>
      <c r="J121" s="19">
        <v>0</v>
      </c>
      <c r="K121" s="19">
        <v>0</v>
      </c>
      <c r="L121" s="19">
        <v>0</v>
      </c>
      <c r="M121" s="16"/>
    </row>
    <row r="122" spans="1:13" ht="16.5">
      <c r="A122" s="6" t="s">
        <v>34</v>
      </c>
      <c r="B122" s="6" t="s">
        <v>35</v>
      </c>
      <c r="C122" s="19">
        <v>2700000</v>
      </c>
      <c r="D122" s="19">
        <v>2474851.6817999999</v>
      </c>
      <c r="E122" s="19">
        <v>2700000</v>
      </c>
      <c r="F122" s="19">
        <f t="shared" si="1"/>
        <v>225148.3182000001</v>
      </c>
      <c r="G122" s="21">
        <v>0.55297375235525192</v>
      </c>
      <c r="H122" s="22">
        <v>2741.58</v>
      </c>
      <c r="I122" s="19">
        <v>0</v>
      </c>
      <c r="J122" s="19">
        <v>0</v>
      </c>
      <c r="K122" s="19">
        <v>0</v>
      </c>
      <c r="L122" s="19">
        <v>0</v>
      </c>
      <c r="M122" s="16"/>
    </row>
    <row r="123" spans="1:13" ht="16.5">
      <c r="A123" s="6" t="s">
        <v>168</v>
      </c>
      <c r="B123" s="6" t="s">
        <v>427</v>
      </c>
      <c r="C123" s="19">
        <v>75000</v>
      </c>
      <c r="D123" s="19">
        <v>75000</v>
      </c>
      <c r="E123" s="19">
        <v>75000</v>
      </c>
      <c r="F123" s="19">
        <f t="shared" si="1"/>
        <v>0</v>
      </c>
      <c r="G123" s="21">
        <v>2.5</v>
      </c>
      <c r="H123" s="22">
        <v>2150.3619469026553</v>
      </c>
      <c r="I123" s="19">
        <v>25647.255000000005</v>
      </c>
      <c r="J123" s="19">
        <v>22056.639999999999</v>
      </c>
      <c r="K123" s="19">
        <v>383.53903095558553</v>
      </c>
      <c r="L123" s="19">
        <v>329.84356662180357</v>
      </c>
      <c r="M123" s="16"/>
    </row>
    <row r="124" spans="1:13" ht="16.5">
      <c r="A124" s="6" t="s">
        <v>169</v>
      </c>
      <c r="B124" s="6" t="s">
        <v>428</v>
      </c>
      <c r="C124" s="19">
        <v>300000</v>
      </c>
      <c r="D124" s="19">
        <v>300000</v>
      </c>
      <c r="E124" s="19">
        <v>300000</v>
      </c>
      <c r="F124" s="19">
        <f t="shared" si="1"/>
        <v>0</v>
      </c>
      <c r="G124" s="21">
        <v>0.80097796367968921</v>
      </c>
      <c r="H124" s="22">
        <v>2741.58</v>
      </c>
      <c r="I124" s="19">
        <v>0</v>
      </c>
      <c r="J124" s="19">
        <v>0</v>
      </c>
      <c r="K124" s="19">
        <v>0</v>
      </c>
      <c r="L124" s="19">
        <v>0</v>
      </c>
      <c r="M124" s="16"/>
    </row>
    <row r="125" spans="1:13" ht="16.5">
      <c r="A125" s="6" t="s">
        <v>170</v>
      </c>
      <c r="B125" s="6" t="s">
        <v>429</v>
      </c>
      <c r="C125" s="19">
        <v>295000</v>
      </c>
      <c r="D125" s="19">
        <v>259947</v>
      </c>
      <c r="E125" s="19">
        <v>259947</v>
      </c>
      <c r="F125" s="19">
        <f t="shared" si="1"/>
        <v>0</v>
      </c>
      <c r="G125" s="21">
        <v>2.0894797366202651</v>
      </c>
      <c r="H125" s="22">
        <v>2741.58</v>
      </c>
      <c r="I125" s="19">
        <v>0</v>
      </c>
      <c r="J125" s="19">
        <v>0</v>
      </c>
      <c r="K125" s="19">
        <v>0</v>
      </c>
      <c r="L125" s="19">
        <v>0</v>
      </c>
      <c r="M125" s="16"/>
    </row>
    <row r="126" spans="1:13" ht="16.5">
      <c r="A126" s="6" t="s">
        <v>174</v>
      </c>
      <c r="B126" s="6" t="s">
        <v>433</v>
      </c>
      <c r="C126" s="19">
        <v>540000</v>
      </c>
      <c r="D126" s="19">
        <v>540000</v>
      </c>
      <c r="E126" s="19">
        <v>540000</v>
      </c>
      <c r="F126" s="19">
        <f t="shared" si="1"/>
        <v>0</v>
      </c>
      <c r="G126" s="21">
        <v>2.5</v>
      </c>
      <c r="H126" s="22">
        <v>2563.7492565468265</v>
      </c>
      <c r="I126" s="19">
        <v>0</v>
      </c>
      <c r="J126" s="19">
        <v>0</v>
      </c>
      <c r="K126" s="19">
        <v>0</v>
      </c>
      <c r="L126" s="19">
        <v>0</v>
      </c>
      <c r="M126" s="16"/>
    </row>
    <row r="127" spans="1:13" ht="16.5">
      <c r="A127" s="6" t="s">
        <v>171</v>
      </c>
      <c r="B127" s="6" t="s">
        <v>430</v>
      </c>
      <c r="C127" s="19">
        <v>110000</v>
      </c>
      <c r="D127" s="19">
        <v>110000</v>
      </c>
      <c r="E127" s="19">
        <v>110000</v>
      </c>
      <c r="F127" s="19">
        <f t="shared" si="1"/>
        <v>0</v>
      </c>
      <c r="G127" s="21">
        <v>2.5</v>
      </c>
      <c r="H127" s="22">
        <v>2605.2304371083601</v>
      </c>
      <c r="I127" s="19">
        <v>1255.903500000011</v>
      </c>
      <c r="J127" s="19">
        <v>1255.9000000000001</v>
      </c>
      <c r="K127" s="19">
        <v>20.521299019608023</v>
      </c>
      <c r="L127" s="19">
        <v>20.521299019608023</v>
      </c>
      <c r="M127" s="16"/>
    </row>
    <row r="128" spans="1:13" ht="16.5">
      <c r="A128" s="6" t="s">
        <v>175</v>
      </c>
      <c r="B128" s="6" t="s">
        <v>166</v>
      </c>
      <c r="C128" s="19">
        <v>90000</v>
      </c>
      <c r="D128" s="19">
        <v>90000</v>
      </c>
      <c r="E128" s="19">
        <v>90000</v>
      </c>
      <c r="F128" s="19">
        <f t="shared" si="1"/>
        <v>0</v>
      </c>
      <c r="G128" s="21">
        <v>2.5</v>
      </c>
      <c r="H128" s="22">
        <v>1662.8789637952561</v>
      </c>
      <c r="I128" s="19">
        <v>45352.421999999984</v>
      </c>
      <c r="J128" s="19">
        <v>45352.42</v>
      </c>
      <c r="K128" s="19">
        <v>612.45674544226858</v>
      </c>
      <c r="L128" s="19">
        <v>612.45674544226858</v>
      </c>
      <c r="M128" s="16"/>
    </row>
    <row r="129" spans="1:13" ht="16.5">
      <c r="A129" s="6" t="s">
        <v>172</v>
      </c>
      <c r="B129" s="6" t="s">
        <v>431</v>
      </c>
      <c r="C129" s="19">
        <v>60000</v>
      </c>
      <c r="D129" s="19">
        <v>60000</v>
      </c>
      <c r="E129" s="19">
        <v>60000</v>
      </c>
      <c r="F129" s="19">
        <f t="shared" si="1"/>
        <v>0</v>
      </c>
      <c r="G129" s="21">
        <v>0.87371987587209088</v>
      </c>
      <c r="H129" s="22">
        <v>2741.5800000000004</v>
      </c>
      <c r="I129" s="19">
        <v>0</v>
      </c>
      <c r="J129" s="19">
        <v>0</v>
      </c>
      <c r="K129" s="19">
        <v>0</v>
      </c>
      <c r="L129" s="19">
        <v>0</v>
      </c>
      <c r="M129" s="16"/>
    </row>
    <row r="130" spans="1:13" ht="16.5">
      <c r="A130" s="6" t="s">
        <v>173</v>
      </c>
      <c r="B130" s="6" t="s">
        <v>432</v>
      </c>
      <c r="C130" s="19">
        <v>2522224</v>
      </c>
      <c r="D130" s="19">
        <v>2522224</v>
      </c>
      <c r="E130" s="19">
        <v>2522224</v>
      </c>
      <c r="F130" s="19">
        <f t="shared" si="1"/>
        <v>0</v>
      </c>
      <c r="G130" s="21">
        <v>2.5</v>
      </c>
      <c r="H130" s="22">
        <v>1377.1220634140234</v>
      </c>
      <c r="I130" s="19">
        <v>1865851.4444999995</v>
      </c>
      <c r="J130" s="19">
        <v>1865851.44</v>
      </c>
      <c r="K130" s="19">
        <v>865.42676195158595</v>
      </c>
      <c r="L130" s="19">
        <v>865.42676195158595</v>
      </c>
      <c r="M130" s="16"/>
    </row>
    <row r="131" spans="1:13" ht="16.5">
      <c r="A131" s="6" t="s">
        <v>167</v>
      </c>
      <c r="B131" s="6" t="s">
        <v>426</v>
      </c>
      <c r="C131" s="19">
        <v>3350000</v>
      </c>
      <c r="D131" s="19">
        <v>3338537</v>
      </c>
      <c r="E131" s="19">
        <v>3338537</v>
      </c>
      <c r="F131" s="19">
        <f t="shared" si="1"/>
        <v>0</v>
      </c>
      <c r="G131" s="21">
        <v>2.116590755284248</v>
      </c>
      <c r="H131" s="22">
        <v>2741.58</v>
      </c>
      <c r="I131" s="19">
        <v>0</v>
      </c>
      <c r="J131" s="19">
        <v>0</v>
      </c>
      <c r="K131" s="19">
        <v>0</v>
      </c>
      <c r="L131" s="19">
        <v>0</v>
      </c>
      <c r="M131" s="16"/>
    </row>
    <row r="132" spans="1:13" ht="16.5">
      <c r="A132" s="6" t="s">
        <v>176</v>
      </c>
      <c r="B132" s="6" t="s">
        <v>434</v>
      </c>
      <c r="C132" s="19">
        <v>700000</v>
      </c>
      <c r="D132" s="19">
        <v>647945</v>
      </c>
      <c r="E132" s="19">
        <v>647945</v>
      </c>
      <c r="F132" s="19">
        <f t="shared" si="1"/>
        <v>0</v>
      </c>
      <c r="G132" s="21">
        <v>1.5050056950526047</v>
      </c>
      <c r="H132" s="22">
        <v>2741.5800000000004</v>
      </c>
      <c r="I132" s="19">
        <v>0</v>
      </c>
      <c r="J132" s="19">
        <v>0</v>
      </c>
      <c r="K132" s="19">
        <v>0</v>
      </c>
      <c r="L132" s="19">
        <v>0</v>
      </c>
      <c r="M132" s="16"/>
    </row>
    <row r="133" spans="1:13" ht="16.5">
      <c r="A133" s="6" t="s">
        <v>184</v>
      </c>
      <c r="B133" s="6" t="s">
        <v>442</v>
      </c>
      <c r="C133" s="19">
        <v>832388</v>
      </c>
      <c r="D133" s="19">
        <v>832388</v>
      </c>
      <c r="E133" s="19">
        <v>832388</v>
      </c>
      <c r="F133" s="19">
        <f t="shared" ref="F133:F196" si="2">E133-D133</f>
        <v>0</v>
      </c>
      <c r="G133" s="21">
        <v>2.5</v>
      </c>
      <c r="H133" s="22">
        <v>2081.4139622834368</v>
      </c>
      <c r="I133" s="19">
        <v>278012.67299999989</v>
      </c>
      <c r="J133" s="19">
        <v>237237.48</v>
      </c>
      <c r="K133" s="19">
        <v>374.61451901957867</v>
      </c>
      <c r="L133" s="19">
        <v>319.67105623004045</v>
      </c>
      <c r="M133" s="16"/>
    </row>
    <row r="134" spans="1:13" ht="16.5">
      <c r="A134" s="6" t="s">
        <v>185</v>
      </c>
      <c r="B134" s="6" t="s">
        <v>443</v>
      </c>
      <c r="C134" s="19">
        <v>190000</v>
      </c>
      <c r="D134" s="19">
        <v>190904</v>
      </c>
      <c r="E134" s="19">
        <v>190904</v>
      </c>
      <c r="F134" s="19">
        <f t="shared" si="2"/>
        <v>0</v>
      </c>
      <c r="G134" s="21">
        <v>1.6235189854418808</v>
      </c>
      <c r="H134" s="22">
        <v>2741.58</v>
      </c>
      <c r="I134" s="19">
        <v>0</v>
      </c>
      <c r="J134" s="19">
        <v>0</v>
      </c>
      <c r="K134" s="19">
        <v>0</v>
      </c>
      <c r="L134" s="19">
        <v>0</v>
      </c>
      <c r="M134" s="16"/>
    </row>
    <row r="135" spans="1:13" ht="16.5">
      <c r="A135" s="6" t="s">
        <v>186</v>
      </c>
      <c r="B135" s="6" t="s">
        <v>444</v>
      </c>
      <c r="C135" s="19">
        <v>757747</v>
      </c>
      <c r="D135" s="19">
        <v>757747</v>
      </c>
      <c r="E135" s="19">
        <v>757747</v>
      </c>
      <c r="F135" s="19">
        <f t="shared" si="2"/>
        <v>0</v>
      </c>
      <c r="G135" s="21">
        <v>2.0730248395885194</v>
      </c>
      <c r="H135" s="22">
        <v>2741.58</v>
      </c>
      <c r="I135" s="19">
        <v>0</v>
      </c>
      <c r="J135" s="19">
        <v>0</v>
      </c>
      <c r="K135" s="19">
        <v>0</v>
      </c>
      <c r="L135" s="19">
        <v>0</v>
      </c>
      <c r="M135" s="16"/>
    </row>
    <row r="136" spans="1:13" ht="16.5">
      <c r="A136" s="6" t="s">
        <v>177</v>
      </c>
      <c r="B136" s="6" t="s">
        <v>435</v>
      </c>
      <c r="C136" s="19">
        <v>950000</v>
      </c>
      <c r="D136" s="19">
        <v>939402</v>
      </c>
      <c r="E136" s="19">
        <v>939402</v>
      </c>
      <c r="F136" s="19">
        <f t="shared" si="2"/>
        <v>0</v>
      </c>
      <c r="G136" s="21">
        <v>1.6920395926532199</v>
      </c>
      <c r="H136" s="22">
        <v>2741.58</v>
      </c>
      <c r="I136" s="19">
        <v>0</v>
      </c>
      <c r="J136" s="19">
        <v>0</v>
      </c>
      <c r="K136" s="19">
        <v>0</v>
      </c>
      <c r="L136" s="19">
        <v>0</v>
      </c>
      <c r="M136" s="16"/>
    </row>
    <row r="137" spans="1:13" ht="16.5">
      <c r="A137" s="6" t="s">
        <v>180</v>
      </c>
      <c r="B137" s="6" t="s">
        <v>438</v>
      </c>
      <c r="C137" s="19">
        <v>1015489</v>
      </c>
      <c r="D137" s="19">
        <v>1015489</v>
      </c>
      <c r="E137" s="19">
        <v>1015489</v>
      </c>
      <c r="F137" s="19">
        <f t="shared" si="2"/>
        <v>0</v>
      </c>
      <c r="G137" s="21">
        <v>2.5</v>
      </c>
      <c r="H137" s="22">
        <v>2517.3757604304715</v>
      </c>
      <c r="I137" s="19">
        <v>41514.765000000021</v>
      </c>
      <c r="J137" s="19">
        <v>41514.769999999997</v>
      </c>
      <c r="K137" s="19">
        <v>71.121025491674118</v>
      </c>
      <c r="L137" s="19">
        <v>71.121025491674118</v>
      </c>
      <c r="M137" s="16"/>
    </row>
    <row r="138" spans="1:13" ht="16.5">
      <c r="A138" s="6" t="s">
        <v>181</v>
      </c>
      <c r="B138" s="6" t="s">
        <v>439</v>
      </c>
      <c r="C138" s="19">
        <v>680000</v>
      </c>
      <c r="D138" s="19">
        <v>681288</v>
      </c>
      <c r="E138" s="19">
        <v>681288</v>
      </c>
      <c r="F138" s="19">
        <f t="shared" si="2"/>
        <v>0</v>
      </c>
      <c r="G138" s="21">
        <v>2.5</v>
      </c>
      <c r="H138" s="22">
        <v>2726.6338332114119</v>
      </c>
      <c r="I138" s="19">
        <v>38084.415000000103</v>
      </c>
      <c r="J138" s="19">
        <v>23104.55</v>
      </c>
      <c r="K138" s="19">
        <v>55.719700073153035</v>
      </c>
      <c r="L138" s="19">
        <v>33.803284711046174</v>
      </c>
      <c r="M138" s="16"/>
    </row>
    <row r="139" spans="1:13" ht="16.5">
      <c r="A139" s="6" t="s">
        <v>187</v>
      </c>
      <c r="B139" s="6" t="s">
        <v>445</v>
      </c>
      <c r="C139" s="19">
        <v>250000</v>
      </c>
      <c r="D139" s="19">
        <v>250847</v>
      </c>
      <c r="E139" s="19">
        <v>250847</v>
      </c>
      <c r="F139" s="19">
        <f t="shared" si="2"/>
        <v>0</v>
      </c>
      <c r="G139" s="21">
        <v>2.0317977977973967</v>
      </c>
      <c r="H139" s="22">
        <v>2741.58</v>
      </c>
      <c r="I139" s="19">
        <v>0</v>
      </c>
      <c r="J139" s="19">
        <v>0</v>
      </c>
      <c r="K139" s="19">
        <v>0</v>
      </c>
      <c r="L139" s="19">
        <v>0</v>
      </c>
      <c r="M139" s="16"/>
    </row>
    <row r="140" spans="1:13" ht="16.5">
      <c r="A140" s="6" t="s">
        <v>188</v>
      </c>
      <c r="B140" s="6" t="s">
        <v>446</v>
      </c>
      <c r="C140" s="19">
        <v>1100000</v>
      </c>
      <c r="D140" s="19">
        <v>1100000</v>
      </c>
      <c r="E140" s="19">
        <v>1100000</v>
      </c>
      <c r="F140" s="19">
        <f t="shared" si="2"/>
        <v>0</v>
      </c>
      <c r="G140" s="21">
        <v>2.5</v>
      </c>
      <c r="H140" s="22">
        <v>2412.8135544466918</v>
      </c>
      <c r="I140" s="19">
        <v>126277.21350000011</v>
      </c>
      <c r="J140" s="19">
        <v>116175.03999999999</v>
      </c>
      <c r="K140" s="19">
        <v>161.64104029594751</v>
      </c>
      <c r="L140" s="19">
        <v>148.70975707227169</v>
      </c>
      <c r="M140" s="16"/>
    </row>
    <row r="141" spans="1:13" ht="16.5">
      <c r="A141" s="6" t="s">
        <v>189</v>
      </c>
      <c r="B141" s="6" t="s">
        <v>447</v>
      </c>
      <c r="C141" s="19">
        <v>971743</v>
      </c>
      <c r="D141" s="19">
        <v>975186</v>
      </c>
      <c r="E141" s="19">
        <v>975186</v>
      </c>
      <c r="F141" s="19">
        <f t="shared" si="2"/>
        <v>0</v>
      </c>
      <c r="G141" s="21">
        <v>2.1542366979581922</v>
      </c>
      <c r="H141" s="22">
        <v>2741.58</v>
      </c>
      <c r="I141" s="19">
        <v>0</v>
      </c>
      <c r="J141" s="19">
        <v>0</v>
      </c>
      <c r="K141" s="19">
        <v>0</v>
      </c>
      <c r="L141" s="19">
        <v>0</v>
      </c>
      <c r="M141" s="16"/>
    </row>
    <row r="142" spans="1:13" ht="16.5">
      <c r="A142" s="6" t="s">
        <v>182</v>
      </c>
      <c r="B142" s="6" t="s">
        <v>440</v>
      </c>
      <c r="C142" s="19">
        <v>350000</v>
      </c>
      <c r="D142" s="19">
        <v>350018</v>
      </c>
      <c r="E142" s="19">
        <v>350018</v>
      </c>
      <c r="F142" s="19">
        <f t="shared" si="2"/>
        <v>0</v>
      </c>
      <c r="G142" s="21">
        <v>2.4896097137407045</v>
      </c>
      <c r="H142" s="22">
        <v>2741.58</v>
      </c>
      <c r="I142" s="19">
        <v>6578.1330000000462</v>
      </c>
      <c r="J142" s="19">
        <v>5481.78</v>
      </c>
      <c r="K142" s="19">
        <v>26.072663495838469</v>
      </c>
      <c r="L142" s="19">
        <v>21.727219579865391</v>
      </c>
      <c r="M142" s="16"/>
    </row>
    <row r="143" spans="1:13" ht="16.5">
      <c r="A143" s="6" t="s">
        <v>178</v>
      </c>
      <c r="B143" s="6" t="s">
        <v>436</v>
      </c>
      <c r="C143" s="19">
        <v>5415000</v>
      </c>
      <c r="D143" s="19">
        <v>5415000</v>
      </c>
      <c r="E143" s="19">
        <v>5415000</v>
      </c>
      <c r="F143" s="19">
        <f t="shared" si="2"/>
        <v>0</v>
      </c>
      <c r="G143" s="21">
        <v>2.5</v>
      </c>
      <c r="H143" s="22">
        <v>2199.7826158518997</v>
      </c>
      <c r="I143" s="19">
        <v>965697.74400000018</v>
      </c>
      <c r="J143" s="19">
        <v>965697.74</v>
      </c>
      <c r="K143" s="19">
        <v>336.49998222891259</v>
      </c>
      <c r="L143" s="19">
        <v>336.49998222891259</v>
      </c>
      <c r="M143" s="16"/>
    </row>
    <row r="144" spans="1:13" ht="16.5">
      <c r="A144" s="6" t="s">
        <v>179</v>
      </c>
      <c r="B144" s="6" t="s">
        <v>437</v>
      </c>
      <c r="C144" s="19">
        <v>932927</v>
      </c>
      <c r="D144" s="19">
        <v>947506</v>
      </c>
      <c r="E144" s="19">
        <v>947506</v>
      </c>
      <c r="F144" s="19">
        <f t="shared" si="2"/>
        <v>0</v>
      </c>
      <c r="G144" s="21">
        <v>1.042191155006986</v>
      </c>
      <c r="H144" s="22">
        <v>2741.58</v>
      </c>
      <c r="I144" s="19">
        <v>0</v>
      </c>
      <c r="J144" s="19">
        <v>0</v>
      </c>
      <c r="K144" s="19">
        <v>0</v>
      </c>
      <c r="L144" s="19">
        <v>0</v>
      </c>
      <c r="M144" s="16"/>
    </row>
    <row r="145" spans="1:13" ht="16.5">
      <c r="A145" s="6" t="s">
        <v>183</v>
      </c>
      <c r="B145" s="6" t="s">
        <v>441</v>
      </c>
      <c r="C145" s="19">
        <v>4500000</v>
      </c>
      <c r="D145" s="19">
        <v>4500000</v>
      </c>
      <c r="E145" s="19">
        <v>4500000</v>
      </c>
      <c r="F145" s="19">
        <f t="shared" si="2"/>
        <v>0</v>
      </c>
      <c r="G145" s="21">
        <v>2.5</v>
      </c>
      <c r="H145" s="22">
        <v>2292.8907164902362</v>
      </c>
      <c r="I145" s="19">
        <v>846961.05599999987</v>
      </c>
      <c r="J145" s="19">
        <v>801789.8</v>
      </c>
      <c r="K145" s="19">
        <v>255.10644662849427</v>
      </c>
      <c r="L145" s="19">
        <v>241.50076947497459</v>
      </c>
      <c r="M145" s="16"/>
    </row>
    <row r="146" spans="1:13" ht="16.5">
      <c r="A146" s="6" t="s">
        <v>195</v>
      </c>
      <c r="B146" s="6" t="s">
        <v>453</v>
      </c>
      <c r="C146" s="19">
        <v>195000</v>
      </c>
      <c r="D146" s="19">
        <v>180291</v>
      </c>
      <c r="E146" s="19">
        <v>180291</v>
      </c>
      <c r="F146" s="19">
        <f t="shared" si="2"/>
        <v>0</v>
      </c>
      <c r="G146" s="21">
        <v>1.636286565800176</v>
      </c>
      <c r="H146" s="22">
        <v>2741.58</v>
      </c>
      <c r="I146" s="19">
        <v>0</v>
      </c>
      <c r="J146" s="19">
        <v>0</v>
      </c>
      <c r="K146" s="19">
        <v>0</v>
      </c>
      <c r="L146" s="19">
        <v>0</v>
      </c>
      <c r="M146" s="16"/>
    </row>
    <row r="147" spans="1:13" ht="16.5">
      <c r="A147" s="6" t="s">
        <v>192</v>
      </c>
      <c r="B147" s="6" t="s">
        <v>450</v>
      </c>
      <c r="C147" s="19">
        <v>1300112</v>
      </c>
      <c r="D147" s="19">
        <v>1300112</v>
      </c>
      <c r="E147" s="19">
        <v>1300112</v>
      </c>
      <c r="F147" s="19">
        <f t="shared" si="2"/>
        <v>0</v>
      </c>
      <c r="G147" s="21">
        <v>2.5</v>
      </c>
      <c r="H147" s="22">
        <v>2685.245830402157</v>
      </c>
      <c r="I147" s="19">
        <v>54962.583000000013</v>
      </c>
      <c r="J147" s="19">
        <v>54962.58</v>
      </c>
      <c r="K147" s="19">
        <v>80.552501758705603</v>
      </c>
      <c r="L147" s="19">
        <v>80.552501758705603</v>
      </c>
      <c r="M147" s="16"/>
    </row>
    <row r="148" spans="1:13" ht="16.5">
      <c r="A148" s="6" t="s">
        <v>191</v>
      </c>
      <c r="B148" s="6" t="s">
        <v>449</v>
      </c>
      <c r="C148" s="19">
        <v>215000</v>
      </c>
      <c r="D148" s="19">
        <v>201016.0575</v>
      </c>
      <c r="E148" s="19">
        <v>215000</v>
      </c>
      <c r="F148" s="19">
        <f t="shared" si="2"/>
        <v>13983.942500000005</v>
      </c>
      <c r="G148" s="21">
        <v>2.5</v>
      </c>
      <c r="H148" s="22">
        <v>2195.2174019875506</v>
      </c>
      <c r="I148" s="19">
        <v>26229.925500000005</v>
      </c>
      <c r="J148" s="19">
        <v>26229.93</v>
      </c>
      <c r="K148" s="19">
        <v>302.1880817972351</v>
      </c>
      <c r="L148" s="19">
        <v>302.1880817972351</v>
      </c>
      <c r="M148" s="16"/>
    </row>
    <row r="149" spans="1:13" ht="16.5">
      <c r="A149" s="6" t="s">
        <v>193</v>
      </c>
      <c r="B149" s="6" t="s">
        <v>451</v>
      </c>
      <c r="C149" s="19">
        <v>240000</v>
      </c>
      <c r="D149" s="19">
        <v>240000</v>
      </c>
      <c r="E149" s="19">
        <v>240000</v>
      </c>
      <c r="F149" s="19">
        <f t="shared" si="2"/>
        <v>0</v>
      </c>
      <c r="G149" s="21">
        <v>0.82743421390903626</v>
      </c>
      <c r="H149" s="22">
        <v>2741.58</v>
      </c>
      <c r="I149" s="19">
        <v>0</v>
      </c>
      <c r="J149" s="19">
        <v>0</v>
      </c>
      <c r="K149" s="19">
        <v>0</v>
      </c>
      <c r="L149" s="19">
        <v>0</v>
      </c>
      <c r="M149" s="16"/>
    </row>
    <row r="150" spans="1:13" ht="16.5">
      <c r="A150" s="6" t="s">
        <v>0</v>
      </c>
      <c r="B150" s="6" t="s">
        <v>1</v>
      </c>
      <c r="C150" s="19">
        <v>550000</v>
      </c>
      <c r="D150" s="19">
        <v>550000</v>
      </c>
      <c r="E150" s="19">
        <v>550000</v>
      </c>
      <c r="F150" s="19">
        <f t="shared" si="2"/>
        <v>0</v>
      </c>
      <c r="G150" s="21">
        <v>2.1381423013768885</v>
      </c>
      <c r="H150" s="22">
        <v>2741.5800000000004</v>
      </c>
      <c r="I150" s="19">
        <v>0</v>
      </c>
      <c r="J150" s="19">
        <v>0</v>
      </c>
      <c r="K150" s="19">
        <v>0</v>
      </c>
      <c r="L150" s="19">
        <v>0</v>
      </c>
      <c r="M150" s="16"/>
    </row>
    <row r="151" spans="1:13" ht="16.5">
      <c r="A151" s="6" t="s">
        <v>194</v>
      </c>
      <c r="B151" s="6" t="s">
        <v>452</v>
      </c>
      <c r="C151" s="19">
        <v>465000</v>
      </c>
      <c r="D151" s="19">
        <v>465000</v>
      </c>
      <c r="E151" s="19">
        <v>465000</v>
      </c>
      <c r="F151" s="19">
        <f t="shared" si="2"/>
        <v>0</v>
      </c>
      <c r="G151" s="21">
        <v>2.5</v>
      </c>
      <c r="H151" s="22">
        <v>2301.9451635368137</v>
      </c>
      <c r="I151" s="19">
        <v>53609.25450000001</v>
      </c>
      <c r="J151" s="19">
        <v>53609.25</v>
      </c>
      <c r="K151" s="19">
        <v>265.81343960729873</v>
      </c>
      <c r="L151" s="19">
        <v>265.81343960729873</v>
      </c>
      <c r="M151" s="16"/>
    </row>
    <row r="152" spans="1:13" ht="16.5">
      <c r="A152" s="6" t="s">
        <v>196</v>
      </c>
      <c r="B152" s="6" t="s">
        <v>454</v>
      </c>
      <c r="C152" s="19">
        <v>375000</v>
      </c>
      <c r="D152" s="19">
        <v>345685.8222</v>
      </c>
      <c r="E152" s="19">
        <v>375000</v>
      </c>
      <c r="F152" s="19">
        <f t="shared" si="2"/>
        <v>29314.177800000005</v>
      </c>
      <c r="G152" s="21">
        <v>2.0750336294390306</v>
      </c>
      <c r="H152" s="22">
        <v>2741.58</v>
      </c>
      <c r="I152" s="19">
        <v>0</v>
      </c>
      <c r="J152" s="19">
        <v>0</v>
      </c>
      <c r="K152" s="19">
        <v>0</v>
      </c>
      <c r="L152" s="19">
        <v>0</v>
      </c>
      <c r="M152" s="16"/>
    </row>
    <row r="153" spans="1:13" ht="16.5">
      <c r="A153" s="6" t="s">
        <v>190</v>
      </c>
      <c r="B153" s="6" t="s">
        <v>448</v>
      </c>
      <c r="C153" s="19">
        <v>760000</v>
      </c>
      <c r="D153" s="19">
        <v>760000</v>
      </c>
      <c r="E153" s="19">
        <v>760000</v>
      </c>
      <c r="F153" s="19">
        <f t="shared" si="2"/>
        <v>0</v>
      </c>
      <c r="G153" s="21">
        <v>2.5</v>
      </c>
      <c r="H153" s="22">
        <v>1544.6040790655886</v>
      </c>
      <c r="I153" s="19">
        <v>385408.37100000004</v>
      </c>
      <c r="J153" s="19">
        <v>385408.37</v>
      </c>
      <c r="K153" s="19">
        <v>723.513433704406</v>
      </c>
      <c r="L153" s="19">
        <v>723.513433704406</v>
      </c>
      <c r="M153" s="16"/>
    </row>
    <row r="154" spans="1:13" ht="16.5">
      <c r="A154" s="6" t="s">
        <v>36</v>
      </c>
      <c r="B154" s="6" t="s">
        <v>37</v>
      </c>
      <c r="C154" s="19">
        <v>609032</v>
      </c>
      <c r="D154" s="19">
        <v>609032</v>
      </c>
      <c r="E154" s="19">
        <v>609032</v>
      </c>
      <c r="F154" s="19">
        <f t="shared" si="2"/>
        <v>0</v>
      </c>
      <c r="G154" s="21">
        <v>2.5</v>
      </c>
      <c r="H154" s="22">
        <v>2617.557585881083</v>
      </c>
      <c r="I154" s="19">
        <v>11748.693000000045</v>
      </c>
      <c r="J154" s="19">
        <v>11748.69</v>
      </c>
      <c r="K154" s="19">
        <v>41.653169538396241</v>
      </c>
      <c r="L154" s="19">
        <v>41.653169538396241</v>
      </c>
      <c r="M154" s="16"/>
    </row>
    <row r="155" spans="1:13" ht="16.5">
      <c r="A155" s="6" t="s">
        <v>198</v>
      </c>
      <c r="B155" s="6" t="s">
        <v>456</v>
      </c>
      <c r="C155" s="19">
        <v>751925</v>
      </c>
      <c r="D155" s="19">
        <v>735538</v>
      </c>
      <c r="E155" s="19">
        <v>735538</v>
      </c>
      <c r="F155" s="19">
        <f t="shared" si="2"/>
        <v>0</v>
      </c>
      <c r="G155" s="21">
        <v>0.6639246388303609</v>
      </c>
      <c r="H155" s="22">
        <v>2741.58</v>
      </c>
      <c r="I155" s="19">
        <v>0</v>
      </c>
      <c r="J155" s="19">
        <v>0</v>
      </c>
      <c r="K155" s="19">
        <v>0</v>
      </c>
      <c r="L155" s="19">
        <v>0</v>
      </c>
      <c r="M155" s="16"/>
    </row>
    <row r="156" spans="1:13" ht="16.5">
      <c r="A156" s="6" t="s">
        <v>199</v>
      </c>
      <c r="B156" s="6" t="s">
        <v>457</v>
      </c>
      <c r="C156" s="19">
        <v>5500000</v>
      </c>
      <c r="D156" s="19">
        <v>5545416</v>
      </c>
      <c r="E156" s="19">
        <v>5545416</v>
      </c>
      <c r="F156" s="19">
        <f t="shared" si="2"/>
        <v>0</v>
      </c>
      <c r="G156" s="21">
        <v>2.5</v>
      </c>
      <c r="H156" s="22">
        <v>1657.6895257960539</v>
      </c>
      <c r="I156" s="19">
        <v>2441589.3825000003</v>
      </c>
      <c r="J156" s="19">
        <v>2441589.38</v>
      </c>
      <c r="K156" s="19">
        <v>643.76870591802572</v>
      </c>
      <c r="L156" s="19">
        <v>643.76870591802572</v>
      </c>
      <c r="M156" s="16"/>
    </row>
    <row r="157" spans="1:13" ht="16.5">
      <c r="A157" s="6" t="s">
        <v>200</v>
      </c>
      <c r="B157" s="6" t="s">
        <v>569</v>
      </c>
      <c r="C157" s="19">
        <v>655664</v>
      </c>
      <c r="D157" s="19">
        <v>609919</v>
      </c>
      <c r="E157" s="19">
        <v>609919</v>
      </c>
      <c r="F157" s="19">
        <f t="shared" si="2"/>
        <v>0</v>
      </c>
      <c r="G157" s="21">
        <v>2.5</v>
      </c>
      <c r="H157" s="22">
        <v>302.94597855681673</v>
      </c>
      <c r="I157" s="19">
        <v>3122223.1439999999</v>
      </c>
      <c r="J157" s="19">
        <v>3122223.14</v>
      </c>
      <c r="K157" s="19">
        <v>1509.93241286591</v>
      </c>
      <c r="L157" s="19">
        <v>1509.93241286591</v>
      </c>
      <c r="M157" s="16"/>
    </row>
    <row r="158" spans="1:13" ht="16.5">
      <c r="A158" s="6" t="s">
        <v>38</v>
      </c>
      <c r="B158" s="6" t="s">
        <v>39</v>
      </c>
      <c r="C158" s="19">
        <v>2720495</v>
      </c>
      <c r="D158" s="19">
        <v>2727137</v>
      </c>
      <c r="E158" s="19">
        <v>2727137</v>
      </c>
      <c r="F158" s="19">
        <f t="shared" si="2"/>
        <v>0</v>
      </c>
      <c r="G158" s="21">
        <v>1.4048308550379696</v>
      </c>
      <c r="H158" s="22">
        <v>2741.58</v>
      </c>
      <c r="I158" s="19">
        <v>0</v>
      </c>
      <c r="J158" s="19">
        <v>0</v>
      </c>
      <c r="K158" s="19">
        <v>0</v>
      </c>
      <c r="L158" s="19">
        <v>0</v>
      </c>
      <c r="M158" s="16"/>
    </row>
    <row r="159" spans="1:13" ht="16.5">
      <c r="A159" s="6" t="s">
        <v>197</v>
      </c>
      <c r="B159" s="6" t="s">
        <v>455</v>
      </c>
      <c r="C159" s="19">
        <v>3831125</v>
      </c>
      <c r="D159" s="19">
        <v>3831125</v>
      </c>
      <c r="E159" s="19">
        <v>3831125</v>
      </c>
      <c r="F159" s="19">
        <f t="shared" si="2"/>
        <v>0</v>
      </c>
      <c r="G159" s="21">
        <v>1.978670154275771</v>
      </c>
      <c r="H159" s="22">
        <v>2741.58</v>
      </c>
      <c r="I159" s="19">
        <v>0</v>
      </c>
      <c r="J159" s="19">
        <v>0</v>
      </c>
      <c r="K159" s="19">
        <v>0</v>
      </c>
      <c r="L159" s="19">
        <v>0</v>
      </c>
      <c r="M159" s="16"/>
    </row>
    <row r="160" spans="1:13" ht="16.5">
      <c r="A160" s="6" t="s">
        <v>40</v>
      </c>
      <c r="B160" s="6" t="s">
        <v>41</v>
      </c>
      <c r="C160" s="19">
        <v>1475269</v>
      </c>
      <c r="D160" s="19">
        <v>1226226</v>
      </c>
      <c r="E160" s="19">
        <v>1226226</v>
      </c>
      <c r="F160" s="19">
        <f t="shared" si="2"/>
        <v>0</v>
      </c>
      <c r="G160" s="21">
        <v>0.84091775625152387</v>
      </c>
      <c r="H160" s="22">
        <v>2741.58</v>
      </c>
      <c r="I160" s="19">
        <v>0</v>
      </c>
      <c r="J160" s="19">
        <v>0</v>
      </c>
      <c r="K160" s="19">
        <v>0</v>
      </c>
      <c r="L160" s="19">
        <v>0</v>
      </c>
      <c r="M160" s="16"/>
    </row>
    <row r="161" spans="1:13" ht="16.5">
      <c r="A161" s="6" t="s">
        <v>201</v>
      </c>
      <c r="B161" s="6" t="s">
        <v>458</v>
      </c>
      <c r="C161" s="19">
        <v>36000</v>
      </c>
      <c r="D161" s="19">
        <v>36000</v>
      </c>
      <c r="E161" s="19">
        <v>36000</v>
      </c>
      <c r="F161" s="19">
        <f t="shared" si="2"/>
        <v>0</v>
      </c>
      <c r="G161" s="21">
        <v>2.5</v>
      </c>
      <c r="H161" s="22">
        <v>215.58389725370776</v>
      </c>
      <c r="I161" s="19">
        <v>277051.46549999999</v>
      </c>
      <c r="J161" s="19">
        <v>277051.46999999997</v>
      </c>
      <c r="K161" s="19">
        <v>1562.3496616477753</v>
      </c>
      <c r="L161" s="19">
        <v>1562.3496616477753</v>
      </c>
      <c r="M161" s="16"/>
    </row>
    <row r="162" spans="1:13" ht="16.5">
      <c r="A162" s="6" t="s">
        <v>203</v>
      </c>
      <c r="B162" s="6" t="s">
        <v>460</v>
      </c>
      <c r="C162" s="19">
        <v>1187476</v>
      </c>
      <c r="D162" s="19">
        <v>1187476</v>
      </c>
      <c r="E162" s="19">
        <v>1187476</v>
      </c>
      <c r="F162" s="19">
        <f t="shared" si="2"/>
        <v>0</v>
      </c>
      <c r="G162" s="21">
        <v>2.5</v>
      </c>
      <c r="H162" s="22">
        <v>256.90311073961959</v>
      </c>
      <c r="I162" s="19">
        <v>11910770.9595</v>
      </c>
      <c r="J162" s="19">
        <v>11831365.82</v>
      </c>
      <c r="K162" s="19">
        <v>1537.5581335562283</v>
      </c>
      <c r="L162" s="19">
        <v>1527.3077459991866</v>
      </c>
      <c r="M162" s="16"/>
    </row>
    <row r="163" spans="1:13" ht="16.5">
      <c r="A163" s="6" t="s">
        <v>207</v>
      </c>
      <c r="B163" s="6" t="s">
        <v>60</v>
      </c>
      <c r="C163" s="19">
        <v>674904</v>
      </c>
      <c r="D163" s="19">
        <v>674904</v>
      </c>
      <c r="E163" s="19">
        <v>674904</v>
      </c>
      <c r="F163" s="19">
        <f t="shared" si="2"/>
        <v>0</v>
      </c>
      <c r="G163" s="21">
        <v>2.5</v>
      </c>
      <c r="H163" s="22">
        <v>841.11847867979395</v>
      </c>
      <c r="I163" s="19">
        <v>1254605.0400000003</v>
      </c>
      <c r="J163" s="19">
        <v>1254605.04</v>
      </c>
      <c r="K163" s="19">
        <v>1159.3097763814453</v>
      </c>
      <c r="L163" s="19">
        <v>1159.3097763814453</v>
      </c>
      <c r="M163" s="16"/>
    </row>
    <row r="164" spans="1:13" ht="16.5">
      <c r="A164" s="6" t="s">
        <v>206</v>
      </c>
      <c r="B164" s="6" t="s">
        <v>463</v>
      </c>
      <c r="C164" s="19">
        <v>1144955</v>
      </c>
      <c r="D164" s="19">
        <v>1144955</v>
      </c>
      <c r="E164" s="19">
        <v>1144955</v>
      </c>
      <c r="F164" s="19">
        <f t="shared" si="2"/>
        <v>0</v>
      </c>
      <c r="G164" s="21">
        <v>2.4999999999999996</v>
      </c>
      <c r="H164" s="22">
        <v>1328.2619154161548</v>
      </c>
      <c r="I164" s="19">
        <v>808789.44</v>
      </c>
      <c r="J164" s="19">
        <v>808789.44</v>
      </c>
      <c r="K164" s="19">
        <v>868.92794293019904</v>
      </c>
      <c r="L164" s="19">
        <v>868.92794293019904</v>
      </c>
      <c r="M164" s="16"/>
    </row>
    <row r="165" spans="1:13" ht="16.5">
      <c r="A165" s="6" t="s">
        <v>42</v>
      </c>
      <c r="B165" s="6" t="s">
        <v>43</v>
      </c>
      <c r="C165" s="19">
        <v>664000</v>
      </c>
      <c r="D165" s="19">
        <v>618839.6</v>
      </c>
      <c r="E165" s="19">
        <v>664000</v>
      </c>
      <c r="F165" s="19">
        <f t="shared" si="2"/>
        <v>45160.400000000023</v>
      </c>
      <c r="G165" s="21">
        <v>2.5</v>
      </c>
      <c r="H165" s="22">
        <v>2036.5944843019811</v>
      </c>
      <c r="I165" s="19">
        <v>129625.527</v>
      </c>
      <c r="J165" s="19">
        <v>129625.53</v>
      </c>
      <c r="K165" s="19">
        <v>437.76139610279961</v>
      </c>
      <c r="L165" s="19">
        <v>437.76139610279961</v>
      </c>
      <c r="M165" s="16"/>
    </row>
    <row r="166" spans="1:13" ht="16.5">
      <c r="A166" s="6" t="s">
        <v>202</v>
      </c>
      <c r="B166" s="6" t="s">
        <v>459</v>
      </c>
      <c r="C166" s="19">
        <v>2050000</v>
      </c>
      <c r="D166" s="19">
        <v>1906933.3847999999</v>
      </c>
      <c r="E166" s="19">
        <v>2050000</v>
      </c>
      <c r="F166" s="19">
        <f t="shared" si="2"/>
        <v>143066.61520000012</v>
      </c>
      <c r="G166" s="21">
        <v>1.1739866710661038</v>
      </c>
      <c r="H166" s="22">
        <v>2741.58</v>
      </c>
      <c r="I166" s="19">
        <v>0</v>
      </c>
      <c r="J166" s="19">
        <v>0</v>
      </c>
      <c r="K166" s="19">
        <v>0</v>
      </c>
      <c r="L166" s="19">
        <v>0</v>
      </c>
      <c r="M166" s="16"/>
    </row>
    <row r="167" spans="1:13" ht="16.5">
      <c r="A167" s="6" t="s">
        <v>204</v>
      </c>
      <c r="B167" s="6" t="s">
        <v>461</v>
      </c>
      <c r="C167" s="19">
        <v>922152</v>
      </c>
      <c r="D167" s="19">
        <v>922152</v>
      </c>
      <c r="E167" s="19">
        <v>922152</v>
      </c>
      <c r="F167" s="19">
        <f t="shared" si="2"/>
        <v>0</v>
      </c>
      <c r="G167" s="21">
        <v>2.5</v>
      </c>
      <c r="H167" s="22">
        <v>1402.108704742891</v>
      </c>
      <c r="I167" s="19">
        <v>935194.84049999993</v>
      </c>
      <c r="J167" s="19">
        <v>922725.58</v>
      </c>
      <c r="K167" s="19">
        <v>845.72553604210566</v>
      </c>
      <c r="L167" s="19">
        <v>834.44919556154434</v>
      </c>
      <c r="M167" s="16"/>
    </row>
    <row r="168" spans="1:13" ht="16.5">
      <c r="A168" s="6" t="s">
        <v>205</v>
      </c>
      <c r="B168" s="6" t="s">
        <v>462</v>
      </c>
      <c r="C168" s="19">
        <v>1229600</v>
      </c>
      <c r="D168" s="19">
        <v>1229600</v>
      </c>
      <c r="E168" s="19">
        <v>1229600</v>
      </c>
      <c r="F168" s="19">
        <f t="shared" si="2"/>
        <v>0</v>
      </c>
      <c r="G168" s="21">
        <v>2.4999999999999996</v>
      </c>
      <c r="H168" s="22">
        <v>2471.6653214946223</v>
      </c>
      <c r="I168" s="19">
        <v>68069.041500000079</v>
      </c>
      <c r="J168" s="19">
        <v>68069.039999999994</v>
      </c>
      <c r="K168" s="19">
        <v>128.80642148885454</v>
      </c>
      <c r="L168" s="19">
        <v>128.80642148885454</v>
      </c>
      <c r="M168" s="16"/>
    </row>
    <row r="169" spans="1:13" ht="16.5">
      <c r="A169" s="6" t="s">
        <v>44</v>
      </c>
      <c r="B169" s="6" t="s">
        <v>45</v>
      </c>
      <c r="C169" s="19">
        <v>2838548</v>
      </c>
      <c r="D169" s="19">
        <v>2778958</v>
      </c>
      <c r="E169" s="19">
        <v>2778958</v>
      </c>
      <c r="F169" s="19">
        <f t="shared" si="2"/>
        <v>0</v>
      </c>
      <c r="G169" s="21">
        <v>1.1629884618752442</v>
      </c>
      <c r="H169" s="22">
        <v>2741.58</v>
      </c>
      <c r="I169" s="19">
        <v>0</v>
      </c>
      <c r="J169" s="19">
        <v>0</v>
      </c>
      <c r="K169" s="19">
        <v>0</v>
      </c>
      <c r="L169" s="19">
        <v>0</v>
      </c>
      <c r="M169" s="16"/>
    </row>
    <row r="170" spans="1:13" ht="16.5">
      <c r="A170" s="6" t="s">
        <v>208</v>
      </c>
      <c r="B170" s="6" t="s">
        <v>464</v>
      </c>
      <c r="C170" s="19">
        <v>632000</v>
      </c>
      <c r="D170" s="19">
        <v>632000</v>
      </c>
      <c r="E170" s="19">
        <v>632000</v>
      </c>
      <c r="F170" s="19">
        <f t="shared" si="2"/>
        <v>0</v>
      </c>
      <c r="G170" s="21">
        <v>2.5</v>
      </c>
      <c r="H170" s="22">
        <v>1509.7512938260807</v>
      </c>
      <c r="I170" s="19">
        <v>404784.43200000003</v>
      </c>
      <c r="J170" s="19">
        <v>404784.43</v>
      </c>
      <c r="K170" s="19">
        <v>759.27451980792318</v>
      </c>
      <c r="L170" s="19">
        <v>759.27451980792318</v>
      </c>
      <c r="M170" s="16"/>
    </row>
    <row r="171" spans="1:13" ht="16.5">
      <c r="A171" s="6" t="s">
        <v>209</v>
      </c>
      <c r="B171" s="6" t="s">
        <v>465</v>
      </c>
      <c r="C171" s="19">
        <v>525000</v>
      </c>
      <c r="D171" s="19">
        <v>525000</v>
      </c>
      <c r="E171" s="19">
        <v>525000</v>
      </c>
      <c r="F171" s="19">
        <f t="shared" si="2"/>
        <v>0</v>
      </c>
      <c r="G171" s="21">
        <v>2.5</v>
      </c>
      <c r="H171" s="22">
        <v>1153.0721378352573</v>
      </c>
      <c r="I171" s="19">
        <v>575967.46199999994</v>
      </c>
      <c r="J171" s="19">
        <v>575967.46</v>
      </c>
      <c r="K171" s="19">
        <v>999.85671729884564</v>
      </c>
      <c r="L171" s="19">
        <v>999.85671729884564</v>
      </c>
      <c r="M171" s="16"/>
    </row>
    <row r="172" spans="1:13" ht="16.5">
      <c r="A172" s="6" t="s">
        <v>211</v>
      </c>
      <c r="B172" s="6" t="s">
        <v>570</v>
      </c>
      <c r="C172" s="19">
        <v>579000</v>
      </c>
      <c r="D172" s="19">
        <v>579000</v>
      </c>
      <c r="E172" s="19">
        <v>579000</v>
      </c>
      <c r="F172" s="19">
        <f t="shared" si="2"/>
        <v>0</v>
      </c>
      <c r="G172" s="21">
        <v>2.5</v>
      </c>
      <c r="H172" s="22">
        <v>2693.9406073965224</v>
      </c>
      <c r="I172" s="19">
        <v>0</v>
      </c>
      <c r="J172" s="19">
        <v>0</v>
      </c>
      <c r="K172" s="19">
        <v>0</v>
      </c>
      <c r="L172" s="19">
        <v>0</v>
      </c>
      <c r="M172" s="16"/>
    </row>
    <row r="173" spans="1:13" ht="16.5">
      <c r="A173" s="6" t="s">
        <v>210</v>
      </c>
      <c r="B173" s="6" t="s">
        <v>466</v>
      </c>
      <c r="C173" s="19">
        <v>544125</v>
      </c>
      <c r="D173" s="19">
        <v>544125</v>
      </c>
      <c r="E173" s="19">
        <v>544125</v>
      </c>
      <c r="F173" s="19">
        <f t="shared" si="2"/>
        <v>0</v>
      </c>
      <c r="G173" s="21">
        <v>2.5</v>
      </c>
      <c r="H173" s="22">
        <v>2551.3223105205257</v>
      </c>
      <c r="I173" s="19">
        <v>55580.362499999988</v>
      </c>
      <c r="J173" s="19">
        <v>55580.36</v>
      </c>
      <c r="K173" s="19">
        <v>160.90661368768451</v>
      </c>
      <c r="L173" s="19">
        <v>160.90661368768451</v>
      </c>
      <c r="M173" s="16"/>
    </row>
    <row r="174" spans="1:13" ht="16.5">
      <c r="A174" s="6" t="s">
        <v>583</v>
      </c>
      <c r="B174" s="6" t="s">
        <v>584</v>
      </c>
      <c r="C174" s="19">
        <v>0</v>
      </c>
      <c r="D174" s="19">
        <v>0</v>
      </c>
      <c r="E174" s="19">
        <v>0</v>
      </c>
      <c r="F174" s="19">
        <f t="shared" si="2"/>
        <v>0</v>
      </c>
      <c r="G174" s="21">
        <v>2.5</v>
      </c>
      <c r="H174" s="22">
        <v>2531.269754768392</v>
      </c>
      <c r="I174" s="19">
        <v>11424.294000000011</v>
      </c>
      <c r="J174" s="19">
        <v>0</v>
      </c>
      <c r="K174" s="19">
        <v>172.93814713896472</v>
      </c>
      <c r="L174" s="19">
        <v>0</v>
      </c>
      <c r="M174" s="16"/>
    </row>
    <row r="175" spans="1:13" ht="16.5">
      <c r="A175" s="6" t="s">
        <v>212</v>
      </c>
      <c r="B175" s="6" t="s">
        <v>467</v>
      </c>
      <c r="C175" s="19">
        <v>1606681</v>
      </c>
      <c r="D175" s="19">
        <v>1606681</v>
      </c>
      <c r="E175" s="19">
        <v>1606681</v>
      </c>
      <c r="F175" s="19">
        <f t="shared" si="2"/>
        <v>0</v>
      </c>
      <c r="G175" s="21">
        <v>2.5</v>
      </c>
      <c r="H175" s="22">
        <v>2640.7235546163965</v>
      </c>
      <c r="I175" s="19">
        <v>0</v>
      </c>
      <c r="J175" s="19">
        <v>0</v>
      </c>
      <c r="K175" s="19">
        <v>0</v>
      </c>
      <c r="L175" s="19">
        <v>0</v>
      </c>
      <c r="M175" s="16"/>
    </row>
    <row r="176" spans="1:13" ht="16.5">
      <c r="A176" s="6" t="s">
        <v>213</v>
      </c>
      <c r="B176" s="6" t="s">
        <v>468</v>
      </c>
      <c r="C176" s="19">
        <v>495000</v>
      </c>
      <c r="D176" s="19">
        <v>495000</v>
      </c>
      <c r="E176" s="19">
        <v>495000</v>
      </c>
      <c r="F176" s="19">
        <f t="shared" si="2"/>
        <v>0</v>
      </c>
      <c r="G176" s="21">
        <v>2.3555959454939068</v>
      </c>
      <c r="H176" s="22">
        <v>2741.58</v>
      </c>
      <c r="I176" s="19">
        <v>0</v>
      </c>
      <c r="J176" s="19">
        <v>0</v>
      </c>
      <c r="K176" s="19">
        <v>0</v>
      </c>
      <c r="L176" s="19">
        <v>0</v>
      </c>
      <c r="M176" s="16"/>
    </row>
    <row r="177" spans="1:13" ht="16.5">
      <c r="A177" s="6" t="s">
        <v>214</v>
      </c>
      <c r="B177" s="6" t="s">
        <v>469</v>
      </c>
      <c r="C177" s="19">
        <v>695760</v>
      </c>
      <c r="D177" s="19">
        <v>695760</v>
      </c>
      <c r="E177" s="19">
        <v>695760</v>
      </c>
      <c r="F177" s="19">
        <f t="shared" si="2"/>
        <v>0</v>
      </c>
      <c r="G177" s="21">
        <v>2.3967008429860059</v>
      </c>
      <c r="H177" s="22">
        <v>2741.58</v>
      </c>
      <c r="I177" s="19">
        <v>0</v>
      </c>
      <c r="J177" s="19">
        <v>0</v>
      </c>
      <c r="K177" s="19">
        <v>0</v>
      </c>
      <c r="L177" s="19">
        <v>0</v>
      </c>
      <c r="M177" s="16"/>
    </row>
    <row r="178" spans="1:13" ht="16.5">
      <c r="A178" s="6" t="s">
        <v>218</v>
      </c>
      <c r="B178" s="6" t="s">
        <v>473</v>
      </c>
      <c r="C178" s="19">
        <v>6625000</v>
      </c>
      <c r="D178" s="19">
        <v>6625000</v>
      </c>
      <c r="E178" s="19">
        <v>6625000</v>
      </c>
      <c r="F178" s="19">
        <f t="shared" si="2"/>
        <v>0</v>
      </c>
      <c r="G178" s="21">
        <v>2.032767026730939</v>
      </c>
      <c r="H178" s="22">
        <v>2741.58</v>
      </c>
      <c r="I178" s="19">
        <v>0</v>
      </c>
      <c r="J178" s="19">
        <v>0</v>
      </c>
      <c r="K178" s="19">
        <v>0</v>
      </c>
      <c r="L178" s="19">
        <v>0</v>
      </c>
      <c r="M178" s="16"/>
    </row>
    <row r="179" spans="1:13" ht="16.5">
      <c r="A179" s="6" t="s">
        <v>219</v>
      </c>
      <c r="B179" s="6" t="s">
        <v>474</v>
      </c>
      <c r="C179" s="19">
        <v>55725189</v>
      </c>
      <c r="D179" s="19">
        <v>55725189</v>
      </c>
      <c r="E179" s="19">
        <v>55725189</v>
      </c>
      <c r="F179" s="19">
        <f t="shared" si="2"/>
        <v>0</v>
      </c>
      <c r="G179" s="21">
        <v>2.5</v>
      </c>
      <c r="H179" s="22">
        <v>2561.3813044355443</v>
      </c>
      <c r="I179" s="19">
        <v>1489230.0630000045</v>
      </c>
      <c r="J179" s="19">
        <v>1489230.06</v>
      </c>
      <c r="K179" s="19">
        <v>67.558601684939049</v>
      </c>
      <c r="L179" s="19">
        <v>67.558601684939049</v>
      </c>
      <c r="M179" s="16"/>
    </row>
    <row r="180" spans="1:13" ht="16.5">
      <c r="A180" s="6" t="s">
        <v>220</v>
      </c>
      <c r="B180" s="6" t="s">
        <v>475</v>
      </c>
      <c r="C180" s="19">
        <v>76000000</v>
      </c>
      <c r="D180" s="19">
        <v>76000000</v>
      </c>
      <c r="E180" s="19">
        <v>76000000</v>
      </c>
      <c r="F180" s="19">
        <f t="shared" si="2"/>
        <v>0</v>
      </c>
      <c r="G180" s="21">
        <v>1.9910276028181593</v>
      </c>
      <c r="H180" s="22">
        <v>2741.5799999999995</v>
      </c>
      <c r="I180" s="19">
        <v>0</v>
      </c>
      <c r="J180" s="19">
        <v>0</v>
      </c>
      <c r="K180" s="19">
        <v>0</v>
      </c>
      <c r="L180" s="19">
        <v>0</v>
      </c>
      <c r="M180" s="16"/>
    </row>
    <row r="181" spans="1:13" ht="16.5">
      <c r="A181" s="6" t="s">
        <v>215</v>
      </c>
      <c r="B181" s="6" t="s">
        <v>470</v>
      </c>
      <c r="C181" s="19">
        <v>410950</v>
      </c>
      <c r="D181" s="19">
        <v>410950</v>
      </c>
      <c r="E181" s="19">
        <v>410950</v>
      </c>
      <c r="F181" s="19">
        <f t="shared" si="2"/>
        <v>0</v>
      </c>
      <c r="G181" s="21">
        <v>2.5</v>
      </c>
      <c r="H181" s="22">
        <v>1813.4968710753108</v>
      </c>
      <c r="I181" s="19">
        <v>131359.0515</v>
      </c>
      <c r="J181" s="19">
        <v>131359.04999999999</v>
      </c>
      <c r="K181" s="19">
        <v>580.79785780607517</v>
      </c>
      <c r="L181" s="19">
        <v>580.79785780607517</v>
      </c>
      <c r="M181" s="16"/>
    </row>
    <row r="182" spans="1:13" ht="16.5">
      <c r="A182" s="6" t="s">
        <v>221</v>
      </c>
      <c r="B182" s="6" t="s">
        <v>476</v>
      </c>
      <c r="C182" s="19">
        <v>13258000</v>
      </c>
      <c r="D182" s="19">
        <v>13258000</v>
      </c>
      <c r="E182" s="19">
        <v>13258000</v>
      </c>
      <c r="F182" s="19">
        <f t="shared" si="2"/>
        <v>0</v>
      </c>
      <c r="G182" s="21">
        <v>2.5</v>
      </c>
      <c r="H182" s="22">
        <v>2416.8959242016062</v>
      </c>
      <c r="I182" s="19">
        <v>1322159.9775000003</v>
      </c>
      <c r="J182" s="19">
        <v>1322159.98</v>
      </c>
      <c r="K182" s="19">
        <v>236.41028448052361</v>
      </c>
      <c r="L182" s="19">
        <v>236.41028448052361</v>
      </c>
      <c r="M182" s="16"/>
    </row>
    <row r="183" spans="1:13" ht="16.5">
      <c r="A183" s="6" t="s">
        <v>222</v>
      </c>
      <c r="B183" s="6" t="s">
        <v>477</v>
      </c>
      <c r="C183" s="19">
        <v>32500000</v>
      </c>
      <c r="D183" s="19">
        <v>26245721.071799997</v>
      </c>
      <c r="E183" s="19">
        <v>32500000</v>
      </c>
      <c r="F183" s="19">
        <f t="shared" si="2"/>
        <v>6254278.9282000028</v>
      </c>
      <c r="G183" s="21">
        <v>2.139955487115643</v>
      </c>
      <c r="H183" s="22">
        <v>2741.58</v>
      </c>
      <c r="I183" s="19">
        <v>0</v>
      </c>
      <c r="J183" s="19">
        <v>0</v>
      </c>
      <c r="K183" s="19">
        <v>0</v>
      </c>
      <c r="L183" s="19">
        <v>0</v>
      </c>
      <c r="M183" s="16"/>
    </row>
    <row r="184" spans="1:13" ht="16.5">
      <c r="A184" s="6" t="s">
        <v>223</v>
      </c>
      <c r="B184" s="6" t="s">
        <v>478</v>
      </c>
      <c r="C184" s="19">
        <v>6500000</v>
      </c>
      <c r="D184" s="19">
        <v>5474012</v>
      </c>
      <c r="E184" s="19">
        <v>5474012</v>
      </c>
      <c r="F184" s="19">
        <f t="shared" si="2"/>
        <v>0</v>
      </c>
      <c r="G184" s="21">
        <v>1.9046335703691812</v>
      </c>
      <c r="H184" s="22">
        <v>2741.58</v>
      </c>
      <c r="I184" s="19">
        <v>0</v>
      </c>
      <c r="J184" s="19">
        <v>0</v>
      </c>
      <c r="K184" s="19">
        <v>0</v>
      </c>
      <c r="L184" s="19">
        <v>0</v>
      </c>
      <c r="M184" s="16"/>
    </row>
    <row r="185" spans="1:13" ht="16.5">
      <c r="A185" s="6" t="s">
        <v>224</v>
      </c>
      <c r="B185" s="6" t="s">
        <v>479</v>
      </c>
      <c r="C185" s="19">
        <v>4100000</v>
      </c>
      <c r="D185" s="19">
        <v>4100000</v>
      </c>
      <c r="E185" s="19">
        <v>4100000</v>
      </c>
      <c r="F185" s="19">
        <f t="shared" si="2"/>
        <v>0</v>
      </c>
      <c r="G185" s="21">
        <v>2.5</v>
      </c>
      <c r="H185" s="22">
        <v>2441.2264743368223</v>
      </c>
      <c r="I185" s="19">
        <v>325350.63899999973</v>
      </c>
      <c r="J185" s="19">
        <v>325350.64</v>
      </c>
      <c r="K185" s="19">
        <v>128.98097460029248</v>
      </c>
      <c r="L185" s="19">
        <v>128.98097460029248</v>
      </c>
      <c r="M185" s="16"/>
    </row>
    <row r="186" spans="1:13" ht="16.5">
      <c r="A186" s="6" t="s">
        <v>216</v>
      </c>
      <c r="B186" s="6" t="s">
        <v>471</v>
      </c>
      <c r="C186" s="19">
        <v>22105114</v>
      </c>
      <c r="D186" s="19">
        <v>22105114</v>
      </c>
      <c r="E186" s="19">
        <v>22105114</v>
      </c>
      <c r="F186" s="19">
        <f t="shared" si="2"/>
        <v>0</v>
      </c>
      <c r="G186" s="21">
        <v>2.5</v>
      </c>
      <c r="H186" s="22">
        <v>1863.9080960056317</v>
      </c>
      <c r="I186" s="19">
        <v>6043971.2039999999</v>
      </c>
      <c r="J186" s="19">
        <v>6043971.2000000002</v>
      </c>
      <c r="K186" s="19">
        <v>509.00928870581834</v>
      </c>
      <c r="L186" s="19">
        <v>509.00928870581834</v>
      </c>
      <c r="M186" s="16"/>
    </row>
    <row r="187" spans="1:13" ht="16.5">
      <c r="A187" s="6" t="s">
        <v>217</v>
      </c>
      <c r="B187" s="6" t="s">
        <v>472</v>
      </c>
      <c r="C187" s="19">
        <v>26900000</v>
      </c>
      <c r="D187" s="19">
        <v>25329594.698999997</v>
      </c>
      <c r="E187" s="19">
        <v>26900000</v>
      </c>
      <c r="F187" s="19">
        <f t="shared" si="2"/>
        <v>1570405.3010000028</v>
      </c>
      <c r="G187" s="21">
        <v>1.3212611691756619</v>
      </c>
      <c r="H187" s="22">
        <v>2741.58</v>
      </c>
      <c r="I187" s="19">
        <v>0</v>
      </c>
      <c r="J187" s="19">
        <v>0</v>
      </c>
      <c r="K187" s="19">
        <v>0</v>
      </c>
      <c r="L187" s="19">
        <v>0</v>
      </c>
      <c r="M187" s="16"/>
    </row>
    <row r="188" spans="1:13" ht="16.5">
      <c r="A188" s="6" t="s">
        <v>225</v>
      </c>
      <c r="B188" s="6" t="s">
        <v>480</v>
      </c>
      <c r="C188" s="19">
        <v>22000000</v>
      </c>
      <c r="D188" s="19">
        <v>16726295.2325</v>
      </c>
      <c r="E188" s="19">
        <v>22000000</v>
      </c>
      <c r="F188" s="19">
        <f t="shared" si="2"/>
        <v>5273704.7675000001</v>
      </c>
      <c r="G188" s="21">
        <v>2.5</v>
      </c>
      <c r="H188" s="22">
        <v>2164.0200474947828</v>
      </c>
      <c r="I188" s="19">
        <v>2502680.335500001</v>
      </c>
      <c r="J188" s="19">
        <v>2502680.34</v>
      </c>
      <c r="K188" s="19">
        <v>337.66388983708316</v>
      </c>
      <c r="L188" s="19">
        <v>337.66388983708316</v>
      </c>
      <c r="M188" s="16"/>
    </row>
    <row r="189" spans="1:13" ht="16.5">
      <c r="A189" s="6" t="s">
        <v>226</v>
      </c>
      <c r="B189" s="6" t="s">
        <v>481</v>
      </c>
      <c r="C189" s="19">
        <v>39000000</v>
      </c>
      <c r="D189" s="19">
        <v>39000000</v>
      </c>
      <c r="E189" s="19">
        <v>39000000</v>
      </c>
      <c r="F189" s="19">
        <f t="shared" si="2"/>
        <v>0</v>
      </c>
      <c r="G189" s="21">
        <v>2.5</v>
      </c>
      <c r="H189" s="22">
        <v>2208.5803138609581</v>
      </c>
      <c r="I189" s="19">
        <v>6400652.2620000057</v>
      </c>
      <c r="J189" s="19">
        <v>6400652.2599999998</v>
      </c>
      <c r="K189" s="19">
        <v>324.05133574018214</v>
      </c>
      <c r="L189" s="19">
        <v>324.05133574018214</v>
      </c>
      <c r="M189" s="16"/>
    </row>
    <row r="190" spans="1:13" ht="16.5">
      <c r="A190" s="6" t="s">
        <v>227</v>
      </c>
      <c r="B190" s="6" t="s">
        <v>482</v>
      </c>
      <c r="C190" s="19">
        <v>5750000</v>
      </c>
      <c r="D190" s="19">
        <v>5251891</v>
      </c>
      <c r="E190" s="19">
        <v>5251891</v>
      </c>
      <c r="F190" s="19">
        <f t="shared" si="2"/>
        <v>0</v>
      </c>
      <c r="G190" s="21">
        <v>2.3005630252682492</v>
      </c>
      <c r="H190" s="22">
        <v>2741.58</v>
      </c>
      <c r="I190" s="19">
        <v>0</v>
      </c>
      <c r="J190" s="19">
        <v>0</v>
      </c>
      <c r="K190" s="19">
        <v>0</v>
      </c>
      <c r="L190" s="19">
        <v>0</v>
      </c>
      <c r="M190" s="16"/>
    </row>
    <row r="191" spans="1:13" ht="16.5">
      <c r="A191" s="6" t="s">
        <v>228</v>
      </c>
      <c r="B191" s="6" t="s">
        <v>483</v>
      </c>
      <c r="C191" s="19">
        <v>9750000</v>
      </c>
      <c r="D191" s="19">
        <v>9750000</v>
      </c>
      <c r="E191" s="19">
        <v>9750000</v>
      </c>
      <c r="F191" s="19">
        <f t="shared" si="2"/>
        <v>0</v>
      </c>
      <c r="G191" s="21">
        <v>2.2226195465588643</v>
      </c>
      <c r="H191" s="22">
        <v>2741.5799999999995</v>
      </c>
      <c r="I191" s="19">
        <v>0</v>
      </c>
      <c r="J191" s="19">
        <v>0</v>
      </c>
      <c r="K191" s="19">
        <v>0</v>
      </c>
      <c r="L191" s="19">
        <v>0</v>
      </c>
      <c r="M191" s="16"/>
    </row>
    <row r="192" spans="1:13" ht="16.5">
      <c r="A192" s="6" t="s">
        <v>229</v>
      </c>
      <c r="B192" s="6" t="s">
        <v>484</v>
      </c>
      <c r="C192" s="19">
        <v>9900000</v>
      </c>
      <c r="D192" s="19">
        <v>9900000</v>
      </c>
      <c r="E192" s="19">
        <v>9900000</v>
      </c>
      <c r="F192" s="19">
        <f t="shared" si="2"/>
        <v>0</v>
      </c>
      <c r="G192" s="21">
        <v>1.9438621511563841</v>
      </c>
      <c r="H192" s="22">
        <v>2741.58</v>
      </c>
      <c r="I192" s="19">
        <v>0</v>
      </c>
      <c r="J192" s="19">
        <v>0</v>
      </c>
      <c r="K192" s="19">
        <v>0</v>
      </c>
      <c r="L192" s="19">
        <v>0</v>
      </c>
      <c r="M192" s="16"/>
    </row>
    <row r="193" spans="1:13" ht="16.5">
      <c r="A193" s="6" t="s">
        <v>585</v>
      </c>
      <c r="B193" s="6" t="s">
        <v>586</v>
      </c>
      <c r="C193" s="19">
        <v>0</v>
      </c>
      <c r="D193" s="19">
        <v>0</v>
      </c>
      <c r="E193" s="19">
        <v>0</v>
      </c>
      <c r="F193" s="19">
        <f t="shared" si="2"/>
        <v>0</v>
      </c>
      <c r="G193" s="21">
        <v>0.12884415594121798</v>
      </c>
      <c r="H193" s="22">
        <v>2741.58</v>
      </c>
      <c r="I193" s="19">
        <v>0</v>
      </c>
      <c r="J193" s="19">
        <v>0</v>
      </c>
      <c r="K193" s="19">
        <v>0</v>
      </c>
      <c r="L193" s="19">
        <v>0</v>
      </c>
      <c r="M193" s="16"/>
    </row>
    <row r="194" spans="1:13" ht="16.5">
      <c r="A194" s="6" t="s">
        <v>231</v>
      </c>
      <c r="B194" s="6" t="s">
        <v>485</v>
      </c>
      <c r="C194" s="19">
        <v>2225000</v>
      </c>
      <c r="D194" s="19">
        <v>2166643</v>
      </c>
      <c r="E194" s="19">
        <v>2166643</v>
      </c>
      <c r="F194" s="19">
        <f t="shared" si="2"/>
        <v>0</v>
      </c>
      <c r="G194" s="21">
        <v>0.64264992446656088</v>
      </c>
      <c r="H194" s="22">
        <v>2741.5800000000004</v>
      </c>
      <c r="I194" s="19">
        <v>0</v>
      </c>
      <c r="J194" s="19">
        <v>0</v>
      </c>
      <c r="K194" s="19">
        <v>0</v>
      </c>
      <c r="L194" s="19">
        <v>0</v>
      </c>
      <c r="M194" s="16"/>
    </row>
    <row r="195" spans="1:13" ht="16.5">
      <c r="A195" s="6" t="s">
        <v>233</v>
      </c>
      <c r="B195" s="6" t="s">
        <v>486</v>
      </c>
      <c r="C195" s="19">
        <v>1006141</v>
      </c>
      <c r="D195" s="19">
        <v>657156.72599999991</v>
      </c>
      <c r="E195" s="19">
        <v>1006141</v>
      </c>
      <c r="F195" s="19">
        <f t="shared" si="2"/>
        <v>348984.27400000009</v>
      </c>
      <c r="G195" s="21">
        <v>0.39624238357080299</v>
      </c>
      <c r="H195" s="22">
        <v>2741.58</v>
      </c>
      <c r="I195" s="19">
        <v>0</v>
      </c>
      <c r="J195" s="19">
        <v>0</v>
      </c>
      <c r="K195" s="19">
        <v>0</v>
      </c>
      <c r="L195" s="19">
        <v>0</v>
      </c>
      <c r="M195" s="16"/>
    </row>
    <row r="196" spans="1:13" ht="16.5">
      <c r="A196" s="6" t="s">
        <v>232</v>
      </c>
      <c r="B196" s="6" t="s">
        <v>230</v>
      </c>
      <c r="C196" s="19">
        <v>2849297</v>
      </c>
      <c r="D196" s="19">
        <v>2169549</v>
      </c>
      <c r="E196" s="19">
        <v>2169549</v>
      </c>
      <c r="F196" s="19">
        <f t="shared" si="2"/>
        <v>0</v>
      </c>
      <c r="G196" s="21">
        <v>0.48721589879035099</v>
      </c>
      <c r="H196" s="22">
        <v>2741.58</v>
      </c>
      <c r="I196" s="19">
        <v>0</v>
      </c>
      <c r="J196" s="19">
        <v>0</v>
      </c>
      <c r="K196" s="19">
        <v>0</v>
      </c>
      <c r="L196" s="19">
        <v>0</v>
      </c>
      <c r="M196" s="16"/>
    </row>
    <row r="197" spans="1:13" ht="16.5">
      <c r="A197" s="6" t="s">
        <v>238</v>
      </c>
      <c r="B197" s="6" t="s">
        <v>489</v>
      </c>
      <c r="C197" s="19">
        <v>1500000</v>
      </c>
      <c r="D197" s="19">
        <v>1395299.7252</v>
      </c>
      <c r="E197" s="19">
        <v>1395300</v>
      </c>
      <c r="F197" s="19">
        <f t="shared" ref="F197:F260" si="3">E197-D197</f>
        <v>0.27480000001378357</v>
      </c>
      <c r="G197" s="21">
        <v>1.5813904810300081</v>
      </c>
      <c r="H197" s="22">
        <v>2741.58</v>
      </c>
      <c r="I197" s="19">
        <v>0</v>
      </c>
      <c r="J197" s="19">
        <v>0</v>
      </c>
      <c r="K197" s="19">
        <v>0</v>
      </c>
      <c r="L197" s="19">
        <v>0</v>
      </c>
      <c r="M197" s="16"/>
    </row>
    <row r="198" spans="1:13" ht="16.5">
      <c r="A198" s="6" t="s">
        <v>234</v>
      </c>
      <c r="B198" s="6" t="s">
        <v>571</v>
      </c>
      <c r="C198" s="19">
        <v>10566000</v>
      </c>
      <c r="D198" s="19">
        <v>9641698.2072000001</v>
      </c>
      <c r="E198" s="19">
        <v>10566000</v>
      </c>
      <c r="F198" s="19">
        <f t="shared" si="3"/>
        <v>924301.79279999994</v>
      </c>
      <c r="G198" s="21">
        <v>1.9540239750511552</v>
      </c>
      <c r="H198" s="22">
        <v>2741.58</v>
      </c>
      <c r="I198" s="19">
        <v>0</v>
      </c>
      <c r="J198" s="19">
        <v>0</v>
      </c>
      <c r="K198" s="19">
        <v>0</v>
      </c>
      <c r="L198" s="19">
        <v>0</v>
      </c>
      <c r="M198" s="16"/>
    </row>
    <row r="199" spans="1:13" ht="16.5">
      <c r="A199" s="6" t="s">
        <v>235</v>
      </c>
      <c r="B199" s="6" t="s">
        <v>572</v>
      </c>
      <c r="C199" s="19">
        <v>13667841</v>
      </c>
      <c r="D199" s="19">
        <v>11455172.852499999</v>
      </c>
      <c r="E199" s="19">
        <v>13667841</v>
      </c>
      <c r="F199" s="19">
        <f t="shared" si="3"/>
        <v>2212668.1475000009</v>
      </c>
      <c r="G199" s="21">
        <v>2.4999999999999996</v>
      </c>
      <c r="H199" s="22">
        <v>2564.8646502947704</v>
      </c>
      <c r="I199" s="19">
        <v>164469.79050000038</v>
      </c>
      <c r="J199" s="19">
        <v>164469.79</v>
      </c>
      <c r="K199" s="19">
        <v>39.535437109080249</v>
      </c>
      <c r="L199" s="19">
        <v>39.535437109080249</v>
      </c>
      <c r="M199" s="16"/>
    </row>
    <row r="200" spans="1:13" ht="16.5">
      <c r="A200" s="6" t="s">
        <v>236</v>
      </c>
      <c r="B200" s="6" t="s">
        <v>487</v>
      </c>
      <c r="C200" s="19">
        <v>8330336</v>
      </c>
      <c r="D200" s="19">
        <v>7335234</v>
      </c>
      <c r="E200" s="19">
        <v>7335234</v>
      </c>
      <c r="F200" s="19">
        <f t="shared" si="3"/>
        <v>0</v>
      </c>
      <c r="G200" s="21">
        <v>0.9649974831591166</v>
      </c>
      <c r="H200" s="22">
        <v>2741.58</v>
      </c>
      <c r="I200" s="19">
        <v>0</v>
      </c>
      <c r="J200" s="19">
        <v>0</v>
      </c>
      <c r="K200" s="19">
        <v>0</v>
      </c>
      <c r="L200" s="19">
        <v>0</v>
      </c>
      <c r="M200" s="16"/>
    </row>
    <row r="201" spans="1:13" ht="16.5">
      <c r="A201" s="6" t="s">
        <v>239</v>
      </c>
      <c r="B201" s="6" t="s">
        <v>490</v>
      </c>
      <c r="C201" s="19">
        <v>964783</v>
      </c>
      <c r="D201" s="19">
        <v>964783</v>
      </c>
      <c r="E201" s="19">
        <v>964783</v>
      </c>
      <c r="F201" s="19">
        <f t="shared" si="3"/>
        <v>0</v>
      </c>
      <c r="G201" s="21">
        <v>2.2625039762472348</v>
      </c>
      <c r="H201" s="22">
        <v>2741.58</v>
      </c>
      <c r="I201" s="19">
        <v>0</v>
      </c>
      <c r="J201" s="19">
        <v>0</v>
      </c>
      <c r="K201" s="19">
        <v>0</v>
      </c>
      <c r="L201" s="19">
        <v>0</v>
      </c>
      <c r="M201" s="16"/>
    </row>
    <row r="202" spans="1:13" ht="16.5">
      <c r="A202" s="6" t="s">
        <v>237</v>
      </c>
      <c r="B202" s="6" t="s">
        <v>488</v>
      </c>
      <c r="C202" s="19">
        <v>1164000</v>
      </c>
      <c r="D202" s="19">
        <v>1014000</v>
      </c>
      <c r="E202" s="19">
        <v>1014000</v>
      </c>
      <c r="F202" s="19">
        <f t="shared" si="3"/>
        <v>0</v>
      </c>
      <c r="G202" s="21">
        <v>2.2604935040397094</v>
      </c>
      <c r="H202" s="22">
        <v>2741.58</v>
      </c>
      <c r="I202" s="19">
        <v>0</v>
      </c>
      <c r="J202" s="19">
        <v>0</v>
      </c>
      <c r="K202" s="19">
        <v>0</v>
      </c>
      <c r="L202" s="19">
        <v>0</v>
      </c>
      <c r="M202" s="16"/>
    </row>
    <row r="203" spans="1:13" ht="16.5">
      <c r="A203" s="6" t="s">
        <v>46</v>
      </c>
      <c r="B203" s="6" t="s">
        <v>47</v>
      </c>
      <c r="C203" s="19">
        <v>13593622</v>
      </c>
      <c r="D203" s="19">
        <v>13593622</v>
      </c>
      <c r="E203" s="19">
        <v>13593622</v>
      </c>
      <c r="F203" s="19">
        <f t="shared" si="3"/>
        <v>0</v>
      </c>
      <c r="G203" s="21">
        <v>2.5</v>
      </c>
      <c r="H203" s="22">
        <v>2085.2168229339773</v>
      </c>
      <c r="I203" s="19">
        <v>2492982.3105000006</v>
      </c>
      <c r="J203" s="19">
        <v>2492982.31</v>
      </c>
      <c r="K203" s="19">
        <v>386.03008834004345</v>
      </c>
      <c r="L203" s="19">
        <v>386.03008834004345</v>
      </c>
      <c r="M203" s="16"/>
    </row>
    <row r="204" spans="1:13" ht="16.5">
      <c r="A204" s="6" t="s">
        <v>241</v>
      </c>
      <c r="B204" s="6" t="s">
        <v>240</v>
      </c>
      <c r="C204" s="19">
        <v>229400</v>
      </c>
      <c r="D204" s="19">
        <v>229400</v>
      </c>
      <c r="E204" s="19">
        <v>229400</v>
      </c>
      <c r="F204" s="19">
        <f t="shared" si="3"/>
        <v>0</v>
      </c>
      <c r="G204" s="21">
        <v>1.4263017687807087</v>
      </c>
      <c r="H204" s="22">
        <v>2741.58</v>
      </c>
      <c r="I204" s="19">
        <v>0</v>
      </c>
      <c r="J204" s="19">
        <v>0</v>
      </c>
      <c r="K204" s="19">
        <v>0</v>
      </c>
      <c r="L204" s="19">
        <v>0</v>
      </c>
      <c r="M204" s="16"/>
    </row>
    <row r="205" spans="1:13" ht="16.5">
      <c r="A205" s="6" t="s">
        <v>243</v>
      </c>
      <c r="B205" s="6" t="s">
        <v>492</v>
      </c>
      <c r="C205" s="19">
        <v>155000</v>
      </c>
      <c r="D205" s="19">
        <v>155000</v>
      </c>
      <c r="E205" s="19">
        <v>155000</v>
      </c>
      <c r="F205" s="19">
        <f t="shared" si="3"/>
        <v>0</v>
      </c>
      <c r="G205" s="21">
        <v>2.5</v>
      </c>
      <c r="H205" s="22">
        <v>2024.7725352112673</v>
      </c>
      <c r="I205" s="19">
        <v>25146.343500000006</v>
      </c>
      <c r="J205" s="19">
        <v>25146.34</v>
      </c>
      <c r="K205" s="19">
        <v>342.12712244897966</v>
      </c>
      <c r="L205" s="19">
        <v>342.12712244897966</v>
      </c>
      <c r="M205" s="16"/>
    </row>
    <row r="206" spans="1:13" ht="16.5">
      <c r="A206" s="6" t="s">
        <v>587</v>
      </c>
      <c r="B206" s="6" t="s">
        <v>588</v>
      </c>
      <c r="C206" s="19">
        <v>0</v>
      </c>
      <c r="D206" s="19">
        <v>0</v>
      </c>
      <c r="E206" s="19">
        <v>0</v>
      </c>
      <c r="F206" s="19">
        <f t="shared" si="3"/>
        <v>0</v>
      </c>
      <c r="G206" s="21">
        <v>1.877825532737514</v>
      </c>
      <c r="H206" s="22">
        <v>2741.58</v>
      </c>
      <c r="I206" s="19">
        <v>0</v>
      </c>
      <c r="J206" s="19">
        <v>0</v>
      </c>
      <c r="K206" s="19">
        <v>0</v>
      </c>
      <c r="L206" s="19">
        <v>0</v>
      </c>
      <c r="M206" s="16"/>
    </row>
    <row r="207" spans="1:13" ht="16.5">
      <c r="A207" s="6" t="s">
        <v>242</v>
      </c>
      <c r="B207" s="6" t="s">
        <v>491</v>
      </c>
      <c r="C207" s="19">
        <v>2210000</v>
      </c>
      <c r="D207" s="19">
        <v>2210000</v>
      </c>
      <c r="E207" s="19">
        <v>2210000</v>
      </c>
      <c r="F207" s="19">
        <f t="shared" si="3"/>
        <v>0</v>
      </c>
      <c r="G207" s="21">
        <v>2.1308474436863749</v>
      </c>
      <c r="H207" s="22">
        <v>2741.58</v>
      </c>
      <c r="I207" s="19">
        <v>0</v>
      </c>
      <c r="J207" s="19">
        <v>0</v>
      </c>
      <c r="K207" s="19">
        <v>0</v>
      </c>
      <c r="L207" s="19">
        <v>0</v>
      </c>
      <c r="M207" s="16"/>
    </row>
    <row r="208" spans="1:13" ht="16.5">
      <c r="A208" s="6" t="s">
        <v>247</v>
      </c>
      <c r="B208" s="6" t="s">
        <v>495</v>
      </c>
      <c r="C208" s="19">
        <v>53250000</v>
      </c>
      <c r="D208" s="19">
        <v>53250000</v>
      </c>
      <c r="E208" s="19">
        <v>53250000</v>
      </c>
      <c r="F208" s="19">
        <f t="shared" si="3"/>
        <v>0</v>
      </c>
      <c r="G208" s="21">
        <v>2.0249662495172585</v>
      </c>
      <c r="H208" s="22">
        <v>2741.58</v>
      </c>
      <c r="I208" s="19">
        <v>0</v>
      </c>
      <c r="J208" s="19">
        <v>0</v>
      </c>
      <c r="K208" s="19">
        <v>0</v>
      </c>
      <c r="L208" s="19">
        <v>0</v>
      </c>
      <c r="M208" s="16"/>
    </row>
    <row r="209" spans="1:13" ht="16.5">
      <c r="A209" s="6" t="s">
        <v>248</v>
      </c>
      <c r="B209" s="6" t="s">
        <v>496</v>
      </c>
      <c r="C209" s="19">
        <v>14521800</v>
      </c>
      <c r="D209" s="19">
        <v>14521800</v>
      </c>
      <c r="E209" s="19">
        <v>14521800</v>
      </c>
      <c r="F209" s="19">
        <f t="shared" si="3"/>
        <v>0</v>
      </c>
      <c r="G209" s="21">
        <v>2.5</v>
      </c>
      <c r="H209" s="22">
        <v>2375.5637326221813</v>
      </c>
      <c r="I209" s="19">
        <v>1781791.2345000017</v>
      </c>
      <c r="J209" s="19">
        <v>1781791.23</v>
      </c>
      <c r="K209" s="19">
        <v>202.4390094664393</v>
      </c>
      <c r="L209" s="19">
        <v>202.4390094664393</v>
      </c>
      <c r="M209" s="16"/>
    </row>
    <row r="210" spans="1:13" ht="16.5">
      <c r="A210" s="6" t="s">
        <v>249</v>
      </c>
      <c r="B210" s="6" t="s">
        <v>497</v>
      </c>
      <c r="C210" s="19">
        <v>48144941</v>
      </c>
      <c r="D210" s="19">
        <v>43178569</v>
      </c>
      <c r="E210" s="19">
        <v>43178569</v>
      </c>
      <c r="F210" s="19">
        <f t="shared" si="3"/>
        <v>0</v>
      </c>
      <c r="G210" s="21">
        <v>1.7830252762623775</v>
      </c>
      <c r="H210" s="22">
        <v>2741.5799999999995</v>
      </c>
      <c r="I210" s="19">
        <v>0</v>
      </c>
      <c r="J210" s="19">
        <v>0</v>
      </c>
      <c r="K210" s="19">
        <v>0</v>
      </c>
      <c r="L210" s="19">
        <v>0</v>
      </c>
      <c r="M210" s="16"/>
    </row>
    <row r="211" spans="1:13" ht="16.5">
      <c r="A211" s="6" t="s">
        <v>250</v>
      </c>
      <c r="B211" s="6" t="s">
        <v>498</v>
      </c>
      <c r="C211" s="19">
        <v>78500000</v>
      </c>
      <c r="D211" s="19">
        <v>57068976</v>
      </c>
      <c r="E211" s="19">
        <v>57068976</v>
      </c>
      <c r="F211" s="19">
        <f t="shared" si="3"/>
        <v>0</v>
      </c>
      <c r="G211" s="21">
        <v>1.4279930060868222</v>
      </c>
      <c r="H211" s="22">
        <v>2741.58</v>
      </c>
      <c r="I211" s="19">
        <v>0</v>
      </c>
      <c r="J211" s="19">
        <v>0</v>
      </c>
      <c r="K211" s="19">
        <v>0</v>
      </c>
      <c r="L211" s="19">
        <v>0</v>
      </c>
      <c r="M211" s="16"/>
    </row>
    <row r="212" spans="1:13" ht="16.5">
      <c r="A212" s="6" t="s">
        <v>244</v>
      </c>
      <c r="B212" s="6" t="s">
        <v>493</v>
      </c>
      <c r="C212" s="19">
        <v>9200000</v>
      </c>
      <c r="D212" s="19">
        <v>9200000</v>
      </c>
      <c r="E212" s="19">
        <v>9200000</v>
      </c>
      <c r="F212" s="19">
        <f t="shared" si="3"/>
        <v>0</v>
      </c>
      <c r="G212" s="21">
        <v>2.5</v>
      </c>
      <c r="H212" s="22">
        <v>2719.7554410601128</v>
      </c>
      <c r="I212" s="19">
        <v>0</v>
      </c>
      <c r="J212" s="19">
        <v>0</v>
      </c>
      <c r="K212" s="19">
        <v>0</v>
      </c>
      <c r="L212" s="19">
        <v>0</v>
      </c>
      <c r="M212" s="16"/>
    </row>
    <row r="213" spans="1:13" ht="16.5">
      <c r="A213" s="6" t="s">
        <v>251</v>
      </c>
      <c r="B213" s="6" t="s">
        <v>499</v>
      </c>
      <c r="C213" s="19">
        <v>26500000</v>
      </c>
      <c r="D213" s="19">
        <v>26500000</v>
      </c>
      <c r="E213" s="19">
        <v>26500000</v>
      </c>
      <c r="F213" s="19">
        <f t="shared" si="3"/>
        <v>0</v>
      </c>
      <c r="G213" s="21">
        <v>2.5</v>
      </c>
      <c r="H213" s="22">
        <v>2727.6855434752142</v>
      </c>
      <c r="I213" s="19">
        <v>0</v>
      </c>
      <c r="J213" s="19">
        <v>0</v>
      </c>
      <c r="K213" s="19">
        <v>0</v>
      </c>
      <c r="L213" s="19">
        <v>0</v>
      </c>
      <c r="M213" s="16"/>
    </row>
    <row r="214" spans="1:13" ht="16.5">
      <c r="A214" s="6" t="s">
        <v>252</v>
      </c>
      <c r="B214" s="6" t="s">
        <v>500</v>
      </c>
      <c r="C214" s="19">
        <v>177000</v>
      </c>
      <c r="D214" s="19">
        <v>101822</v>
      </c>
      <c r="E214" s="19">
        <v>101822</v>
      </c>
      <c r="F214" s="19">
        <f t="shared" si="3"/>
        <v>0</v>
      </c>
      <c r="G214" s="21">
        <v>0.64478718747527364</v>
      </c>
      <c r="H214" s="22">
        <v>2741.58</v>
      </c>
      <c r="I214" s="19">
        <v>0</v>
      </c>
      <c r="J214" s="19">
        <v>0</v>
      </c>
      <c r="K214" s="19">
        <v>0</v>
      </c>
      <c r="L214" s="19">
        <v>0</v>
      </c>
      <c r="M214" s="16"/>
    </row>
    <row r="215" spans="1:13" ht="16.5">
      <c r="A215" s="6" t="s">
        <v>253</v>
      </c>
      <c r="B215" s="6" t="s">
        <v>501</v>
      </c>
      <c r="C215" s="19">
        <v>15741150</v>
      </c>
      <c r="D215" s="19">
        <v>15741150</v>
      </c>
      <c r="E215" s="19">
        <v>15741150</v>
      </c>
      <c r="F215" s="19">
        <f t="shared" si="3"/>
        <v>0</v>
      </c>
      <c r="G215" s="21">
        <v>2.0225384236291708</v>
      </c>
      <c r="H215" s="22">
        <v>2741.58</v>
      </c>
      <c r="I215" s="19">
        <v>0</v>
      </c>
      <c r="J215" s="19">
        <v>0</v>
      </c>
      <c r="K215" s="19">
        <v>0</v>
      </c>
      <c r="L215" s="19">
        <v>0</v>
      </c>
      <c r="M215" s="16"/>
    </row>
    <row r="216" spans="1:13" ht="16.5">
      <c r="A216" s="6" t="s">
        <v>254</v>
      </c>
      <c r="B216" s="6" t="s">
        <v>61</v>
      </c>
      <c r="C216" s="19">
        <v>22945000</v>
      </c>
      <c r="D216" s="19">
        <v>19016000</v>
      </c>
      <c r="E216" s="19">
        <v>19016000</v>
      </c>
      <c r="F216" s="19">
        <f t="shared" si="3"/>
        <v>0</v>
      </c>
      <c r="G216" s="21">
        <v>2.1236608971616455</v>
      </c>
      <c r="H216" s="22">
        <v>2741.58</v>
      </c>
      <c r="I216" s="19">
        <v>0</v>
      </c>
      <c r="J216" s="19">
        <v>0</v>
      </c>
      <c r="K216" s="19">
        <v>0</v>
      </c>
      <c r="L216" s="19">
        <v>0</v>
      </c>
      <c r="M216" s="16"/>
    </row>
    <row r="217" spans="1:13" ht="16.5">
      <c r="A217" s="6" t="s">
        <v>245</v>
      </c>
      <c r="B217" s="6" t="s">
        <v>494</v>
      </c>
      <c r="C217" s="19">
        <v>6081871</v>
      </c>
      <c r="D217" s="19">
        <v>6081871</v>
      </c>
      <c r="E217" s="19">
        <v>6081871</v>
      </c>
      <c r="F217" s="19">
        <f t="shared" si="3"/>
        <v>0</v>
      </c>
      <c r="G217" s="21">
        <v>1.9730586142367541</v>
      </c>
      <c r="H217" s="22">
        <v>2741.58</v>
      </c>
      <c r="I217" s="19">
        <v>0</v>
      </c>
      <c r="J217" s="19">
        <v>0</v>
      </c>
      <c r="K217" s="19">
        <v>0</v>
      </c>
      <c r="L217" s="19">
        <v>0</v>
      </c>
      <c r="M217" s="16"/>
    </row>
    <row r="218" spans="1:13" ht="16.5">
      <c r="A218" s="6" t="s">
        <v>255</v>
      </c>
      <c r="B218" s="6" t="s">
        <v>502</v>
      </c>
      <c r="C218" s="19">
        <v>3515504</v>
      </c>
      <c r="D218" s="19">
        <v>3515504</v>
      </c>
      <c r="E218" s="19">
        <v>3515504</v>
      </c>
      <c r="F218" s="19">
        <f t="shared" si="3"/>
        <v>0</v>
      </c>
      <c r="G218" s="21">
        <v>2.3372688438011147</v>
      </c>
      <c r="H218" s="22">
        <v>2741.58</v>
      </c>
      <c r="I218" s="19">
        <v>0</v>
      </c>
      <c r="J218" s="19">
        <v>0</v>
      </c>
      <c r="K218" s="19">
        <v>0</v>
      </c>
      <c r="L218" s="19">
        <v>0</v>
      </c>
      <c r="M218" s="16"/>
    </row>
    <row r="219" spans="1:13" ht="16.5">
      <c r="A219" s="6" t="s">
        <v>48</v>
      </c>
      <c r="B219" s="6" t="s">
        <v>49</v>
      </c>
      <c r="C219" s="19">
        <v>520596</v>
      </c>
      <c r="D219" s="19">
        <v>520596</v>
      </c>
      <c r="E219" s="19">
        <v>520596</v>
      </c>
      <c r="F219" s="19">
        <f t="shared" si="3"/>
        <v>0</v>
      </c>
      <c r="G219" s="21">
        <v>2.03857875655113</v>
      </c>
      <c r="H219" s="22">
        <v>2741.58</v>
      </c>
      <c r="I219" s="19">
        <v>0</v>
      </c>
      <c r="J219" s="19">
        <v>0</v>
      </c>
      <c r="K219" s="19">
        <v>0</v>
      </c>
      <c r="L219" s="19">
        <v>0</v>
      </c>
      <c r="M219" s="16"/>
    </row>
    <row r="220" spans="1:13" ht="16.5">
      <c r="A220" s="6" t="s">
        <v>256</v>
      </c>
      <c r="B220" s="6" t="s">
        <v>503</v>
      </c>
      <c r="C220" s="19">
        <v>4449366</v>
      </c>
      <c r="D220" s="19">
        <v>4449366</v>
      </c>
      <c r="E220" s="19">
        <v>4449366</v>
      </c>
      <c r="F220" s="19">
        <f t="shared" si="3"/>
        <v>0</v>
      </c>
      <c r="G220" s="21">
        <v>2.0835829568712656</v>
      </c>
      <c r="H220" s="22">
        <v>2741.58</v>
      </c>
      <c r="I220" s="19">
        <v>0</v>
      </c>
      <c r="J220" s="19">
        <v>0</v>
      </c>
      <c r="K220" s="19">
        <v>0</v>
      </c>
      <c r="L220" s="19">
        <v>0</v>
      </c>
      <c r="M220" s="16"/>
    </row>
    <row r="221" spans="1:13" ht="16.5">
      <c r="A221" s="6" t="s">
        <v>246</v>
      </c>
      <c r="B221" s="6" t="s">
        <v>573</v>
      </c>
      <c r="C221" s="19">
        <v>13952824</v>
      </c>
      <c r="D221" s="19">
        <v>12967481</v>
      </c>
      <c r="E221" s="19">
        <v>12967481</v>
      </c>
      <c r="F221" s="19">
        <f t="shared" si="3"/>
        <v>0</v>
      </c>
      <c r="G221" s="21">
        <v>1.4888626522766246</v>
      </c>
      <c r="H221" s="22">
        <v>2741.58</v>
      </c>
      <c r="I221" s="19">
        <v>0</v>
      </c>
      <c r="J221" s="19">
        <v>0</v>
      </c>
      <c r="K221" s="19">
        <v>0</v>
      </c>
      <c r="L221" s="19">
        <v>0</v>
      </c>
      <c r="M221" s="16"/>
    </row>
    <row r="222" spans="1:13" ht="16.5">
      <c r="A222" s="6" t="s">
        <v>268</v>
      </c>
      <c r="B222" s="6" t="s">
        <v>62</v>
      </c>
      <c r="C222" s="19">
        <v>65700000</v>
      </c>
      <c r="D222" s="19">
        <v>65700000</v>
      </c>
      <c r="E222" s="19">
        <v>65700000</v>
      </c>
      <c r="F222" s="19">
        <f t="shared" si="3"/>
        <v>0</v>
      </c>
      <c r="G222" s="21">
        <v>2.5</v>
      </c>
      <c r="H222" s="22">
        <v>2266.7912004486093</v>
      </c>
      <c r="I222" s="19">
        <v>7058903.8710000012</v>
      </c>
      <c r="J222" s="19">
        <v>7058903.8700000001</v>
      </c>
      <c r="K222" s="19">
        <v>249.41342953612502</v>
      </c>
      <c r="L222" s="19">
        <v>249.41342953612502</v>
      </c>
      <c r="M222" s="16"/>
    </row>
    <row r="223" spans="1:13" ht="16.5">
      <c r="A223" s="6" t="s">
        <v>266</v>
      </c>
      <c r="B223" s="6" t="s">
        <v>512</v>
      </c>
      <c r="C223" s="19">
        <v>160000</v>
      </c>
      <c r="D223" s="19">
        <v>160000</v>
      </c>
      <c r="E223" s="19">
        <v>160000</v>
      </c>
      <c r="F223" s="19">
        <f t="shared" si="3"/>
        <v>0</v>
      </c>
      <c r="G223" s="21">
        <v>2.2667377189272067</v>
      </c>
      <c r="H223" s="22">
        <v>2741.58</v>
      </c>
      <c r="I223" s="19">
        <v>0</v>
      </c>
      <c r="J223" s="19">
        <v>0</v>
      </c>
      <c r="K223" s="19">
        <v>0</v>
      </c>
      <c r="L223" s="19">
        <v>0</v>
      </c>
      <c r="M223" s="16"/>
    </row>
    <row r="224" spans="1:13" ht="16.5">
      <c r="A224" s="6" t="s">
        <v>261</v>
      </c>
      <c r="B224" s="6" t="s">
        <v>507</v>
      </c>
      <c r="C224" s="19">
        <v>242508</v>
      </c>
      <c r="D224" s="19">
        <v>211633</v>
      </c>
      <c r="E224" s="19">
        <v>211633</v>
      </c>
      <c r="F224" s="19">
        <f t="shared" si="3"/>
        <v>0</v>
      </c>
      <c r="G224" s="21">
        <v>1.2046849307341663</v>
      </c>
      <c r="H224" s="22">
        <v>2741.58</v>
      </c>
      <c r="I224" s="19">
        <v>0</v>
      </c>
      <c r="J224" s="19">
        <v>0</v>
      </c>
      <c r="K224" s="19">
        <v>0</v>
      </c>
      <c r="L224" s="19">
        <v>0</v>
      </c>
      <c r="M224" s="16"/>
    </row>
    <row r="225" spans="1:13" ht="16.5">
      <c r="A225" s="6" t="s">
        <v>265</v>
      </c>
      <c r="B225" s="6" t="s">
        <v>511</v>
      </c>
      <c r="C225" s="19">
        <v>3375550</v>
      </c>
      <c r="D225" s="19">
        <v>3375550</v>
      </c>
      <c r="E225" s="19">
        <v>3375550</v>
      </c>
      <c r="F225" s="19">
        <f t="shared" si="3"/>
        <v>0</v>
      </c>
      <c r="G225" s="21">
        <v>2.5</v>
      </c>
      <c r="H225" s="22">
        <v>2430.1928538820807</v>
      </c>
      <c r="I225" s="19">
        <v>167343.73200000011</v>
      </c>
      <c r="J225" s="19">
        <v>167343.73000000001</v>
      </c>
      <c r="K225" s="19">
        <v>126.18573184433376</v>
      </c>
      <c r="L225" s="19">
        <v>126.18573184433376</v>
      </c>
      <c r="M225" s="16"/>
    </row>
    <row r="226" spans="1:13" ht="16.5">
      <c r="A226" s="6" t="s">
        <v>264</v>
      </c>
      <c r="B226" s="6" t="s">
        <v>510</v>
      </c>
      <c r="C226" s="19">
        <v>1385117</v>
      </c>
      <c r="D226" s="19">
        <v>1385117</v>
      </c>
      <c r="E226" s="19">
        <v>1385117</v>
      </c>
      <c r="F226" s="19">
        <f t="shared" si="3"/>
        <v>0</v>
      </c>
      <c r="G226" s="21">
        <v>2.5</v>
      </c>
      <c r="H226" s="22">
        <v>1268.147000367851</v>
      </c>
      <c r="I226" s="19">
        <v>1522124.3070000003</v>
      </c>
      <c r="J226" s="19">
        <v>1522124.31</v>
      </c>
      <c r="K226" s="19">
        <v>885.48110332871829</v>
      </c>
      <c r="L226" s="19">
        <v>885.48110332871829</v>
      </c>
      <c r="M226" s="16"/>
    </row>
    <row r="227" spans="1:13" ht="16.5">
      <c r="A227" s="6" t="s">
        <v>263</v>
      </c>
      <c r="B227" s="6" t="s">
        <v>509</v>
      </c>
      <c r="C227" s="19">
        <v>16450000</v>
      </c>
      <c r="D227" s="19">
        <v>16450000</v>
      </c>
      <c r="E227" s="19">
        <v>16450000</v>
      </c>
      <c r="F227" s="19">
        <f t="shared" si="3"/>
        <v>0</v>
      </c>
      <c r="G227" s="21">
        <v>2.5</v>
      </c>
      <c r="H227" s="22">
        <v>2008.0600099029625</v>
      </c>
      <c r="I227" s="19">
        <v>4442282.1525000017</v>
      </c>
      <c r="J227" s="19">
        <v>4442282.1500000004</v>
      </c>
      <c r="K227" s="19">
        <v>439.90657307610059</v>
      </c>
      <c r="L227" s="19">
        <v>439.90657307610059</v>
      </c>
      <c r="M227" s="16"/>
    </row>
    <row r="228" spans="1:13" ht="16.5">
      <c r="A228" s="6" t="s">
        <v>257</v>
      </c>
      <c r="B228" s="6" t="s">
        <v>504</v>
      </c>
      <c r="C228" s="19">
        <v>29211000</v>
      </c>
      <c r="D228" s="19">
        <v>29211000</v>
      </c>
      <c r="E228" s="19">
        <v>29211000</v>
      </c>
      <c r="F228" s="19">
        <f t="shared" si="3"/>
        <v>0</v>
      </c>
      <c r="G228" s="21">
        <v>2.5</v>
      </c>
      <c r="H228" s="22">
        <v>2223.1417921927446</v>
      </c>
      <c r="I228" s="19">
        <v>4444760.9370000018</v>
      </c>
      <c r="J228" s="19">
        <v>4444760.9400000004</v>
      </c>
      <c r="K228" s="19">
        <v>322.04678711163933</v>
      </c>
      <c r="L228" s="19">
        <v>322.04678711163933</v>
      </c>
      <c r="M228" s="16"/>
    </row>
    <row r="229" spans="1:13" ht="16.5">
      <c r="A229" s="6" t="s">
        <v>260</v>
      </c>
      <c r="B229" s="6" t="s">
        <v>506</v>
      </c>
      <c r="C229" s="19">
        <v>1318023</v>
      </c>
      <c r="D229" s="19">
        <v>1318023</v>
      </c>
      <c r="E229" s="19">
        <v>1318023</v>
      </c>
      <c r="F229" s="19">
        <f t="shared" si="3"/>
        <v>0</v>
      </c>
      <c r="G229" s="21">
        <v>2.5</v>
      </c>
      <c r="H229" s="22">
        <v>2491.4914775542561</v>
      </c>
      <c r="I229" s="19">
        <v>78655.463999999978</v>
      </c>
      <c r="J229" s="19">
        <v>76557.98</v>
      </c>
      <c r="K229" s="19">
        <v>92.641560368891533</v>
      </c>
      <c r="L229" s="19">
        <v>90.171118759054423</v>
      </c>
      <c r="M229" s="16"/>
    </row>
    <row r="230" spans="1:13" ht="16.5">
      <c r="A230" s="6" t="s">
        <v>50</v>
      </c>
      <c r="B230" s="6" t="s">
        <v>51</v>
      </c>
      <c r="C230" s="19">
        <v>8700000</v>
      </c>
      <c r="D230" s="19">
        <v>8700000</v>
      </c>
      <c r="E230" s="19">
        <v>8700000</v>
      </c>
      <c r="F230" s="19">
        <f t="shared" si="3"/>
        <v>0</v>
      </c>
      <c r="G230" s="21">
        <v>2.477882195304113</v>
      </c>
      <c r="H230" s="22">
        <v>2741.58</v>
      </c>
      <c r="I230" s="19">
        <v>25213.270500000071</v>
      </c>
      <c r="J230" s="19">
        <v>25213.27</v>
      </c>
      <c r="K230" s="19">
        <v>5.1347509938252642</v>
      </c>
      <c r="L230" s="19">
        <v>5.1347509938252642</v>
      </c>
      <c r="M230" s="16"/>
    </row>
    <row r="231" spans="1:13" ht="16.5">
      <c r="A231" s="6" t="s">
        <v>259</v>
      </c>
      <c r="B231" s="6" t="s">
        <v>563</v>
      </c>
      <c r="C231" s="19">
        <v>10939800</v>
      </c>
      <c r="D231" s="19">
        <v>10834011.349199999</v>
      </c>
      <c r="E231" s="19">
        <v>10939800</v>
      </c>
      <c r="F231" s="19">
        <f t="shared" si="3"/>
        <v>105788.65080000088</v>
      </c>
      <c r="G231" s="21">
        <v>2.2924655788410191</v>
      </c>
      <c r="H231" s="22">
        <v>2741.58</v>
      </c>
      <c r="I231" s="19">
        <v>0</v>
      </c>
      <c r="J231" s="19">
        <v>0</v>
      </c>
      <c r="K231" s="19">
        <v>0</v>
      </c>
      <c r="L231" s="19">
        <v>0</v>
      </c>
      <c r="M231" s="16"/>
    </row>
    <row r="232" spans="1:13" ht="16.5">
      <c r="A232" s="6" t="s">
        <v>262</v>
      </c>
      <c r="B232" s="6" t="s">
        <v>508</v>
      </c>
      <c r="C232" s="19">
        <v>1484202</v>
      </c>
      <c r="D232" s="19">
        <v>1484202</v>
      </c>
      <c r="E232" s="19">
        <v>1484202</v>
      </c>
      <c r="F232" s="19">
        <f t="shared" si="3"/>
        <v>0</v>
      </c>
      <c r="G232" s="21">
        <v>1.8043242531200105</v>
      </c>
      <c r="H232" s="22">
        <v>2741.58</v>
      </c>
      <c r="I232" s="19">
        <v>0</v>
      </c>
      <c r="J232" s="19">
        <v>0</v>
      </c>
      <c r="K232" s="19">
        <v>0</v>
      </c>
      <c r="L232" s="19">
        <v>0</v>
      </c>
      <c r="M232" s="16"/>
    </row>
    <row r="233" spans="1:13" ht="16.5">
      <c r="A233" s="6" t="s">
        <v>269</v>
      </c>
      <c r="B233" s="6" t="s">
        <v>564</v>
      </c>
      <c r="C233" s="19">
        <v>7574504</v>
      </c>
      <c r="D233" s="19">
        <v>7249920.1224999996</v>
      </c>
      <c r="E233" s="19">
        <v>7574504</v>
      </c>
      <c r="F233" s="19">
        <f t="shared" si="3"/>
        <v>324583.87750000041</v>
      </c>
      <c r="G233" s="21">
        <v>2.5</v>
      </c>
      <c r="H233" s="22">
        <v>2010.1479270294399</v>
      </c>
      <c r="I233" s="19">
        <v>1293170.0355000002</v>
      </c>
      <c r="J233" s="19">
        <v>1293170.04</v>
      </c>
      <c r="K233" s="19">
        <v>387.66762561567498</v>
      </c>
      <c r="L233" s="19">
        <v>387.66762561567498</v>
      </c>
      <c r="M233" s="16"/>
    </row>
    <row r="234" spans="1:13" ht="16.5">
      <c r="A234" s="6" t="s">
        <v>258</v>
      </c>
      <c r="B234" s="6" t="s">
        <v>505</v>
      </c>
      <c r="C234" s="19">
        <v>2550000</v>
      </c>
      <c r="D234" s="19">
        <v>2205000</v>
      </c>
      <c r="E234" s="19">
        <v>2205000</v>
      </c>
      <c r="F234" s="19">
        <f t="shared" si="3"/>
        <v>0</v>
      </c>
      <c r="G234" s="21">
        <v>2.5</v>
      </c>
      <c r="H234" s="22">
        <v>1485.7122741936137</v>
      </c>
      <c r="I234" s="19">
        <v>1893541.7565000001</v>
      </c>
      <c r="J234" s="19">
        <v>1893541.76</v>
      </c>
      <c r="K234" s="19">
        <v>782.07715959639347</v>
      </c>
      <c r="L234" s="19">
        <v>782.07715959639347</v>
      </c>
      <c r="M234" s="16"/>
    </row>
    <row r="235" spans="1:13" ht="16.5">
      <c r="A235" s="6" t="s">
        <v>267</v>
      </c>
      <c r="B235" s="6" t="s">
        <v>513</v>
      </c>
      <c r="C235" s="19">
        <v>2196049</v>
      </c>
      <c r="D235" s="19">
        <v>2196049</v>
      </c>
      <c r="E235" s="19">
        <v>2196049</v>
      </c>
      <c r="F235" s="19">
        <f t="shared" si="3"/>
        <v>0</v>
      </c>
      <c r="G235" s="21">
        <v>2.5</v>
      </c>
      <c r="H235" s="22">
        <v>2692.9697732997479</v>
      </c>
      <c r="I235" s="19">
        <v>17713.13400000014</v>
      </c>
      <c r="J235" s="19">
        <v>16650.349999999999</v>
      </c>
      <c r="K235" s="19">
        <v>12.736847630689681</v>
      </c>
      <c r="L235" s="19">
        <v>11.972636772848299</v>
      </c>
      <c r="M235" s="16"/>
    </row>
    <row r="236" spans="1:13" ht="16.5">
      <c r="A236" s="6" t="s">
        <v>276</v>
      </c>
      <c r="B236" s="6" t="s">
        <v>518</v>
      </c>
      <c r="C236" s="19">
        <v>76060</v>
      </c>
      <c r="D236" s="19">
        <v>76060</v>
      </c>
      <c r="E236" s="19">
        <v>76060</v>
      </c>
      <c r="F236" s="19">
        <f t="shared" si="3"/>
        <v>0</v>
      </c>
      <c r="G236" s="21">
        <v>2.5</v>
      </c>
      <c r="H236" s="22">
        <v>1510.4590877437327</v>
      </c>
      <c r="I236" s="19">
        <v>45114.786</v>
      </c>
      <c r="J236" s="19">
        <v>45114.79</v>
      </c>
      <c r="K236" s="19">
        <v>785.42454735376043</v>
      </c>
      <c r="L236" s="19">
        <v>785.42454735376043</v>
      </c>
      <c r="M236" s="16"/>
    </row>
    <row r="237" spans="1:13" ht="16.5">
      <c r="A237" s="6" t="s">
        <v>52</v>
      </c>
      <c r="B237" s="6" t="s">
        <v>53</v>
      </c>
      <c r="C237" s="19">
        <v>1000000</v>
      </c>
      <c r="D237" s="19">
        <v>1000000</v>
      </c>
      <c r="E237" s="19">
        <v>1000000</v>
      </c>
      <c r="F237" s="19">
        <f t="shared" si="3"/>
        <v>0</v>
      </c>
      <c r="G237" s="21">
        <v>2.5</v>
      </c>
      <c r="H237" s="22">
        <v>2201.8331447728251</v>
      </c>
      <c r="I237" s="19">
        <v>160933.44750000021</v>
      </c>
      <c r="J237" s="19">
        <v>160933.45000000001</v>
      </c>
      <c r="K237" s="19">
        <v>244.69498928066446</v>
      </c>
      <c r="L237" s="19">
        <v>244.69498928066446</v>
      </c>
      <c r="M237" s="16"/>
    </row>
    <row r="238" spans="1:13" ht="16.5">
      <c r="A238" s="6" t="s">
        <v>279</v>
      </c>
      <c r="B238" s="6" t="s">
        <v>521</v>
      </c>
      <c r="C238" s="19">
        <v>50000</v>
      </c>
      <c r="D238" s="19">
        <v>50000</v>
      </c>
      <c r="E238" s="19">
        <v>50000</v>
      </c>
      <c r="F238" s="19">
        <f t="shared" si="3"/>
        <v>0</v>
      </c>
      <c r="G238" s="21">
        <v>2.5</v>
      </c>
      <c r="H238" s="22">
        <v>255.66825743114259</v>
      </c>
      <c r="I238" s="19">
        <v>660655.875</v>
      </c>
      <c r="J238" s="19">
        <v>488885.35</v>
      </c>
      <c r="K238" s="19">
        <v>1534.8741374904166</v>
      </c>
      <c r="L238" s="19">
        <v>1135.8068617429083</v>
      </c>
      <c r="M238" s="16"/>
    </row>
    <row r="239" spans="1:13" ht="16.5">
      <c r="A239" s="6" t="s">
        <v>278</v>
      </c>
      <c r="B239" s="6" t="s">
        <v>520</v>
      </c>
      <c r="C239" s="19">
        <v>152000</v>
      </c>
      <c r="D239" s="19">
        <v>152000</v>
      </c>
      <c r="E239" s="19">
        <v>152000</v>
      </c>
      <c r="F239" s="19">
        <f t="shared" si="3"/>
        <v>0</v>
      </c>
      <c r="G239" s="21">
        <v>2.5</v>
      </c>
      <c r="H239" s="22">
        <v>328.58631983434873</v>
      </c>
      <c r="I239" s="19">
        <v>1876629.4575000003</v>
      </c>
      <c r="J239" s="19">
        <v>1150999.3999999999</v>
      </c>
      <c r="K239" s="19">
        <v>1494.5482080993909</v>
      </c>
      <c r="L239" s="19">
        <v>916.65623430095968</v>
      </c>
      <c r="M239" s="16"/>
    </row>
    <row r="240" spans="1:13" ht="16.5">
      <c r="A240" s="6" t="s">
        <v>271</v>
      </c>
      <c r="B240" s="6" t="s">
        <v>514</v>
      </c>
      <c r="C240" s="19">
        <v>1738024</v>
      </c>
      <c r="D240" s="19">
        <v>1738024</v>
      </c>
      <c r="E240" s="19">
        <v>1738024</v>
      </c>
      <c r="F240" s="19">
        <f t="shared" si="3"/>
        <v>0</v>
      </c>
      <c r="G240" s="21">
        <v>2.5</v>
      </c>
      <c r="H240" s="22">
        <v>1883.6020965699918</v>
      </c>
      <c r="I240" s="19">
        <v>702339.07950000034</v>
      </c>
      <c r="J240" s="19">
        <v>632105.17000000004</v>
      </c>
      <c r="K240" s="19">
        <v>450.15387541500581</v>
      </c>
      <c r="L240" s="19">
        <v>405.13848787350526</v>
      </c>
      <c r="M240" s="16"/>
    </row>
    <row r="241" spans="1:13" ht="16.5">
      <c r="A241" s="6" t="s">
        <v>273</v>
      </c>
      <c r="B241" s="6" t="s">
        <v>515</v>
      </c>
      <c r="C241" s="19">
        <v>250000</v>
      </c>
      <c r="D241" s="19">
        <v>250000</v>
      </c>
      <c r="E241" s="19">
        <v>250000</v>
      </c>
      <c r="F241" s="19">
        <f t="shared" si="3"/>
        <v>0</v>
      </c>
      <c r="G241" s="21">
        <v>2.0301332333445954</v>
      </c>
      <c r="H241" s="22">
        <v>2741.58</v>
      </c>
      <c r="I241" s="19">
        <v>0</v>
      </c>
      <c r="J241" s="19">
        <v>0</v>
      </c>
      <c r="K241" s="19">
        <v>0</v>
      </c>
      <c r="L241" s="19">
        <v>0</v>
      </c>
      <c r="M241" s="16"/>
    </row>
    <row r="242" spans="1:13" ht="16.5">
      <c r="A242" s="6" t="s">
        <v>277</v>
      </c>
      <c r="B242" s="6" t="s">
        <v>519</v>
      </c>
      <c r="C242" s="19">
        <v>94500</v>
      </c>
      <c r="D242" s="19">
        <v>94500</v>
      </c>
      <c r="E242" s="19">
        <v>94500</v>
      </c>
      <c r="F242" s="19">
        <f t="shared" si="3"/>
        <v>0</v>
      </c>
      <c r="G242" s="21">
        <v>2.5</v>
      </c>
      <c r="H242" s="22">
        <v>1646.182784184514</v>
      </c>
      <c r="I242" s="19">
        <v>53356.024499999992</v>
      </c>
      <c r="J242" s="19">
        <v>53356.02</v>
      </c>
      <c r="K242" s="19">
        <v>629.94125737898457</v>
      </c>
      <c r="L242" s="19">
        <v>629.94125737898457</v>
      </c>
      <c r="M242" s="16"/>
    </row>
    <row r="243" spans="1:13" ht="16.5">
      <c r="A243" s="6" t="s">
        <v>272</v>
      </c>
      <c r="B243" s="6" t="s">
        <v>17</v>
      </c>
      <c r="C243" s="19">
        <v>30000</v>
      </c>
      <c r="D243" s="19">
        <v>30000</v>
      </c>
      <c r="E243" s="19">
        <v>30000</v>
      </c>
      <c r="F243" s="19">
        <f t="shared" si="3"/>
        <v>0</v>
      </c>
      <c r="G243" s="21">
        <v>2.0006377977413843</v>
      </c>
      <c r="H243" s="22">
        <v>2741.58</v>
      </c>
      <c r="I243" s="19">
        <v>0</v>
      </c>
      <c r="J243" s="19">
        <v>0</v>
      </c>
      <c r="K243" s="19">
        <v>0</v>
      </c>
      <c r="L243" s="19">
        <v>0</v>
      </c>
      <c r="M243" s="16"/>
    </row>
    <row r="244" spans="1:13" ht="16.5">
      <c r="A244" s="6" t="s">
        <v>270</v>
      </c>
      <c r="B244" s="6" t="s">
        <v>93</v>
      </c>
      <c r="C244" s="19">
        <v>175000</v>
      </c>
      <c r="D244" s="19">
        <v>175000</v>
      </c>
      <c r="E244" s="19">
        <v>175000</v>
      </c>
      <c r="F244" s="19">
        <f t="shared" si="3"/>
        <v>0</v>
      </c>
      <c r="G244" s="21">
        <v>2.3210453320498683</v>
      </c>
      <c r="H244" s="22">
        <v>2741.58</v>
      </c>
      <c r="I244" s="19">
        <v>0</v>
      </c>
      <c r="J244" s="19">
        <v>0</v>
      </c>
      <c r="K244" s="19">
        <v>0</v>
      </c>
      <c r="L244" s="19">
        <v>0</v>
      </c>
      <c r="M244" s="16"/>
    </row>
    <row r="245" spans="1:13" ht="16.5">
      <c r="A245" s="6" t="s">
        <v>274</v>
      </c>
      <c r="B245" s="6" t="s">
        <v>516</v>
      </c>
      <c r="C245" s="19">
        <v>342273</v>
      </c>
      <c r="D245" s="19">
        <v>342273</v>
      </c>
      <c r="E245" s="19">
        <v>342273</v>
      </c>
      <c r="F245" s="19">
        <f t="shared" si="3"/>
        <v>0</v>
      </c>
      <c r="G245" s="21">
        <v>2.5</v>
      </c>
      <c r="H245" s="22">
        <v>1379.0061590145576</v>
      </c>
      <c r="I245" s="19">
        <v>336016.05300000001</v>
      </c>
      <c r="J245" s="19">
        <v>318095.2</v>
      </c>
      <c r="K245" s="19">
        <v>814.30799970918963</v>
      </c>
      <c r="L245" s="19">
        <v>770.87823972469948</v>
      </c>
      <c r="M245" s="16"/>
    </row>
    <row r="246" spans="1:13" ht="16.5">
      <c r="A246" s="6" t="s">
        <v>275</v>
      </c>
      <c r="B246" s="6" t="s">
        <v>517</v>
      </c>
      <c r="C246" s="19">
        <v>375000</v>
      </c>
      <c r="D246" s="19">
        <v>375000</v>
      </c>
      <c r="E246" s="19">
        <v>375000</v>
      </c>
      <c r="F246" s="19">
        <f t="shared" si="3"/>
        <v>0</v>
      </c>
      <c r="G246" s="21">
        <v>2.5</v>
      </c>
      <c r="H246" s="22">
        <v>2363.6404952380954</v>
      </c>
      <c r="I246" s="19">
        <v>71797.871999999974</v>
      </c>
      <c r="J246" s="19">
        <v>71797.87</v>
      </c>
      <c r="K246" s="19">
        <v>273.51570285714274</v>
      </c>
      <c r="L246" s="19">
        <v>273.51570285714274</v>
      </c>
      <c r="M246" s="16"/>
    </row>
    <row r="247" spans="1:13" ht="16.5">
      <c r="A247" s="6" t="s">
        <v>54</v>
      </c>
      <c r="B247" s="6" t="s">
        <v>55</v>
      </c>
      <c r="C247" s="19">
        <v>965242</v>
      </c>
      <c r="D247" s="19">
        <v>965242</v>
      </c>
      <c r="E247" s="19">
        <v>965242</v>
      </c>
      <c r="F247" s="19">
        <f t="shared" si="3"/>
        <v>0</v>
      </c>
      <c r="G247" s="21">
        <v>2.5</v>
      </c>
      <c r="H247" s="22">
        <v>1658.984341038843</v>
      </c>
      <c r="I247" s="19">
        <v>720812.52300000004</v>
      </c>
      <c r="J247" s="19">
        <v>677563.77</v>
      </c>
      <c r="K247" s="19">
        <v>696.30939537669417</v>
      </c>
      <c r="L247" s="19">
        <v>654.53083165409248</v>
      </c>
      <c r="M247" s="16"/>
    </row>
    <row r="248" spans="1:13" ht="16.5">
      <c r="A248" s="6" t="s">
        <v>280</v>
      </c>
      <c r="B248" s="6" t="s">
        <v>522</v>
      </c>
      <c r="C248" s="19">
        <v>10925000</v>
      </c>
      <c r="D248" s="19">
        <v>10942599</v>
      </c>
      <c r="E248" s="19">
        <v>10942599</v>
      </c>
      <c r="F248" s="19">
        <f t="shared" si="3"/>
        <v>0</v>
      </c>
      <c r="G248" s="21">
        <v>2.4999999999999996</v>
      </c>
      <c r="H248" s="22">
        <v>2082.7402357374463</v>
      </c>
      <c r="I248" s="19">
        <v>1934808.3780000005</v>
      </c>
      <c r="J248" s="19">
        <v>1934808.38</v>
      </c>
      <c r="K248" s="19">
        <v>361.0855620522143</v>
      </c>
      <c r="L248" s="19">
        <v>361.0855620522143</v>
      </c>
      <c r="M248" s="16"/>
    </row>
    <row r="249" spans="1:13" ht="16.5">
      <c r="A249" s="6" t="s">
        <v>281</v>
      </c>
      <c r="B249" s="6" t="s">
        <v>523</v>
      </c>
      <c r="C249" s="19">
        <v>45700000</v>
      </c>
      <c r="D249" s="19">
        <v>41805722.856600001</v>
      </c>
      <c r="E249" s="19">
        <v>42100696</v>
      </c>
      <c r="F249" s="19">
        <f t="shared" si="3"/>
        <v>294973.14339999855</v>
      </c>
      <c r="G249" s="21">
        <v>2.3742278957525835</v>
      </c>
      <c r="H249" s="22">
        <v>2741.58</v>
      </c>
      <c r="I249" s="19">
        <v>0</v>
      </c>
      <c r="J249" s="19">
        <v>0</v>
      </c>
      <c r="K249" s="19">
        <v>0</v>
      </c>
      <c r="L249" s="19">
        <v>0</v>
      </c>
      <c r="M249" s="16"/>
    </row>
    <row r="250" spans="1:13" ht="16.5">
      <c r="A250" s="6" t="s">
        <v>282</v>
      </c>
      <c r="B250" s="6" t="s">
        <v>524</v>
      </c>
      <c r="C250" s="19">
        <v>18100000</v>
      </c>
      <c r="D250" s="19">
        <v>18172977</v>
      </c>
      <c r="E250" s="19">
        <v>18172977</v>
      </c>
      <c r="F250" s="19">
        <f t="shared" si="3"/>
        <v>0</v>
      </c>
      <c r="G250" s="21">
        <v>2.489352537115042</v>
      </c>
      <c r="H250" s="22">
        <v>2741.58</v>
      </c>
      <c r="I250" s="19">
        <v>0</v>
      </c>
      <c r="J250" s="19">
        <v>0</v>
      </c>
      <c r="K250" s="19">
        <v>0</v>
      </c>
      <c r="L250" s="19">
        <v>0</v>
      </c>
      <c r="M250" s="16"/>
    </row>
    <row r="251" spans="1:13" ht="16.5">
      <c r="A251" s="6" t="s">
        <v>283</v>
      </c>
      <c r="B251" s="6" t="s">
        <v>525</v>
      </c>
      <c r="C251" s="19">
        <v>31970000</v>
      </c>
      <c r="D251" s="19">
        <v>26920314.246600002</v>
      </c>
      <c r="E251" s="19">
        <v>27098729</v>
      </c>
      <c r="F251" s="19">
        <f t="shared" si="3"/>
        <v>178414.75339999795</v>
      </c>
      <c r="G251" s="21">
        <v>2.2057182815072705</v>
      </c>
      <c r="H251" s="22">
        <v>2741.58</v>
      </c>
      <c r="I251" s="19">
        <v>0</v>
      </c>
      <c r="J251" s="19">
        <v>0</v>
      </c>
      <c r="K251" s="19">
        <v>0</v>
      </c>
      <c r="L251" s="19">
        <v>0</v>
      </c>
      <c r="M251" s="16"/>
    </row>
    <row r="252" spans="1:13" ht="16.5">
      <c r="A252" s="6" t="s">
        <v>284</v>
      </c>
      <c r="B252" s="6" t="s">
        <v>526</v>
      </c>
      <c r="C252" s="19">
        <v>1879475</v>
      </c>
      <c r="D252" s="19">
        <v>1879475</v>
      </c>
      <c r="E252" s="19">
        <v>1879475</v>
      </c>
      <c r="F252" s="19">
        <f t="shared" si="3"/>
        <v>0</v>
      </c>
      <c r="G252" s="21">
        <v>2.5</v>
      </c>
      <c r="H252" s="22">
        <v>2319.7772639137834</v>
      </c>
      <c r="I252" s="19">
        <v>241731.36750000011</v>
      </c>
      <c r="J252" s="19">
        <v>241731.37</v>
      </c>
      <c r="K252" s="19">
        <v>276.9798193047186</v>
      </c>
      <c r="L252" s="19">
        <v>276.9798193047186</v>
      </c>
      <c r="M252" s="16"/>
    </row>
    <row r="253" spans="1:13" ht="16.5">
      <c r="A253" s="6" t="s">
        <v>285</v>
      </c>
      <c r="B253" s="6" t="s">
        <v>527</v>
      </c>
      <c r="C253" s="19">
        <v>2750000</v>
      </c>
      <c r="D253" s="19">
        <v>2309671</v>
      </c>
      <c r="E253" s="19">
        <v>2309671</v>
      </c>
      <c r="F253" s="19">
        <f t="shared" si="3"/>
        <v>0</v>
      </c>
      <c r="G253" s="21">
        <v>1.432687906400647</v>
      </c>
      <c r="H253" s="22">
        <v>2741.58</v>
      </c>
      <c r="I253" s="19">
        <v>0</v>
      </c>
      <c r="J253" s="19">
        <v>0</v>
      </c>
      <c r="K253" s="19">
        <v>0</v>
      </c>
      <c r="L253" s="19">
        <v>0</v>
      </c>
      <c r="M253" s="16"/>
    </row>
    <row r="254" spans="1:13" ht="16.5">
      <c r="A254" s="6" t="s">
        <v>286</v>
      </c>
      <c r="B254" s="6" t="s">
        <v>528</v>
      </c>
      <c r="C254" s="19">
        <v>4105452</v>
      </c>
      <c r="D254" s="19">
        <v>4105452</v>
      </c>
      <c r="E254" s="19">
        <v>4105452</v>
      </c>
      <c r="F254" s="19">
        <f t="shared" si="3"/>
        <v>0</v>
      </c>
      <c r="G254" s="21">
        <v>2.5</v>
      </c>
      <c r="H254" s="22">
        <v>1889.4945510675554</v>
      </c>
      <c r="I254" s="19">
        <v>1122598.9755000002</v>
      </c>
      <c r="J254" s="19">
        <v>1122598.98</v>
      </c>
      <c r="K254" s="19">
        <v>528.13026637059488</v>
      </c>
      <c r="L254" s="19">
        <v>528.13026637059488</v>
      </c>
      <c r="M254" s="16"/>
    </row>
    <row r="255" spans="1:13" ht="16.5">
      <c r="A255" s="6" t="s">
        <v>287</v>
      </c>
      <c r="B255" s="6" t="s">
        <v>529</v>
      </c>
      <c r="C255" s="19">
        <v>3535196</v>
      </c>
      <c r="D255" s="19">
        <v>3535196</v>
      </c>
      <c r="E255" s="19">
        <v>3535196</v>
      </c>
      <c r="F255" s="19">
        <f t="shared" si="3"/>
        <v>0</v>
      </c>
      <c r="G255" s="21">
        <v>2.3965123082514062</v>
      </c>
      <c r="H255" s="22">
        <v>2741.58</v>
      </c>
      <c r="I255" s="19">
        <v>0</v>
      </c>
      <c r="J255" s="19">
        <v>0</v>
      </c>
      <c r="K255" s="19">
        <v>0</v>
      </c>
      <c r="L255" s="19">
        <v>0</v>
      </c>
      <c r="M255" s="16"/>
    </row>
    <row r="256" spans="1:13" ht="16.5">
      <c r="A256" s="6" t="s">
        <v>289</v>
      </c>
      <c r="B256" s="6" t="s">
        <v>288</v>
      </c>
      <c r="C256" s="19">
        <v>997000</v>
      </c>
      <c r="D256" s="19">
        <v>997000</v>
      </c>
      <c r="E256" s="19">
        <v>997000</v>
      </c>
      <c r="F256" s="19">
        <f t="shared" si="3"/>
        <v>0</v>
      </c>
      <c r="G256" s="21">
        <v>2.3849977869774679</v>
      </c>
      <c r="H256" s="22">
        <v>2741.58</v>
      </c>
      <c r="I256" s="19">
        <v>0</v>
      </c>
      <c r="J256" s="19">
        <v>0</v>
      </c>
      <c r="K256" s="19">
        <v>0</v>
      </c>
      <c r="L256" s="19">
        <v>0</v>
      </c>
      <c r="M256" s="16"/>
    </row>
    <row r="257" spans="1:13" ht="16.5">
      <c r="A257" s="6" t="s">
        <v>292</v>
      </c>
      <c r="B257" s="6" t="s">
        <v>530</v>
      </c>
      <c r="C257" s="19">
        <v>350730</v>
      </c>
      <c r="D257" s="19">
        <v>134063.26199999999</v>
      </c>
      <c r="E257" s="19">
        <v>137431</v>
      </c>
      <c r="F257" s="19">
        <f t="shared" si="3"/>
        <v>3367.7380000000121</v>
      </c>
      <c r="G257" s="21">
        <v>1.2973660085099177</v>
      </c>
      <c r="H257" s="22">
        <v>2741.58</v>
      </c>
      <c r="I257" s="19">
        <v>0</v>
      </c>
      <c r="J257" s="19">
        <v>0</v>
      </c>
      <c r="K257" s="19">
        <v>0</v>
      </c>
      <c r="L257" s="19">
        <v>0</v>
      </c>
      <c r="M257" s="16"/>
    </row>
    <row r="258" spans="1:13" ht="16.5">
      <c r="A258" s="6" t="s">
        <v>291</v>
      </c>
      <c r="B258" s="6" t="s">
        <v>290</v>
      </c>
      <c r="C258" s="19">
        <v>11285662</v>
      </c>
      <c r="D258" s="19">
        <v>11191853.8225</v>
      </c>
      <c r="E258" s="19">
        <v>11285662</v>
      </c>
      <c r="F258" s="19">
        <f t="shared" si="3"/>
        <v>93808.177500000224</v>
      </c>
      <c r="G258" s="21">
        <v>2.5</v>
      </c>
      <c r="H258" s="22">
        <v>1974.3211105348482</v>
      </c>
      <c r="I258" s="19">
        <v>2566230.5864999993</v>
      </c>
      <c r="J258" s="19">
        <v>2566230.59</v>
      </c>
      <c r="K258" s="19">
        <v>467.74398266622916</v>
      </c>
      <c r="L258" s="19">
        <v>467.74398266622916</v>
      </c>
      <c r="M258" s="16"/>
    </row>
    <row r="259" spans="1:13" ht="16.5">
      <c r="A259" s="6" t="s">
        <v>293</v>
      </c>
      <c r="B259" s="6" t="s">
        <v>531</v>
      </c>
      <c r="C259" s="19">
        <v>2750000</v>
      </c>
      <c r="D259" s="19">
        <v>2750000</v>
      </c>
      <c r="E259" s="19">
        <v>2750000</v>
      </c>
      <c r="F259" s="19">
        <f t="shared" si="3"/>
        <v>0</v>
      </c>
      <c r="G259" s="21">
        <v>2.5</v>
      </c>
      <c r="H259" s="22">
        <v>2328.9997893465975</v>
      </c>
      <c r="I259" s="19">
        <v>452746.49700000009</v>
      </c>
      <c r="J259" s="19">
        <v>452746.5</v>
      </c>
      <c r="K259" s="19">
        <v>286.32008461606574</v>
      </c>
      <c r="L259" s="19">
        <v>286.32008461606574</v>
      </c>
      <c r="M259" s="16"/>
    </row>
    <row r="260" spans="1:13" ht="16.5">
      <c r="A260" s="6" t="s">
        <v>297</v>
      </c>
      <c r="B260" s="6" t="s">
        <v>534</v>
      </c>
      <c r="C260" s="19">
        <v>734966</v>
      </c>
      <c r="D260" s="19">
        <v>603147.6</v>
      </c>
      <c r="E260" s="19">
        <v>734966</v>
      </c>
      <c r="F260" s="19">
        <f t="shared" si="3"/>
        <v>131818.40000000002</v>
      </c>
      <c r="G260" s="21">
        <v>2.1631091493726897</v>
      </c>
      <c r="H260" s="22">
        <v>2741.58</v>
      </c>
      <c r="I260" s="19">
        <v>0</v>
      </c>
      <c r="J260" s="19">
        <v>0</v>
      </c>
      <c r="K260" s="19">
        <v>0</v>
      </c>
      <c r="L260" s="19">
        <v>0</v>
      </c>
      <c r="M260" s="16"/>
    </row>
    <row r="261" spans="1:13" ht="16.5">
      <c r="A261" s="6" t="s">
        <v>294</v>
      </c>
      <c r="B261" s="6" t="s">
        <v>93</v>
      </c>
      <c r="C261" s="19">
        <v>2525000</v>
      </c>
      <c r="D261" s="19">
        <v>2006571</v>
      </c>
      <c r="E261" s="19">
        <v>2006571</v>
      </c>
      <c r="F261" s="19">
        <f t="shared" ref="F261:F298" si="4">E261-D261</f>
        <v>0</v>
      </c>
      <c r="G261" s="21">
        <v>2.0138354804761134</v>
      </c>
      <c r="H261" s="22">
        <v>2741.58</v>
      </c>
      <c r="I261" s="19">
        <v>0</v>
      </c>
      <c r="J261" s="19">
        <v>0</v>
      </c>
      <c r="K261" s="19">
        <v>0</v>
      </c>
      <c r="L261" s="19">
        <v>0</v>
      </c>
      <c r="M261" s="16"/>
    </row>
    <row r="262" spans="1:13" ht="16.5">
      <c r="A262" s="6" t="s">
        <v>295</v>
      </c>
      <c r="B262" s="6" t="s">
        <v>532</v>
      </c>
      <c r="C262" s="19">
        <v>640535</v>
      </c>
      <c r="D262" s="19">
        <v>502649.91499999998</v>
      </c>
      <c r="E262" s="19">
        <v>640535</v>
      </c>
      <c r="F262" s="19">
        <f t="shared" si="4"/>
        <v>137885.08500000002</v>
      </c>
      <c r="G262" s="21">
        <v>2.5</v>
      </c>
      <c r="H262" s="22">
        <v>1899.659542705971</v>
      </c>
      <c r="I262" s="19">
        <v>91442.711999999985</v>
      </c>
      <c r="J262" s="19">
        <v>91442.71</v>
      </c>
      <c r="K262" s="19">
        <v>393.58977316747723</v>
      </c>
      <c r="L262" s="19">
        <v>393.58977316747723</v>
      </c>
      <c r="M262" s="16"/>
    </row>
    <row r="263" spans="1:13" ht="16.5">
      <c r="A263" s="6" t="s">
        <v>296</v>
      </c>
      <c r="B263" s="6" t="s">
        <v>533</v>
      </c>
      <c r="C263" s="19">
        <v>670000</v>
      </c>
      <c r="D263" s="19">
        <v>670000</v>
      </c>
      <c r="E263" s="19">
        <v>670000</v>
      </c>
      <c r="F263" s="19">
        <f t="shared" si="4"/>
        <v>0</v>
      </c>
      <c r="G263" s="21">
        <v>1.5380257586159574</v>
      </c>
      <c r="H263" s="22">
        <v>2741.58</v>
      </c>
      <c r="I263" s="19">
        <v>0</v>
      </c>
      <c r="J263" s="19">
        <v>0</v>
      </c>
      <c r="K263" s="19">
        <v>0</v>
      </c>
      <c r="L263" s="19">
        <v>0</v>
      </c>
      <c r="M263" s="16"/>
    </row>
    <row r="264" spans="1:13" ht="16.5">
      <c r="A264" s="6" t="s">
        <v>298</v>
      </c>
      <c r="B264" s="6" t="s">
        <v>535</v>
      </c>
      <c r="C264" s="19">
        <v>32000000</v>
      </c>
      <c r="D264" s="19">
        <v>31715584.408800002</v>
      </c>
      <c r="E264" s="19">
        <v>32000000</v>
      </c>
      <c r="F264" s="19">
        <f t="shared" si="4"/>
        <v>284415.59119999781</v>
      </c>
      <c r="G264" s="21">
        <v>1.4974595448794412</v>
      </c>
      <c r="H264" s="22">
        <v>2741.58</v>
      </c>
      <c r="I264" s="19">
        <v>0</v>
      </c>
      <c r="J264" s="19">
        <v>0</v>
      </c>
      <c r="K264" s="19">
        <v>0</v>
      </c>
      <c r="L264" s="19">
        <v>0</v>
      </c>
      <c r="M264" s="16"/>
    </row>
    <row r="265" spans="1:13" ht="16.5">
      <c r="A265" s="6" t="s">
        <v>299</v>
      </c>
      <c r="B265" s="6" t="s">
        <v>536</v>
      </c>
      <c r="C265" s="19">
        <v>8687000</v>
      </c>
      <c r="D265" s="19">
        <v>8617676</v>
      </c>
      <c r="E265" s="19">
        <v>8617676</v>
      </c>
      <c r="F265" s="19">
        <f t="shared" si="4"/>
        <v>0</v>
      </c>
      <c r="G265" s="21">
        <v>1.9751382811416152</v>
      </c>
      <c r="H265" s="22">
        <v>2741.58</v>
      </c>
      <c r="I265" s="19">
        <v>0</v>
      </c>
      <c r="J265" s="19">
        <v>0</v>
      </c>
      <c r="K265" s="19">
        <v>0</v>
      </c>
      <c r="L265" s="19">
        <v>0</v>
      </c>
      <c r="M265" s="16"/>
    </row>
    <row r="266" spans="1:13" ht="16.5">
      <c r="A266" s="6" t="s">
        <v>300</v>
      </c>
      <c r="B266" s="6" t="s">
        <v>537</v>
      </c>
      <c r="C266" s="19">
        <v>6400000</v>
      </c>
      <c r="D266" s="19">
        <v>6082990</v>
      </c>
      <c r="E266" s="19">
        <v>6082990</v>
      </c>
      <c r="F266" s="19">
        <f t="shared" si="4"/>
        <v>0</v>
      </c>
      <c r="G266" s="21">
        <v>1.1289191250341759</v>
      </c>
      <c r="H266" s="22">
        <v>2741.58</v>
      </c>
      <c r="I266" s="19">
        <v>0</v>
      </c>
      <c r="J266" s="19">
        <v>0</v>
      </c>
      <c r="K266" s="19">
        <v>0</v>
      </c>
      <c r="L266" s="19">
        <v>0</v>
      </c>
      <c r="M266" s="16"/>
    </row>
    <row r="267" spans="1:13" ht="16.5">
      <c r="A267" s="6" t="s">
        <v>301</v>
      </c>
      <c r="B267" s="6" t="s">
        <v>538</v>
      </c>
      <c r="C267" s="19">
        <v>7200000</v>
      </c>
      <c r="D267" s="19">
        <v>7200000</v>
      </c>
      <c r="E267" s="19">
        <v>7200000</v>
      </c>
      <c r="F267" s="19">
        <f t="shared" si="4"/>
        <v>0</v>
      </c>
      <c r="G267" s="21">
        <v>2.5</v>
      </c>
      <c r="H267" s="22">
        <v>2631.5357970533491</v>
      </c>
      <c r="I267" s="19">
        <v>107581.35900000054</v>
      </c>
      <c r="J267" s="19">
        <v>107581.36</v>
      </c>
      <c r="K267" s="19">
        <v>32.624633136722878</v>
      </c>
      <c r="L267" s="19">
        <v>32.624633136722878</v>
      </c>
      <c r="M267" s="16"/>
    </row>
    <row r="268" spans="1:13" ht="16.5">
      <c r="A268" s="6" t="s">
        <v>302</v>
      </c>
      <c r="B268" s="6" t="s">
        <v>539</v>
      </c>
      <c r="C268" s="19">
        <v>4269167</v>
      </c>
      <c r="D268" s="19">
        <v>4269167</v>
      </c>
      <c r="E268" s="19">
        <v>4269167</v>
      </c>
      <c r="F268" s="19">
        <f t="shared" si="4"/>
        <v>0</v>
      </c>
      <c r="G268" s="21">
        <v>2.5</v>
      </c>
      <c r="H268" s="22">
        <v>2561.4841506344205</v>
      </c>
      <c r="I268" s="19">
        <v>277935.70499999955</v>
      </c>
      <c r="J268" s="19">
        <v>277935.71000000002</v>
      </c>
      <c r="K268" s="19">
        <v>154.80950961934764</v>
      </c>
      <c r="L268" s="19">
        <v>154.80950961934764</v>
      </c>
      <c r="M268" s="16"/>
    </row>
    <row r="269" spans="1:13" ht="16.5">
      <c r="A269" s="6" t="s">
        <v>303</v>
      </c>
      <c r="B269" s="6" t="s">
        <v>540</v>
      </c>
      <c r="C269" s="19">
        <v>2700000</v>
      </c>
      <c r="D269" s="19">
        <v>2388385</v>
      </c>
      <c r="E269" s="19">
        <v>2388385</v>
      </c>
      <c r="F269" s="19">
        <f t="shared" si="4"/>
        <v>0</v>
      </c>
      <c r="G269" s="21">
        <v>2.5</v>
      </c>
      <c r="H269" s="22">
        <v>1948.013652400675</v>
      </c>
      <c r="I269" s="19">
        <v>905300.55300000019</v>
      </c>
      <c r="J269" s="19">
        <v>905300.55</v>
      </c>
      <c r="K269" s="19">
        <v>491.66112876158832</v>
      </c>
      <c r="L269" s="19">
        <v>491.66112876158832</v>
      </c>
      <c r="M269" s="16"/>
    </row>
    <row r="270" spans="1:13" ht="16.5">
      <c r="A270" s="6" t="s">
        <v>304</v>
      </c>
      <c r="B270" s="6" t="s">
        <v>541</v>
      </c>
      <c r="C270" s="19">
        <v>5100000</v>
      </c>
      <c r="D270" s="19">
        <v>4899367.9547999995</v>
      </c>
      <c r="E270" s="19">
        <v>4899368</v>
      </c>
      <c r="F270" s="19">
        <f t="shared" si="4"/>
        <v>4.5200000517070293E-2</v>
      </c>
      <c r="G270" s="21">
        <v>1.9202977260920147</v>
      </c>
      <c r="H270" s="22">
        <v>2741.58</v>
      </c>
      <c r="I270" s="19">
        <v>0</v>
      </c>
      <c r="J270" s="19">
        <v>0</v>
      </c>
      <c r="K270" s="19">
        <v>0</v>
      </c>
      <c r="L270" s="19">
        <v>0</v>
      </c>
      <c r="M270" s="16"/>
    </row>
    <row r="271" spans="1:13" ht="16.5">
      <c r="A271" s="6" t="s">
        <v>306</v>
      </c>
      <c r="B271" s="6" t="s">
        <v>574</v>
      </c>
      <c r="C271" s="19">
        <v>614000</v>
      </c>
      <c r="D271" s="19">
        <v>221727</v>
      </c>
      <c r="E271" s="19">
        <v>221727</v>
      </c>
      <c r="F271" s="19">
        <f t="shared" si="4"/>
        <v>0</v>
      </c>
      <c r="G271" s="21">
        <v>0.94489048786698926</v>
      </c>
      <c r="H271" s="22">
        <v>2741.58</v>
      </c>
      <c r="I271" s="19">
        <v>0</v>
      </c>
      <c r="J271" s="19">
        <v>0</v>
      </c>
      <c r="K271" s="19">
        <v>0</v>
      </c>
      <c r="L271" s="19">
        <v>0</v>
      </c>
      <c r="M271" s="16"/>
    </row>
    <row r="272" spans="1:13" ht="16.5">
      <c r="A272" s="6" t="s">
        <v>315</v>
      </c>
      <c r="B272" s="6" t="s">
        <v>549</v>
      </c>
      <c r="C272" s="19">
        <v>130000</v>
      </c>
      <c r="D272" s="19">
        <v>126495.55250000001</v>
      </c>
      <c r="E272" s="19">
        <v>130000</v>
      </c>
      <c r="F272" s="19">
        <f t="shared" si="4"/>
        <v>3504.4474999999948</v>
      </c>
      <c r="G272" s="21">
        <v>2.5</v>
      </c>
      <c r="H272" s="22">
        <v>2431.671520569012</v>
      </c>
      <c r="I272" s="19">
        <v>0</v>
      </c>
      <c r="J272" s="19">
        <v>0</v>
      </c>
      <c r="K272" s="19">
        <v>0</v>
      </c>
      <c r="L272" s="19">
        <v>0</v>
      </c>
      <c r="M272" s="16"/>
    </row>
    <row r="273" spans="1:13" ht="16.5">
      <c r="A273" s="6" t="s">
        <v>307</v>
      </c>
      <c r="B273" s="6" t="s">
        <v>543</v>
      </c>
      <c r="C273" s="19">
        <v>236818</v>
      </c>
      <c r="D273" s="19">
        <v>205931.58</v>
      </c>
      <c r="E273" s="19">
        <v>236818</v>
      </c>
      <c r="F273" s="19">
        <f t="shared" si="4"/>
        <v>30886.420000000013</v>
      </c>
      <c r="G273" s="21">
        <v>2.5</v>
      </c>
      <c r="H273" s="22">
        <v>1027.9617630908999</v>
      </c>
      <c r="I273" s="19">
        <v>163911.633</v>
      </c>
      <c r="J273" s="19">
        <v>163911.63</v>
      </c>
      <c r="K273" s="19">
        <v>964.5832578120403</v>
      </c>
      <c r="L273" s="19">
        <v>964.5832578120403</v>
      </c>
      <c r="M273" s="16"/>
    </row>
    <row r="274" spans="1:13" ht="16.5">
      <c r="A274" s="6" t="s">
        <v>305</v>
      </c>
      <c r="B274" s="6" t="s">
        <v>542</v>
      </c>
      <c r="C274" s="19">
        <v>5300000</v>
      </c>
      <c r="D274" s="19">
        <v>5300000</v>
      </c>
      <c r="E274" s="19">
        <v>5300000</v>
      </c>
      <c r="F274" s="19">
        <f t="shared" si="4"/>
        <v>0</v>
      </c>
      <c r="G274" s="21">
        <v>2.5</v>
      </c>
      <c r="H274" s="22">
        <v>2366.8879885030151</v>
      </c>
      <c r="I274" s="19">
        <v>437334.73199999955</v>
      </c>
      <c r="J274" s="19">
        <v>437334.73</v>
      </c>
      <c r="K274" s="19">
        <v>171.22448554514972</v>
      </c>
      <c r="L274" s="19">
        <v>171.22448554514972</v>
      </c>
      <c r="M274" s="16"/>
    </row>
    <row r="275" spans="1:13" ht="16.5">
      <c r="A275" s="6" t="s">
        <v>308</v>
      </c>
      <c r="B275" s="6" t="s">
        <v>544</v>
      </c>
      <c r="C275" s="19">
        <v>900000</v>
      </c>
      <c r="D275" s="19">
        <v>900000</v>
      </c>
      <c r="E275" s="19">
        <v>900000</v>
      </c>
      <c r="F275" s="19">
        <f t="shared" si="4"/>
        <v>0</v>
      </c>
      <c r="G275" s="21">
        <v>2.5</v>
      </c>
      <c r="H275" s="22">
        <v>2162.4919668714147</v>
      </c>
      <c r="I275" s="19">
        <v>177575.54699999999</v>
      </c>
      <c r="J275" s="19">
        <v>177575.55</v>
      </c>
      <c r="K275" s="19">
        <v>340.98651420012675</v>
      </c>
      <c r="L275" s="19">
        <v>340.98651420012675</v>
      </c>
      <c r="M275" s="16"/>
    </row>
    <row r="276" spans="1:13" ht="16.5">
      <c r="A276" s="6" t="s">
        <v>309</v>
      </c>
      <c r="B276" s="6" t="s">
        <v>545</v>
      </c>
      <c r="C276" s="19">
        <v>441603</v>
      </c>
      <c r="D276" s="19">
        <v>386924.74</v>
      </c>
      <c r="E276" s="19">
        <v>441603</v>
      </c>
      <c r="F276" s="19">
        <f t="shared" si="4"/>
        <v>54678.260000000009</v>
      </c>
      <c r="G276" s="21">
        <v>2.5</v>
      </c>
      <c r="H276" s="22">
        <v>2134.6394129979035</v>
      </c>
      <c r="I276" s="19">
        <v>38111.147999999979</v>
      </c>
      <c r="J276" s="19">
        <v>38111.15</v>
      </c>
      <c r="K276" s="19">
        <v>238.55250375563332</v>
      </c>
      <c r="L276" s="19">
        <v>238.55250375563332</v>
      </c>
      <c r="M276" s="16"/>
    </row>
    <row r="277" spans="1:13" ht="16.5">
      <c r="A277" s="6" t="s">
        <v>310</v>
      </c>
      <c r="B277" s="6" t="s">
        <v>114</v>
      </c>
      <c r="C277" s="19">
        <v>176040</v>
      </c>
      <c r="D277" s="19">
        <v>176040</v>
      </c>
      <c r="E277" s="19">
        <v>176040</v>
      </c>
      <c r="F277" s="19">
        <f t="shared" si="4"/>
        <v>0</v>
      </c>
      <c r="G277" s="21">
        <v>2.5</v>
      </c>
      <c r="H277" s="22">
        <v>1857.1087876322213</v>
      </c>
      <c r="I277" s="19">
        <v>35779.367999999995</v>
      </c>
      <c r="J277" s="19">
        <v>35779.370000000003</v>
      </c>
      <c r="K277" s="19">
        <v>350.43455435847204</v>
      </c>
      <c r="L277" s="19">
        <v>350.43455435847204</v>
      </c>
      <c r="M277" s="16"/>
    </row>
    <row r="278" spans="1:13" ht="16.5">
      <c r="A278" s="6" t="s">
        <v>311</v>
      </c>
      <c r="B278" s="6" t="s">
        <v>546</v>
      </c>
      <c r="C278" s="19">
        <v>110000</v>
      </c>
      <c r="D278" s="19">
        <v>110000</v>
      </c>
      <c r="E278" s="19">
        <v>110000</v>
      </c>
      <c r="F278" s="19">
        <f t="shared" si="4"/>
        <v>0</v>
      </c>
      <c r="G278" s="21">
        <v>2.5</v>
      </c>
      <c r="H278" s="22">
        <v>1993.9113675213675</v>
      </c>
      <c r="I278" s="19">
        <v>12230.331000000002</v>
      </c>
      <c r="J278" s="19">
        <v>12230.33</v>
      </c>
      <c r="K278" s="19">
        <v>251.65290123456793</v>
      </c>
      <c r="L278" s="19">
        <v>251.65290123456793</v>
      </c>
      <c r="M278" s="16"/>
    </row>
    <row r="279" spans="1:13" ht="16.5">
      <c r="A279" s="6" t="s">
        <v>316</v>
      </c>
      <c r="B279" s="6" t="s">
        <v>550</v>
      </c>
      <c r="C279" s="19">
        <v>398947</v>
      </c>
      <c r="D279" s="19">
        <v>398947</v>
      </c>
      <c r="E279" s="19">
        <v>398947</v>
      </c>
      <c r="F279" s="19">
        <f t="shared" si="4"/>
        <v>0</v>
      </c>
      <c r="G279" s="21">
        <v>2.5</v>
      </c>
      <c r="H279" s="22">
        <v>2565.1772176113959</v>
      </c>
      <c r="I279" s="19">
        <v>0</v>
      </c>
      <c r="J279" s="19">
        <v>0</v>
      </c>
      <c r="K279" s="19">
        <v>0</v>
      </c>
      <c r="L279" s="19">
        <v>0</v>
      </c>
      <c r="M279" s="16"/>
    </row>
    <row r="280" spans="1:13" ht="16.5">
      <c r="A280" s="6" t="s">
        <v>312</v>
      </c>
      <c r="B280" s="6" t="s">
        <v>547</v>
      </c>
      <c r="C280" s="19">
        <v>241591</v>
      </c>
      <c r="D280" s="19">
        <v>220000</v>
      </c>
      <c r="E280" s="19">
        <v>220000</v>
      </c>
      <c r="F280" s="19">
        <f t="shared" si="4"/>
        <v>0</v>
      </c>
      <c r="G280" s="21">
        <v>1.5725407694702056</v>
      </c>
      <c r="H280" s="22">
        <v>2741.58</v>
      </c>
      <c r="I280" s="19">
        <v>0</v>
      </c>
      <c r="J280" s="19">
        <v>0</v>
      </c>
      <c r="K280" s="19">
        <v>0</v>
      </c>
      <c r="L280" s="19">
        <v>0</v>
      </c>
      <c r="M280" s="16"/>
    </row>
    <row r="281" spans="1:13" ht="16.5">
      <c r="A281" s="6" t="s">
        <v>313</v>
      </c>
      <c r="B281" s="6" t="s">
        <v>548</v>
      </c>
      <c r="C281" s="19">
        <v>448000</v>
      </c>
      <c r="D281" s="19">
        <v>442196.0625</v>
      </c>
      <c r="E281" s="19">
        <v>448000</v>
      </c>
      <c r="F281" s="19">
        <f t="shared" si="4"/>
        <v>5803.9375</v>
      </c>
      <c r="G281" s="21">
        <v>2.5</v>
      </c>
      <c r="H281" s="22">
        <v>2336.5710039630117</v>
      </c>
      <c r="I281" s="19">
        <v>20731.91550000001</v>
      </c>
      <c r="J281" s="19">
        <v>20731.919999999998</v>
      </c>
      <c r="K281" s="19">
        <v>122.60876160624525</v>
      </c>
      <c r="L281" s="19">
        <v>122.60876160624525</v>
      </c>
      <c r="M281" s="16"/>
    </row>
    <row r="282" spans="1:13" ht="16.5">
      <c r="A282" s="6" t="s">
        <v>314</v>
      </c>
      <c r="B282" s="6" t="s">
        <v>575</v>
      </c>
      <c r="C282" s="19">
        <v>415000</v>
      </c>
      <c r="D282" s="19">
        <v>372937.1274</v>
      </c>
      <c r="E282" s="19">
        <v>375000</v>
      </c>
      <c r="F282" s="19">
        <f t="shared" si="4"/>
        <v>2062.8726000000024</v>
      </c>
      <c r="G282" s="21">
        <v>1.4802614968321568</v>
      </c>
      <c r="H282" s="22">
        <v>2741.58</v>
      </c>
      <c r="I282" s="19">
        <v>0</v>
      </c>
      <c r="J282" s="19">
        <v>0</v>
      </c>
      <c r="K282" s="19">
        <v>0</v>
      </c>
      <c r="L282" s="19">
        <v>0</v>
      </c>
      <c r="M282" s="16"/>
    </row>
    <row r="283" spans="1:13" ht="16.5">
      <c r="A283" s="6" t="s">
        <v>317</v>
      </c>
      <c r="B283" s="6" t="s">
        <v>551</v>
      </c>
      <c r="C283" s="19">
        <v>667000</v>
      </c>
      <c r="D283" s="19">
        <v>387761</v>
      </c>
      <c r="E283" s="19">
        <v>387761</v>
      </c>
      <c r="F283" s="19">
        <f t="shared" si="4"/>
        <v>0</v>
      </c>
      <c r="G283" s="21">
        <v>2.2423294095515471</v>
      </c>
      <c r="H283" s="22">
        <v>2741.58</v>
      </c>
      <c r="I283" s="19">
        <v>0</v>
      </c>
      <c r="J283" s="19">
        <v>0</v>
      </c>
      <c r="K283" s="19">
        <v>0</v>
      </c>
      <c r="L283" s="19">
        <v>0</v>
      </c>
      <c r="M283" s="16"/>
    </row>
    <row r="284" spans="1:13" ht="16.5">
      <c r="A284" s="6" t="s">
        <v>322</v>
      </c>
      <c r="B284" s="6" t="s">
        <v>555</v>
      </c>
      <c r="C284" s="19">
        <v>922500</v>
      </c>
      <c r="D284" s="19">
        <v>922500</v>
      </c>
      <c r="E284" s="19">
        <v>922500</v>
      </c>
      <c r="F284" s="19">
        <f t="shared" si="4"/>
        <v>0</v>
      </c>
      <c r="G284" s="21">
        <v>2.5</v>
      </c>
      <c r="H284" s="22">
        <v>1839.2458101264224</v>
      </c>
      <c r="I284" s="19">
        <v>410087.10000000003</v>
      </c>
      <c r="J284" s="19">
        <v>410087.1</v>
      </c>
      <c r="K284" s="19">
        <v>540.35616402255846</v>
      </c>
      <c r="L284" s="19">
        <v>540.35616402255846</v>
      </c>
      <c r="M284" s="16"/>
    </row>
    <row r="285" spans="1:13" ht="16.5">
      <c r="A285" s="6" t="s">
        <v>318</v>
      </c>
      <c r="B285" s="6" t="s">
        <v>552</v>
      </c>
      <c r="C285" s="19">
        <v>2950000</v>
      </c>
      <c r="D285" s="19">
        <v>2950000</v>
      </c>
      <c r="E285" s="19">
        <v>2950000</v>
      </c>
      <c r="F285" s="19">
        <f t="shared" si="4"/>
        <v>0</v>
      </c>
      <c r="G285" s="21">
        <v>2.5</v>
      </c>
      <c r="H285" s="22">
        <v>2388.2437002810461</v>
      </c>
      <c r="I285" s="19">
        <v>243738.30000000008</v>
      </c>
      <c r="J285" s="19">
        <v>243738.3</v>
      </c>
      <c r="K285" s="19">
        <v>201.27027250206447</v>
      </c>
      <c r="L285" s="19">
        <v>201.27027250206447</v>
      </c>
      <c r="M285" s="16"/>
    </row>
    <row r="286" spans="1:13" ht="16.5">
      <c r="A286" s="6" t="s">
        <v>319</v>
      </c>
      <c r="B286" s="6" t="s">
        <v>63</v>
      </c>
      <c r="C286" s="19">
        <v>15282497</v>
      </c>
      <c r="D286" s="19">
        <v>15282497</v>
      </c>
      <c r="E286" s="19">
        <v>15282497</v>
      </c>
      <c r="F286" s="19">
        <f t="shared" si="4"/>
        <v>0</v>
      </c>
      <c r="G286" s="21">
        <v>2.5</v>
      </c>
      <c r="H286" s="22">
        <v>1046.5877437804281</v>
      </c>
      <c r="I286" s="19">
        <v>16269665.530499998</v>
      </c>
      <c r="J286" s="19">
        <v>16269665.529999999</v>
      </c>
      <c r="K286" s="19">
        <v>1049.167808425887</v>
      </c>
      <c r="L286" s="19">
        <v>1049.167808425887</v>
      </c>
      <c r="M286" s="16"/>
    </row>
    <row r="287" spans="1:13" ht="16.5">
      <c r="A287" s="6" t="s">
        <v>323</v>
      </c>
      <c r="B287" s="6" t="s">
        <v>563</v>
      </c>
      <c r="C287" s="19">
        <v>4155352</v>
      </c>
      <c r="D287" s="19">
        <v>4155352</v>
      </c>
      <c r="E287" s="19">
        <v>4155352</v>
      </c>
      <c r="F287" s="19">
        <f t="shared" si="4"/>
        <v>0</v>
      </c>
      <c r="G287" s="21">
        <v>2.5</v>
      </c>
      <c r="H287" s="22">
        <v>1750.203285768165</v>
      </c>
      <c r="I287" s="19">
        <v>1930335.8565000005</v>
      </c>
      <c r="J287" s="19">
        <v>1930335.86</v>
      </c>
      <c r="K287" s="19">
        <v>616.21475545638259</v>
      </c>
      <c r="L287" s="19">
        <v>616.21475545638259</v>
      </c>
      <c r="M287" s="16"/>
    </row>
    <row r="288" spans="1:13" ht="16.5">
      <c r="A288" s="6" t="s">
        <v>330</v>
      </c>
      <c r="B288" s="6" t="s">
        <v>561</v>
      </c>
      <c r="C288" s="19">
        <v>3550187</v>
      </c>
      <c r="D288" s="19">
        <v>3550187</v>
      </c>
      <c r="E288" s="19">
        <v>3550187</v>
      </c>
      <c r="F288" s="19">
        <f t="shared" si="4"/>
        <v>0</v>
      </c>
      <c r="G288" s="21">
        <v>2.5</v>
      </c>
      <c r="H288" s="22">
        <v>1615.4654712643678</v>
      </c>
      <c r="I288" s="19">
        <v>2469939.804</v>
      </c>
      <c r="J288" s="19">
        <v>2453473.54</v>
      </c>
      <c r="K288" s="19">
        <v>690.20494388804434</v>
      </c>
      <c r="L288" s="19">
        <v>685.60357759545741</v>
      </c>
      <c r="M288" s="16"/>
    </row>
    <row r="289" spans="1:13" ht="16.5">
      <c r="A289" s="6" t="s">
        <v>320</v>
      </c>
      <c r="B289" s="6" t="s">
        <v>553</v>
      </c>
      <c r="C289" s="19">
        <v>400000</v>
      </c>
      <c r="D289" s="19">
        <v>400000</v>
      </c>
      <c r="E289" s="19">
        <v>400000</v>
      </c>
      <c r="F289" s="19">
        <f t="shared" si="4"/>
        <v>0</v>
      </c>
      <c r="G289" s="21">
        <v>2.4999999999999996</v>
      </c>
      <c r="H289" s="22">
        <v>725.68891552177718</v>
      </c>
      <c r="I289" s="19">
        <v>1051685.7929999998</v>
      </c>
      <c r="J289" s="19">
        <v>1051685.79</v>
      </c>
      <c r="K289" s="19">
        <v>1249.3297612259444</v>
      </c>
      <c r="L289" s="19">
        <v>1249.3297612259444</v>
      </c>
      <c r="M289" s="16"/>
    </row>
    <row r="290" spans="1:13" ht="16.5">
      <c r="A290" s="6" t="s">
        <v>324</v>
      </c>
      <c r="B290" s="6" t="s">
        <v>556</v>
      </c>
      <c r="C290" s="19">
        <v>1850000</v>
      </c>
      <c r="D290" s="19">
        <v>1850000</v>
      </c>
      <c r="E290" s="19">
        <v>1850000</v>
      </c>
      <c r="F290" s="19">
        <f t="shared" si="4"/>
        <v>0</v>
      </c>
      <c r="G290" s="21">
        <v>2.5</v>
      </c>
      <c r="H290" s="22">
        <v>784.02840364468022</v>
      </c>
      <c r="I290" s="19">
        <v>4282369.7535000006</v>
      </c>
      <c r="J290" s="19">
        <v>4282369.75</v>
      </c>
      <c r="K290" s="19">
        <v>1215.3566015807921</v>
      </c>
      <c r="L290" s="19">
        <v>1215.3566015807921</v>
      </c>
      <c r="M290" s="16"/>
    </row>
    <row r="291" spans="1:13" ht="16.5">
      <c r="A291" s="6" t="s">
        <v>321</v>
      </c>
      <c r="B291" s="6" t="s">
        <v>554</v>
      </c>
      <c r="C291" s="19">
        <v>3100000</v>
      </c>
      <c r="D291" s="19">
        <v>3100000</v>
      </c>
      <c r="E291" s="19">
        <v>3100000</v>
      </c>
      <c r="F291" s="19">
        <f t="shared" si="4"/>
        <v>0</v>
      </c>
      <c r="G291" s="21">
        <v>2.5</v>
      </c>
      <c r="H291" s="22">
        <v>685.55692039134442</v>
      </c>
      <c r="I291" s="19">
        <v>8430840.6615000013</v>
      </c>
      <c r="J291" s="19">
        <v>8430840.6600000001</v>
      </c>
      <c r="K291" s="19">
        <v>1276.5703295130893</v>
      </c>
      <c r="L291" s="19">
        <v>1276.5703295130893</v>
      </c>
      <c r="M291" s="16"/>
    </row>
    <row r="292" spans="1:13" ht="16.5">
      <c r="A292" s="6" t="s">
        <v>56</v>
      </c>
      <c r="B292" s="6" t="s">
        <v>57</v>
      </c>
      <c r="C292" s="19">
        <v>1420000</v>
      </c>
      <c r="D292" s="19">
        <v>1420000</v>
      </c>
      <c r="E292" s="19">
        <v>1420000</v>
      </c>
      <c r="F292" s="19">
        <f t="shared" si="4"/>
        <v>0</v>
      </c>
      <c r="G292" s="21">
        <v>2.5</v>
      </c>
      <c r="H292" s="22">
        <v>450.09786039598043</v>
      </c>
      <c r="I292" s="19">
        <v>6427140.7290000012</v>
      </c>
      <c r="J292" s="19">
        <v>6427140.7300000004</v>
      </c>
      <c r="K292" s="19">
        <v>1421.6412837624118</v>
      </c>
      <c r="L292" s="19">
        <v>1421.6412837624118</v>
      </c>
      <c r="M292" s="16"/>
    </row>
    <row r="293" spans="1:13" ht="16.5">
      <c r="A293" s="6" t="s">
        <v>331</v>
      </c>
      <c r="B293" s="6" t="s">
        <v>562</v>
      </c>
      <c r="C293" s="19">
        <v>1250000</v>
      </c>
      <c r="D293" s="19">
        <v>1250000</v>
      </c>
      <c r="E293" s="19">
        <v>1250000</v>
      </c>
      <c r="F293" s="19">
        <f t="shared" si="4"/>
        <v>0</v>
      </c>
      <c r="G293" s="21">
        <v>2.5</v>
      </c>
      <c r="H293" s="22">
        <v>1616.9541842153451</v>
      </c>
      <c r="I293" s="19">
        <v>717593.01900000009</v>
      </c>
      <c r="J293" s="19">
        <v>717593.02</v>
      </c>
      <c r="K293" s="19">
        <v>683.06412736185814</v>
      </c>
      <c r="L293" s="19">
        <v>683.06412736185814</v>
      </c>
      <c r="M293" s="16"/>
    </row>
    <row r="294" spans="1:13" ht="16.5">
      <c r="A294" s="6" t="s">
        <v>325</v>
      </c>
      <c r="B294" s="6" t="s">
        <v>557</v>
      </c>
      <c r="C294" s="19">
        <v>715000</v>
      </c>
      <c r="D294" s="19">
        <v>715000</v>
      </c>
      <c r="E294" s="19">
        <v>715000</v>
      </c>
      <c r="F294" s="19">
        <f t="shared" si="4"/>
        <v>0</v>
      </c>
      <c r="G294" s="21">
        <v>2.5</v>
      </c>
      <c r="H294" s="22">
        <v>770.67355396292987</v>
      </c>
      <c r="I294" s="19">
        <v>1755448.2975000001</v>
      </c>
      <c r="J294" s="19">
        <v>1755448.3</v>
      </c>
      <c r="K294" s="19">
        <v>1226.4883862696329</v>
      </c>
      <c r="L294" s="19">
        <v>1226.4883862696329</v>
      </c>
      <c r="M294" s="16"/>
    </row>
    <row r="295" spans="1:13" ht="16.5">
      <c r="A295" s="6" t="s">
        <v>326</v>
      </c>
      <c r="B295" s="6" t="s">
        <v>558</v>
      </c>
      <c r="C295" s="19">
        <v>1100000</v>
      </c>
      <c r="D295" s="19">
        <v>1100000</v>
      </c>
      <c r="E295" s="19">
        <v>1100000</v>
      </c>
      <c r="F295" s="19">
        <f t="shared" si="4"/>
        <v>0</v>
      </c>
      <c r="G295" s="21">
        <v>2.5</v>
      </c>
      <c r="H295" s="22">
        <v>1154.0576998710003</v>
      </c>
      <c r="I295" s="19">
        <v>1190487.0719999999</v>
      </c>
      <c r="J295" s="19">
        <v>1190487.07</v>
      </c>
      <c r="K295" s="19">
        <v>972.5486459328971</v>
      </c>
      <c r="L295" s="19">
        <v>972.5486459328971</v>
      </c>
      <c r="M295" s="16"/>
    </row>
    <row r="296" spans="1:13" ht="16.5">
      <c r="A296" s="6" t="s">
        <v>327</v>
      </c>
      <c r="B296" s="6" t="s">
        <v>559</v>
      </c>
      <c r="C296" s="19">
        <v>1350000</v>
      </c>
      <c r="D296" s="19">
        <v>1350000</v>
      </c>
      <c r="E296" s="19">
        <v>1350000</v>
      </c>
      <c r="F296" s="19">
        <f t="shared" si="4"/>
        <v>0</v>
      </c>
      <c r="G296" s="21">
        <v>2.5</v>
      </c>
      <c r="H296" s="22">
        <v>677.07008131399505</v>
      </c>
      <c r="I296" s="19">
        <v>4006526.4554999997</v>
      </c>
      <c r="J296" s="19">
        <v>4006526.46</v>
      </c>
      <c r="K296" s="19">
        <v>1270.5780451335263</v>
      </c>
      <c r="L296" s="19">
        <v>1270.5780451335263</v>
      </c>
      <c r="M296" s="16"/>
    </row>
    <row r="297" spans="1:13" ht="16.5">
      <c r="A297" s="6" t="s">
        <v>328</v>
      </c>
      <c r="B297" s="6" t="s">
        <v>564</v>
      </c>
      <c r="C297" s="19">
        <v>5965626</v>
      </c>
      <c r="D297" s="19">
        <v>5965626</v>
      </c>
      <c r="E297" s="19">
        <v>5965626</v>
      </c>
      <c r="F297" s="19">
        <f t="shared" si="4"/>
        <v>0</v>
      </c>
      <c r="G297" s="21">
        <v>2.5</v>
      </c>
      <c r="H297" s="22">
        <v>1938.0144103831799</v>
      </c>
      <c r="I297" s="19">
        <v>2450741.6339999996</v>
      </c>
      <c r="J297" s="19">
        <v>2352711.9700000002</v>
      </c>
      <c r="K297" s="19">
        <v>478.22988168855773</v>
      </c>
      <c r="L297" s="19">
        <v>459.10068642101538</v>
      </c>
      <c r="M297" s="16"/>
    </row>
    <row r="298" spans="1:13" ht="16.5">
      <c r="A298" s="6" t="s">
        <v>329</v>
      </c>
      <c r="B298" s="6" t="s">
        <v>560</v>
      </c>
      <c r="C298" s="19">
        <v>262000</v>
      </c>
      <c r="D298" s="19">
        <v>262000</v>
      </c>
      <c r="E298" s="19">
        <v>262000</v>
      </c>
      <c r="F298" s="19">
        <f t="shared" si="4"/>
        <v>0</v>
      </c>
      <c r="G298" s="21">
        <v>2.4999999999999996</v>
      </c>
      <c r="H298" s="22">
        <v>612.32606142989357</v>
      </c>
      <c r="I298" s="19">
        <v>1130450.7435000001</v>
      </c>
      <c r="J298" s="19">
        <v>934505.95</v>
      </c>
      <c r="K298" s="19">
        <v>1320.6817415533437</v>
      </c>
      <c r="L298" s="19">
        <v>1091.7635730174309</v>
      </c>
      <c r="M298" s="16"/>
    </row>
    <row r="299" spans="1:13" s="6" customFormat="1" ht="16.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13" s="6" customFormat="1" ht="16.5">
      <c r="A300" s="6" t="s">
        <v>601</v>
      </c>
      <c r="B300" s="23"/>
      <c r="C300"/>
      <c r="D300"/>
      <c r="E300"/>
      <c r="F300"/>
      <c r="G300"/>
      <c r="H300"/>
      <c r="I300"/>
      <c r="J300"/>
      <c r="K300"/>
      <c r="L300"/>
      <c r="M300" s="8"/>
    </row>
    <row r="301" spans="1:13" ht="16.5">
      <c r="A301" s="9"/>
      <c r="E301"/>
      <c r="J301"/>
      <c r="K301"/>
      <c r="L301"/>
    </row>
    <row r="302" spans="1:13" ht="16.5">
      <c r="E302"/>
      <c r="G302" s="24"/>
      <c r="J302"/>
      <c r="K302"/>
      <c r="L302"/>
      <c r="M302" s="14"/>
    </row>
    <row r="303" spans="1:13" ht="16.5">
      <c r="C303" s="25"/>
      <c r="D303" s="25"/>
      <c r="E303" s="25"/>
      <c r="I303" s="20"/>
      <c r="J303"/>
      <c r="K303"/>
      <c r="L303"/>
      <c r="M303" s="7"/>
    </row>
    <row r="304" spans="1:13" ht="16.5">
      <c r="E304"/>
      <c r="J304"/>
      <c r="K304"/>
      <c r="L304"/>
      <c r="M304" s="7"/>
    </row>
    <row r="305" spans="5:12">
      <c r="E305" s="26"/>
      <c r="J305"/>
      <c r="K305"/>
      <c r="L305"/>
    </row>
  </sheetData>
  <phoneticPr fontId="0" type="noConversion"/>
  <pageMargins left="0.9" right="0.9" top="0.93" bottom="0.81" header="0.5" footer="0.5"/>
  <pageSetup scale="60" orientation="landscape" horizontalDpi="1200" verticalDpi="1200" r:id="rId1"/>
  <headerFooter>
    <oddHeader>&amp;C&amp;"Segoe UI,Bold"&amp;22 2022 Levy Authority, Rollbacks, and Local Effort Assistance</oddHeader>
    <oddFooter>&amp;Rp.&amp;P│</oddFooter>
  </headerFooter>
  <rowBreaks count="1" manualBreakCount="1">
    <brk id="257" max="11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2030(22)Table</vt:lpstr>
      <vt:lpstr>'2030(22)Table'!Print_Area</vt:lpstr>
      <vt:lpstr>'2030(22)Table'!Print_Titles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2030</dc:title>
  <dc:creator>Melissa Jarmon</dc:creator>
  <cp:keywords>2021 Levy;2030;2021 Election Year</cp:keywords>
  <cp:lastModifiedBy>Melissa Jarmon</cp:lastModifiedBy>
  <cp:lastPrinted>2023-04-05T16:37:27Z</cp:lastPrinted>
  <dcterms:created xsi:type="dcterms:W3CDTF">2003-05-09T20:40:41Z</dcterms:created>
  <dcterms:modified xsi:type="dcterms:W3CDTF">2023-04-14T16:18:49Z</dcterms:modified>
</cp:coreProperties>
</file>