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15"/>
  <workbookPr/>
  <mc:AlternateContent xmlns:mc="http://schemas.openxmlformats.org/markup-compatibility/2006">
    <mc:Choice Requires="x15">
      <x15ac:absPath xmlns:x15ac="http://schemas.microsoft.com/office/spreadsheetml/2010/11/ac" url="C:\Users\shellie.neuman\Desktop\Bulletins\"/>
    </mc:Choice>
  </mc:AlternateContent>
  <xr:revisionPtr revIDLastSave="0" documentId="8_{A690676E-A984-4582-A169-83127EB78106}" xr6:coauthVersionLast="47" xr6:coauthVersionMax="47" xr10:uidLastSave="{00000000-0000-0000-0000-000000000000}"/>
  <bookViews>
    <workbookView xWindow="-110" yWindow="-110" windowWidth="19420" windowHeight="10420" xr2:uid="{00000000-000D-0000-FFFF-FFFF00000000}"/>
  </bookViews>
  <sheets>
    <sheet name="W-20-21, S-2021" sheetId="1" r:id="rId1"/>
  </sheets>
  <definedNames>
    <definedName name="_xlnm.Print_Titles" localSheetId="0">'W-20-21, S-2021'!$1:$1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1" l="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2" i="1" l="1"/>
  <c r="H5" i="1"/>
  <c r="H97" i="1"/>
  <c r="H120" i="1"/>
  <c r="H154" i="1"/>
  <c r="H270" i="1"/>
  <c r="H10" i="1"/>
  <c r="H18" i="1"/>
  <c r="H26" i="1"/>
  <c r="H67" i="1"/>
  <c r="H73" i="1"/>
  <c r="H74" i="1"/>
  <c r="H81" i="1"/>
  <c r="H82" i="1"/>
  <c r="H89" i="1"/>
  <c r="H90" i="1"/>
  <c r="H105" i="1"/>
  <c r="H113" i="1"/>
  <c r="H121" i="1"/>
  <c r="H129" i="1"/>
  <c r="H135" i="1"/>
  <c r="H136" i="1"/>
  <c r="H143" i="1"/>
  <c r="H151" i="1"/>
  <c r="H152" i="1"/>
  <c r="H193" i="1"/>
  <c r="H197" i="1"/>
  <c r="H198" i="1"/>
  <c r="H201" i="1"/>
  <c r="H205" i="1"/>
  <c r="H209" i="1"/>
  <c r="H213" i="1"/>
  <c r="H217" i="1"/>
  <c r="H221" i="1"/>
  <c r="H222" i="1"/>
  <c r="H225" i="1"/>
  <c r="H228" i="1"/>
  <c r="H229" i="1"/>
  <c r="H231" i="1"/>
  <c r="H236" i="1"/>
  <c r="H237" i="1"/>
  <c r="H239" i="1"/>
  <c r="H244" i="1"/>
  <c r="H245" i="1"/>
  <c r="H247" i="1"/>
  <c r="H252" i="1"/>
  <c r="H253" i="1"/>
  <c r="H260" i="1"/>
  <c r="H261" i="1"/>
  <c r="H275" i="1"/>
  <c r="H291" i="1"/>
  <c r="H299" i="1"/>
  <c r="H13" i="1"/>
  <c r="H21" i="1"/>
  <c r="H29" i="1"/>
  <c r="H30" i="1"/>
  <c r="H34" i="1"/>
  <c r="H37" i="1"/>
  <c r="H38" i="1"/>
  <c r="H42" i="1"/>
  <c r="H45" i="1"/>
  <c r="H46" i="1"/>
  <c r="H50" i="1"/>
  <c r="H53" i="1"/>
  <c r="H54" i="1"/>
  <c r="H58" i="1"/>
  <c r="H61" i="1"/>
  <c r="H62" i="1"/>
  <c r="H65" i="1"/>
  <c r="H72" i="1"/>
  <c r="H80" i="1"/>
  <c r="H88" i="1"/>
  <c r="H96" i="1"/>
  <c r="H103" i="1"/>
  <c r="H111" i="1"/>
  <c r="H119" i="1"/>
  <c r="H127" i="1"/>
  <c r="H139" i="1"/>
  <c r="H147" i="1"/>
  <c r="H155" i="1"/>
  <c r="H161" i="1"/>
  <c r="H162" i="1"/>
  <c r="H163" i="1"/>
  <c r="H169" i="1"/>
  <c r="H170" i="1"/>
  <c r="H171" i="1"/>
  <c r="H177" i="1"/>
  <c r="H178" i="1"/>
  <c r="H179" i="1"/>
  <c r="H185" i="1"/>
  <c r="H186" i="1"/>
  <c r="H187" i="1"/>
  <c r="H230" i="1"/>
  <c r="H233" i="1"/>
  <c r="H234" i="1"/>
  <c r="H238" i="1"/>
  <c r="H241" i="1"/>
  <c r="H242" i="1"/>
  <c r="H246" i="1"/>
  <c r="H249" i="1"/>
  <c r="H250" i="1"/>
  <c r="H254" i="1"/>
  <c r="H257" i="1"/>
  <c r="H258" i="1"/>
  <c r="H262" i="1"/>
  <c r="H263" i="1"/>
  <c r="H264" i="1"/>
  <c r="H265" i="1"/>
  <c r="H267" i="1"/>
  <c r="H268" i="1"/>
  <c r="H269" i="1"/>
  <c r="H271" i="1"/>
  <c r="H272" i="1"/>
  <c r="H273" i="1"/>
  <c r="H285" i="1"/>
  <c r="H289" i="1"/>
  <c r="H293" i="1"/>
  <c r="H297" i="1"/>
  <c r="G2" i="1"/>
  <c r="H266" i="1" l="1"/>
  <c r="H255" i="1"/>
  <c r="H214" i="1"/>
  <c r="H206" i="1"/>
  <c r="H144" i="1"/>
  <c r="H128" i="1"/>
  <c r="H112" i="1"/>
  <c r="H104" i="1"/>
  <c r="H131" i="1"/>
  <c r="H91" i="1"/>
  <c r="H75" i="1"/>
  <c r="H296" i="1"/>
  <c r="H288" i="1"/>
  <c r="H287" i="1"/>
  <c r="H294" i="1"/>
  <c r="H286" i="1"/>
  <c r="H279" i="1"/>
  <c r="H300" i="1"/>
  <c r="H292" i="1"/>
  <c r="H283" i="1"/>
  <c r="H295" i="1"/>
  <c r="H298" i="1"/>
  <c r="H290" i="1"/>
  <c r="H274" i="1"/>
  <c r="H259" i="1"/>
  <c r="H251" i="1"/>
  <c r="H243" i="1"/>
  <c r="H235" i="1"/>
  <c r="H227" i="1"/>
  <c r="H256" i="1"/>
  <c r="H248" i="1"/>
  <c r="H240" i="1"/>
  <c r="H232" i="1"/>
  <c r="H220" i="1"/>
  <c r="H204" i="1"/>
  <c r="H219" i="1"/>
  <c r="H211" i="1"/>
  <c r="H203" i="1"/>
  <c r="H195" i="1"/>
  <c r="H212" i="1"/>
  <c r="H196" i="1"/>
  <c r="H226" i="1"/>
  <c r="H218" i="1"/>
  <c r="H210" i="1"/>
  <c r="H202" i="1"/>
  <c r="H194" i="1"/>
  <c r="H224" i="1"/>
  <c r="H216" i="1"/>
  <c r="H208" i="1"/>
  <c r="H200" i="1"/>
  <c r="H192" i="1"/>
  <c r="H223" i="1"/>
  <c r="H215" i="1"/>
  <c r="H207" i="1"/>
  <c r="H199" i="1"/>
  <c r="H191" i="1"/>
  <c r="H184" i="1"/>
  <c r="H176" i="1"/>
  <c r="H168" i="1"/>
  <c r="H160" i="1"/>
  <c r="H183" i="1"/>
  <c r="H175" i="1"/>
  <c r="H167" i="1"/>
  <c r="H159" i="1"/>
  <c r="H190" i="1"/>
  <c r="H182" i="1"/>
  <c r="H174" i="1"/>
  <c r="H166" i="1"/>
  <c r="H158" i="1"/>
  <c r="H189" i="1"/>
  <c r="H181" i="1"/>
  <c r="H173" i="1"/>
  <c r="H165" i="1"/>
  <c r="H157" i="1"/>
  <c r="H188" i="1"/>
  <c r="H180" i="1"/>
  <c r="H172" i="1"/>
  <c r="H164" i="1"/>
  <c r="H156" i="1"/>
  <c r="H150" i="1"/>
  <c r="H142" i="1"/>
  <c r="H134" i="1"/>
  <c r="H149" i="1"/>
  <c r="H141" i="1"/>
  <c r="H133" i="1"/>
  <c r="H148" i="1"/>
  <c r="H140" i="1"/>
  <c r="H132" i="1"/>
  <c r="H146" i="1"/>
  <c r="H138" i="1"/>
  <c r="H153" i="1"/>
  <c r="H145" i="1"/>
  <c r="H137" i="1"/>
  <c r="H110" i="1"/>
  <c r="H125" i="1"/>
  <c r="H117" i="1"/>
  <c r="H109" i="1"/>
  <c r="H101" i="1"/>
  <c r="H124" i="1"/>
  <c r="H116" i="1"/>
  <c r="H108" i="1"/>
  <c r="H100" i="1"/>
  <c r="H118" i="1"/>
  <c r="H123" i="1"/>
  <c r="H115" i="1"/>
  <c r="H107" i="1"/>
  <c r="H99" i="1"/>
  <c r="H126" i="1"/>
  <c r="H102" i="1"/>
  <c r="H130" i="1"/>
  <c r="H122" i="1"/>
  <c r="H114" i="1"/>
  <c r="H106" i="1"/>
  <c r="H98" i="1"/>
  <c r="H95" i="1"/>
  <c r="H87" i="1"/>
  <c r="H79" i="1"/>
  <c r="H71" i="1"/>
  <c r="H94" i="1"/>
  <c r="H86" i="1"/>
  <c r="H78" i="1"/>
  <c r="H70" i="1"/>
  <c r="H93" i="1"/>
  <c r="H85" i="1"/>
  <c r="H77" i="1"/>
  <c r="H69" i="1"/>
  <c r="H92" i="1"/>
  <c r="H84" i="1"/>
  <c r="H76" i="1"/>
  <c r="H68" i="1"/>
  <c r="H83" i="1"/>
  <c r="H64" i="1"/>
  <c r="H56" i="1"/>
  <c r="H48" i="1"/>
  <c r="H40" i="1"/>
  <c r="H32" i="1"/>
  <c r="H63" i="1"/>
  <c r="H55" i="1"/>
  <c r="H47" i="1"/>
  <c r="H39" i="1"/>
  <c r="H31" i="1"/>
  <c r="H60" i="1"/>
  <c r="H52" i="1"/>
  <c r="H44" i="1"/>
  <c r="H36" i="1"/>
  <c r="H59" i="1"/>
  <c r="H51" i="1"/>
  <c r="H43" i="1"/>
  <c r="H35" i="1"/>
  <c r="H66" i="1"/>
  <c r="H57" i="1"/>
  <c r="H49" i="1"/>
  <c r="H41" i="1"/>
  <c r="H33" i="1"/>
  <c r="H27" i="1"/>
  <c r="H19" i="1"/>
  <c r="H11" i="1"/>
  <c r="H3" i="1"/>
  <c r="H24" i="1"/>
  <c r="H16" i="1"/>
  <c r="H8" i="1"/>
  <c r="H23" i="1"/>
  <c r="H15" i="1"/>
  <c r="H7" i="1"/>
  <c r="H278" i="1"/>
  <c r="H277" i="1"/>
  <c r="H284" i="1"/>
  <c r="H276" i="1"/>
  <c r="H282" i="1"/>
  <c r="H281" i="1"/>
  <c r="H280" i="1"/>
  <c r="H25" i="1"/>
  <c r="H17" i="1"/>
  <c r="H9" i="1"/>
  <c r="H22" i="1"/>
  <c r="H14" i="1"/>
  <c r="H6" i="1"/>
  <c r="H28" i="1"/>
  <c r="H20" i="1"/>
  <c r="H12" i="1"/>
  <c r="H4" i="1"/>
  <c r="H2" i="1"/>
  <c r="D302" i="1" l="1"/>
  <c r="E302" i="1"/>
  <c r="B302" i="1" l="1"/>
</calcChain>
</file>

<file path=xl/sharedStrings.xml><?xml version="1.0" encoding="utf-8"?>
<sst xmlns="http://schemas.openxmlformats.org/spreadsheetml/2006/main" count="307" uniqueCount="307">
  <si>
    <t>School District</t>
  </si>
  <si>
    <t>Winter 2020-21 Inspection
Total Buses Inspected</t>
  </si>
  <si>
    <t>Winter 2020-21 Inspection
Buses Out of Service</t>
  </si>
  <si>
    <t>Summer 2021
Inspection
Total Buses Inspected</t>
  </si>
  <si>
    <t>Summer 2021 
Inspecttion 
Buses Out of Service</t>
  </si>
  <si>
    <t>TOTAL BUSES INSPECTED</t>
  </si>
  <si>
    <t>TOTAL OUT OF SERVICE</t>
  </si>
  <si>
    <t>PERCENTAGE OUT OF SERVICE</t>
  </si>
  <si>
    <t>Aberdeen</t>
  </si>
  <si>
    <t>Adna</t>
  </si>
  <si>
    <t>Almira</t>
  </si>
  <si>
    <t>Anacortes</t>
  </si>
  <si>
    <t>Arlington</t>
  </si>
  <si>
    <t>Asotin-Anatone</t>
  </si>
  <si>
    <t>Auburn</t>
  </si>
  <si>
    <t>Bainbridge Island</t>
  </si>
  <si>
    <t>Battle Ground</t>
  </si>
  <si>
    <t>Bellevue</t>
  </si>
  <si>
    <t>Bellingham</t>
  </si>
  <si>
    <t>Benge</t>
  </si>
  <si>
    <t>Bethel</t>
  </si>
  <si>
    <t>Bickleton</t>
  </si>
  <si>
    <t>Blaine</t>
  </si>
  <si>
    <t>Boistfort</t>
  </si>
  <si>
    <t>Bremerton</t>
  </si>
  <si>
    <t>Brewster</t>
  </si>
  <si>
    <t>Bridgeport</t>
  </si>
  <si>
    <t>Brinnon</t>
  </si>
  <si>
    <t>Burlington-Edison</t>
  </si>
  <si>
    <t>Camas</t>
  </si>
  <si>
    <t>Cape Flattery</t>
  </si>
  <si>
    <t>Carbonado</t>
  </si>
  <si>
    <t>Cascade</t>
  </si>
  <si>
    <t>Cashmere</t>
  </si>
  <si>
    <t>Castle Rock</t>
  </si>
  <si>
    <t>Catalyst Public School</t>
  </si>
  <si>
    <t>Centerville</t>
  </si>
  <si>
    <t>Central Kitsap</t>
  </si>
  <si>
    <t>Central Valley</t>
  </si>
  <si>
    <t>Centralia</t>
  </si>
  <si>
    <t>Chehalis</t>
  </si>
  <si>
    <t>Cheney</t>
  </si>
  <si>
    <t>Chewelah</t>
  </si>
  <si>
    <t>Chimacum</t>
  </si>
  <si>
    <t>Clarkston</t>
  </si>
  <si>
    <t>Cle Elum-Roslyn</t>
  </si>
  <si>
    <t>Clover Park</t>
  </si>
  <si>
    <t>Colfax</t>
  </si>
  <si>
    <t>College Place</t>
  </si>
  <si>
    <t>Colton</t>
  </si>
  <si>
    <t>Columbia(Stevens)</t>
  </si>
  <si>
    <t>Columbia
(Walla Walla)</t>
  </si>
  <si>
    <t>Colville</t>
  </si>
  <si>
    <t>Concrete</t>
  </si>
  <si>
    <t>Conway</t>
  </si>
  <si>
    <t>Cosmopolis</t>
  </si>
  <si>
    <t>Coulee-Hartline</t>
  </si>
  <si>
    <t>Coupeville</t>
  </si>
  <si>
    <t>Crescent</t>
  </si>
  <si>
    <t>Creston</t>
  </si>
  <si>
    <t>Curlew</t>
  </si>
  <si>
    <t>Cusick</t>
  </si>
  <si>
    <t>Darrington</t>
  </si>
  <si>
    <t>Davenport</t>
  </si>
  <si>
    <t>Dayton</t>
  </si>
  <si>
    <t>Deer Park</t>
  </si>
  <si>
    <t>Dieringer</t>
  </si>
  <si>
    <t>Dixie</t>
  </si>
  <si>
    <t>E.S.D. 105</t>
  </si>
  <si>
    <t>E.S.D. 112</t>
  </si>
  <si>
    <t>E.S.D. 113</t>
  </si>
  <si>
    <t>E.S.D. 121</t>
  </si>
  <si>
    <t>East Valley
(Spokane)</t>
  </si>
  <si>
    <t>East Valley
(Yakima)</t>
  </si>
  <si>
    <t>Eastmont</t>
  </si>
  <si>
    <t>Easton</t>
  </si>
  <si>
    <t>Eatonville</t>
  </si>
  <si>
    <t>Edmonds</t>
  </si>
  <si>
    <t>Ellensburg</t>
  </si>
  <si>
    <t>Elma</t>
  </si>
  <si>
    <t>Endicott</t>
  </si>
  <si>
    <t>Entiat</t>
  </si>
  <si>
    <t>Enumclaw</t>
  </si>
  <si>
    <t>Ephrata</t>
  </si>
  <si>
    <t>Evaline</t>
  </si>
  <si>
    <t>Everett</t>
  </si>
  <si>
    <t>Evergreen(Clark)</t>
  </si>
  <si>
    <t>Evergreen
(Stevens)</t>
  </si>
  <si>
    <t>Federal Way</t>
  </si>
  <si>
    <t>Ferndale</t>
  </si>
  <si>
    <t>Fife</t>
  </si>
  <si>
    <t>Finley</t>
  </si>
  <si>
    <t>Franklin Pierce</t>
  </si>
  <si>
    <t>Freeman</t>
  </si>
  <si>
    <t>Garfield</t>
  </si>
  <si>
    <t>Glenwood</t>
  </si>
  <si>
    <t>Goldendale</t>
  </si>
  <si>
    <t>Grand Coulee Dam</t>
  </si>
  <si>
    <t>Grandview</t>
  </si>
  <si>
    <t>Granger</t>
  </si>
  <si>
    <t>Granite Falls</t>
  </si>
  <si>
    <t>Grapeview</t>
  </si>
  <si>
    <t>Great Northern</t>
  </si>
  <si>
    <t>Rainier Valley Leadership Academy</t>
  </si>
  <si>
    <t>Green Mountain</t>
  </si>
  <si>
    <t>Griffin</t>
  </si>
  <si>
    <t>Harrington</t>
  </si>
  <si>
    <t>Highland</t>
  </si>
  <si>
    <t>Highline</t>
  </si>
  <si>
    <t>Hockinson</t>
  </si>
  <si>
    <t>Hood Canal</t>
  </si>
  <si>
    <t>Hoquiam</t>
  </si>
  <si>
    <t>Impact Public 
Schools</t>
  </si>
  <si>
    <t>Index</t>
  </si>
  <si>
    <t>Issaquah</t>
  </si>
  <si>
    <t>Kahlotus</t>
  </si>
  <si>
    <t>Keller</t>
  </si>
  <si>
    <t>Kelso</t>
  </si>
  <si>
    <t>Kennewick</t>
  </si>
  <si>
    <t>Kent</t>
  </si>
  <si>
    <t>Kettle Falls</t>
  </si>
  <si>
    <t>Kiona-Benton City</t>
  </si>
  <si>
    <t>Kittitas</t>
  </si>
  <si>
    <t>Klickitat</t>
  </si>
  <si>
    <t>La Conner</t>
  </si>
  <si>
    <t>Lacrosse Joint</t>
  </si>
  <si>
    <t>Lake Chelan</t>
  </si>
  <si>
    <t>Lake Stevens</t>
  </si>
  <si>
    <t>Lake Washington</t>
  </si>
  <si>
    <t>Lakewood</t>
  </si>
  <si>
    <t>Lamont</t>
  </si>
  <si>
    <t>Liberty</t>
  </si>
  <si>
    <t>Lind</t>
  </si>
  <si>
    <t>Longview</t>
  </si>
  <si>
    <t>Loon Lake</t>
  </si>
  <si>
    <t>Lopez Island</t>
  </si>
  <si>
    <t>Lyle</t>
  </si>
  <si>
    <t>Lynden</t>
  </si>
  <si>
    <t>Mabton</t>
  </si>
  <si>
    <t>Mansfield</t>
  </si>
  <si>
    <t>Manson</t>
  </si>
  <si>
    <t>Mary M Knight</t>
  </si>
  <si>
    <t>Mary Walker</t>
  </si>
  <si>
    <t>Marysville</t>
  </si>
  <si>
    <t>Mccleary</t>
  </si>
  <si>
    <t>Mead</t>
  </si>
  <si>
    <t>Medical Lake</t>
  </si>
  <si>
    <t>Mercer Island</t>
  </si>
  <si>
    <t>Meridian</t>
  </si>
  <si>
    <t>Methow Valley</t>
  </si>
  <si>
    <t>Mill A</t>
  </si>
  <si>
    <t>Monroe</t>
  </si>
  <si>
    <t>Montesano</t>
  </si>
  <si>
    <t>Morton</t>
  </si>
  <si>
    <t>Moses Lake</t>
  </si>
  <si>
    <t>Mossyrock</t>
  </si>
  <si>
    <t>Mount Adams</t>
  </si>
  <si>
    <t>Mount Baker</t>
  </si>
  <si>
    <t>Mount Pleasant</t>
  </si>
  <si>
    <t>Mount Vernon</t>
  </si>
  <si>
    <t>Muckleshoot Indian Tribe
First Student</t>
  </si>
  <si>
    <t>Mukilteo</t>
  </si>
  <si>
    <t>Naches Valley</t>
  </si>
  <si>
    <t>Napavine</t>
  </si>
  <si>
    <t>Naselle Grays River</t>
  </si>
  <si>
    <t>Nespelem</t>
  </si>
  <si>
    <t>Newport</t>
  </si>
  <si>
    <t>Nine Mile Falls</t>
  </si>
  <si>
    <t>Nooksack Valley</t>
  </si>
  <si>
    <t>North Beach</t>
  </si>
  <si>
    <t>North Franklin</t>
  </si>
  <si>
    <t>North Kitsap</t>
  </si>
  <si>
    <t>North Mason</t>
  </si>
  <si>
    <t>North River</t>
  </si>
  <si>
    <t>North Thurston</t>
  </si>
  <si>
    <t>Northport</t>
  </si>
  <si>
    <t>Northshore</t>
  </si>
  <si>
    <t>Oak Harbor</t>
  </si>
  <si>
    <t>Oakesdale</t>
  </si>
  <si>
    <t>Oakville</t>
  </si>
  <si>
    <t>Ocean Beach</t>
  </si>
  <si>
    <t>Ocosta</t>
  </si>
  <si>
    <t>Odessa</t>
  </si>
  <si>
    <t>Okanogan</t>
  </si>
  <si>
    <t>Olympia</t>
  </si>
  <si>
    <t>Omak</t>
  </si>
  <si>
    <t>Onalaska</t>
  </si>
  <si>
    <t>Onion Creek</t>
  </si>
  <si>
    <t>Orcas Island</t>
  </si>
  <si>
    <t>Orchard Prairie</t>
  </si>
  <si>
    <t>Orient</t>
  </si>
  <si>
    <t>Orondo</t>
  </si>
  <si>
    <t>Oroville</t>
  </si>
  <si>
    <t>Orting</t>
  </si>
  <si>
    <t>Othello</t>
  </si>
  <si>
    <t>Palisades</t>
  </si>
  <si>
    <t>Pasco</t>
  </si>
  <si>
    <t>Pateros</t>
  </si>
  <si>
    <t>Paterson</t>
  </si>
  <si>
    <t>Pe Ell</t>
  </si>
  <si>
    <t>Peninsula</t>
  </si>
  <si>
    <t>Pioneer</t>
  </si>
  <si>
    <t>Pomeroy</t>
  </si>
  <si>
    <t>Port Angeles</t>
  </si>
  <si>
    <t>Port Townsend</t>
  </si>
  <si>
    <t>Prescott</t>
  </si>
  <si>
    <t>Pride Prep Charter School District</t>
  </si>
  <si>
    <t>Prosser</t>
  </si>
  <si>
    <t>Pullman</t>
  </si>
  <si>
    <t>Puyallup</t>
  </si>
  <si>
    <t>Queets-Clearwater</t>
  </si>
  <si>
    <t>Quilcene</t>
  </si>
  <si>
    <t>Quileute Tribal</t>
  </si>
  <si>
    <t>Quillayute Valley</t>
  </si>
  <si>
    <t>Quinault</t>
  </si>
  <si>
    <t>Quincy</t>
  </si>
  <si>
    <t>Rainier</t>
  </si>
  <si>
    <t>Rainier Prep Charter School District</t>
  </si>
  <si>
    <t>Raymond</t>
  </si>
  <si>
    <t>Reardan-Edwall</t>
  </si>
  <si>
    <t>Renton</t>
  </si>
  <si>
    <t>Republic</t>
  </si>
  <si>
    <t>Richland</t>
  </si>
  <si>
    <t>Riverside</t>
  </si>
  <si>
    <t>Riverview</t>
  </si>
  <si>
    <t>Rochester</t>
  </si>
  <si>
    <t>Roosevelt</t>
  </si>
  <si>
    <t>Rosalia</t>
  </si>
  <si>
    <t>Royal</t>
  </si>
  <si>
    <t>San Juan Island</t>
  </si>
  <si>
    <t>Seattle</t>
  </si>
  <si>
    <t>Sedro Woolley</t>
  </si>
  <si>
    <t>Selah</t>
  </si>
  <si>
    <t>Selkirk</t>
  </si>
  <si>
    <t>Sequim</t>
  </si>
  <si>
    <t>Shelton</t>
  </si>
  <si>
    <t>Shoreline</t>
  </si>
  <si>
    <t>Skamania</t>
  </si>
  <si>
    <t>Skykomish</t>
  </si>
  <si>
    <t>Snohomish</t>
  </si>
  <si>
    <t>Snoqualmie Valley</t>
  </si>
  <si>
    <t>Soap Lake</t>
  </si>
  <si>
    <t>South Bend</t>
  </si>
  <si>
    <t>South Kitsap</t>
  </si>
  <si>
    <t>South Whidbey</t>
  </si>
  <si>
    <t>Southside</t>
  </si>
  <si>
    <t>Spokane</t>
  </si>
  <si>
    <t>Spokane International Academy</t>
  </si>
  <si>
    <t>Sprague</t>
  </si>
  <si>
    <t>St John</t>
  </si>
  <si>
    <t>Stanwood-Camano Is.</t>
  </si>
  <si>
    <t>Star</t>
  </si>
  <si>
    <t>Starbuck</t>
  </si>
  <si>
    <t>Steilacoom Hist.</t>
  </si>
  <si>
    <t>Steptoe</t>
  </si>
  <si>
    <t>Stevenson-Carson</t>
  </si>
  <si>
    <t>Sultan</t>
  </si>
  <si>
    <t>Summit Public School: Atlas</t>
  </si>
  <si>
    <t>Summit Valley</t>
  </si>
  <si>
    <t>Sumner</t>
  </si>
  <si>
    <t>Sunnyside</t>
  </si>
  <si>
    <t>Suquamish Tribe Chief Kitsap Academy Count</t>
  </si>
  <si>
    <t>Tacoma</t>
  </si>
  <si>
    <t>Taholah</t>
  </si>
  <si>
    <t>Tahoma</t>
  </si>
  <si>
    <t>Tekoa</t>
  </si>
  <si>
    <t>Tenino</t>
  </si>
  <si>
    <t>Thorp</t>
  </si>
  <si>
    <t>Toledo</t>
  </si>
  <si>
    <t>Tonasket</t>
  </si>
  <si>
    <t>Toppenish</t>
  </si>
  <si>
    <t>Touchet</t>
  </si>
  <si>
    <t>Toutle Lake</t>
  </si>
  <si>
    <t>Trout Lake</t>
  </si>
  <si>
    <t>Tukwila</t>
  </si>
  <si>
    <t>Tumwater</t>
  </si>
  <si>
    <t>Union Gap</t>
  </si>
  <si>
    <t>University Place</t>
  </si>
  <si>
    <t>Valley</t>
  </si>
  <si>
    <t>Vancouver</t>
  </si>
  <si>
    <t>Vashon Island</t>
  </si>
  <si>
    <t>WA HE LUT INDIAN 
First Student</t>
  </si>
  <si>
    <t>Wahkiakum</t>
  </si>
  <si>
    <t>Wahluke</t>
  </si>
  <si>
    <t>Waitsburg</t>
  </si>
  <si>
    <t>Walla Walla</t>
  </si>
  <si>
    <t>Wapato</t>
  </si>
  <si>
    <t>Warden</t>
  </si>
  <si>
    <t>Washougal</t>
  </si>
  <si>
    <t>Washtucna</t>
  </si>
  <si>
    <t>Waterville</t>
  </si>
  <si>
    <t>Wellpinit</t>
  </si>
  <si>
    <t>Wenatchee</t>
  </si>
  <si>
    <t>West Valley
(Spokane)</t>
  </si>
  <si>
    <t>West Valley
(Yakima)</t>
  </si>
  <si>
    <t>White Pass</t>
  </si>
  <si>
    <t>White River</t>
  </si>
  <si>
    <t>White Salmon Valley</t>
  </si>
  <si>
    <t>Willapa Valley</t>
  </si>
  <si>
    <t>Wilson Creek</t>
  </si>
  <si>
    <t>Winlock</t>
  </si>
  <si>
    <t>Wishkah Valley</t>
  </si>
  <si>
    <t>Wishram</t>
  </si>
  <si>
    <t>Woodland</t>
  </si>
  <si>
    <t>Yakima</t>
  </si>
  <si>
    <t>Yelm</t>
  </si>
  <si>
    <t>Zillah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</si>
</sst>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font>
      <sz val="11"/>
      <color theme="1"/>
      <name val="Calibri"/>
      <family val="2"/>
      <scheme val="minor"/>
    </font>
    <font>
      <sz val="11"/>
      <color theme="1"/>
      <name val="Calibri"/>
      <family val="2"/>
      <scheme val="minor"/>
    </font>
    <font>
      <b/>
      <sz val="11"/>
      <name val="Calibri"/>
      <family val="2"/>
      <scheme val="minor"/>
    </font>
    <font>
      <sz val="8"/>
      <name val="Calibri"/>
      <family val="2"/>
      <scheme val="minor"/>
    </font>
    <font>
      <sz val="10"/>
      <color indexed="8"/>
      <name val="Arial"/>
      <family val="2"/>
    </font>
    <font>
      <sz val="10"/>
      <name val="Arial"/>
      <family val="2"/>
    </font>
    <font>
      <sz val="11"/>
      <name val="Calibri"/>
      <family val="2"/>
      <scheme val="minor"/>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8">
    <xf numFmtId="0" fontId="0" fillId="0" borderId="0" xfId="0"/>
    <xf numFmtId="9" fontId="0" fillId="0" borderId="0" xfId="1" applyFont="1"/>
    <xf numFmtId="0" fontId="4" fillId="0" borderId="0" xfId="0" applyFont="1" applyAlignment="1">
      <alignment horizontal="right"/>
    </xf>
    <xf numFmtId="164" fontId="0" fillId="0" borderId="0" xfId="1" applyNumberFormat="1" applyFont="1"/>
    <xf numFmtId="164" fontId="0" fillId="0" borderId="0" xfId="0" applyNumberFormat="1"/>
    <xf numFmtId="9" fontId="0" fillId="0" borderId="0" xfId="0" applyNumberFormat="1"/>
    <xf numFmtId="0" fontId="4" fillId="0" borderId="0" xfId="0" applyFont="1" applyAlignment="1">
      <alignment horizontal="right" vertical="top"/>
    </xf>
    <xf numFmtId="0" fontId="0" fillId="0" borderId="0" xfId="0" applyAlignment="1">
      <alignment horizontal="right"/>
    </xf>
    <xf numFmtId="0" fontId="0" fillId="0" borderId="0" xfId="0" applyAlignment="1">
      <alignment wrapText="1"/>
    </xf>
    <xf numFmtId="0" fontId="5" fillId="0" borderId="0" xfId="0" applyFont="1" applyAlignment="1">
      <alignment horizontal="left" vertical="top" wrapText="1"/>
    </xf>
    <xf numFmtId="0" fontId="6" fillId="2" borderId="1" xfId="0" applyFont="1" applyFill="1" applyBorder="1"/>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vertical="center"/>
    </xf>
    <xf numFmtId="164" fontId="2" fillId="2" borderId="1" xfId="1" applyNumberFormat="1" applyFont="1" applyFill="1" applyBorder="1" applyAlignment="1">
      <alignment horizontal="center" vertical="center" wrapText="1"/>
    </xf>
    <xf numFmtId="0" fontId="0" fillId="2" borderId="0" xfId="0" applyFill="1"/>
    <xf numFmtId="0" fontId="0" fillId="2" borderId="0" xfId="0" applyFill="1" applyAlignment="1">
      <alignment horizontal="right"/>
    </xf>
    <xf numFmtId="164" fontId="1" fillId="0" borderId="0" xfId="1" applyNumberFormat="1" applyFont="1"/>
  </cellXfs>
  <cellStyles count="2">
    <cellStyle name="Normal" xfId="0" builtinId="0"/>
    <cellStyle name="Percent" xfId="1" builtinId="5"/>
  </cellStyles>
  <dxfs count="14">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numFmt numFmtId="0" formatCode="General"/>
    </dxf>
    <dxf>
      <numFmt numFmtId="0" formatCode="General"/>
      <alignment vertical="center" textRotation="0" indent="0" justifyLastLine="0" shrinkToFit="0" readingOrder="0"/>
    </dxf>
    <dxf>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9" tint="0.39997558519241921"/>
        </patternFill>
      </fill>
    </dxf>
    <dxf>
      <font>
        <b val="0"/>
        <i val="0"/>
        <strike val="0"/>
        <condense val="0"/>
        <extend val="0"/>
        <outline val="0"/>
        <shadow val="0"/>
        <u val="none"/>
        <vertAlign val="baseline"/>
        <sz val="11"/>
        <color theme="1"/>
        <name val="Calibri"/>
        <family val="2"/>
        <scheme val="minor"/>
      </font>
      <fill>
        <patternFill patternType="solid">
          <fgColor indexed="64"/>
          <bgColor theme="9" tint="0.39997558519241921"/>
        </patternFill>
      </fill>
    </dxf>
    <dxf>
      <font>
        <b val="0"/>
        <i val="0"/>
        <strike val="0"/>
        <condense val="0"/>
        <extend val="0"/>
        <outline val="0"/>
        <shadow val="0"/>
        <u val="none"/>
        <vertAlign val="baseline"/>
        <sz val="11"/>
        <color theme="1"/>
        <name val="Calibri"/>
        <family val="2"/>
        <scheme val="minor"/>
      </font>
      <fill>
        <patternFill patternType="solid">
          <fgColor indexed="64"/>
          <bgColor theme="9" tint="0.39997558519241921"/>
        </patternFill>
      </fill>
    </dxf>
    <dxf>
      <font>
        <b val="0"/>
        <i val="0"/>
        <strike val="0"/>
        <condense val="0"/>
        <extend val="0"/>
        <outline val="0"/>
        <shadow val="0"/>
        <u val="none"/>
        <vertAlign val="baseline"/>
        <sz val="11"/>
        <color theme="1"/>
        <name val="Calibri"/>
        <family val="2"/>
        <scheme val="minor"/>
      </font>
      <fill>
        <patternFill patternType="solid">
          <fgColor indexed="64"/>
          <bgColor theme="9" tint="0.39997558519241921"/>
        </patternFill>
      </fill>
      <alignment horizontal="right" vertical="bottom" textRotation="0" wrapText="0" indent="0" justifyLastLine="0" shrinkToFit="0" readingOrder="0"/>
    </dxf>
    <dxf>
      <font>
        <b val="0"/>
      </font>
    </dxf>
    <dxf>
      <font>
        <b val="0"/>
        <i val="0"/>
        <strike val="0"/>
        <condense val="0"/>
        <extend val="0"/>
        <outline val="0"/>
        <shadow val="0"/>
        <u val="none"/>
        <vertAlign val="baseline"/>
        <sz val="11"/>
        <color theme="1"/>
        <name val="Calibri"/>
        <family val="2"/>
        <scheme val="minor"/>
      </font>
    </dxf>
    <dxf>
      <border outline="0">
        <bottom style="thin">
          <color indexed="64"/>
        </bottom>
      </border>
    </dxf>
    <dxf>
      <border outline="0">
        <top style="thin">
          <color indexed="64"/>
        </top>
      </border>
    </dxf>
    <dxf>
      <font>
        <b/>
        <i val="0"/>
        <strike val="0"/>
        <condense val="0"/>
        <extend val="0"/>
        <outline val="0"/>
        <shadow val="0"/>
        <u val="none"/>
        <vertAlign val="baseline"/>
        <sz val="11"/>
        <color auto="1"/>
        <name val="Calibri"/>
        <scheme val="minor"/>
      </font>
      <fill>
        <patternFill patternType="solid">
          <fgColor indexed="64"/>
          <bgColor theme="9" tint="0.39997558519241921"/>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H302" totalsRowCount="1" headerRowDxfId="13" headerRowBorderDxfId="11" tableBorderDxfId="12">
  <autoFilter ref="A1:H301" xr:uid="{00000000-0009-0000-0100-000001000000}"/>
  <tableColumns count="8">
    <tableColumn id="1" xr3:uid="{00000000-0010-0000-0000-000001000000}" name="School District" dataDxfId="9" totalsRowDxfId="10"/>
    <tableColumn id="15" xr3:uid="{21756532-A4F0-4BD5-98BD-29D0B980956B}" name="Winter 2020-21 Inspection_x000a_Total Buses Inspected" totalsRowFunction="sum" totalsRowDxfId="8"/>
    <tableColumn id="16" xr3:uid="{096B3F12-2B0F-4E5F-B678-2DCC96BEF945}" name="Winter 2020-21 Inspection_x000a_Buses Out of Service" totalsRowDxfId="7"/>
    <tableColumn id="13" xr3:uid="{B845F4C3-D323-42CB-8911-EF83004F0FB3}" name="Summer 2021_x000a_Inspection_x000a_Total Buses Inspected" totalsRowFunction="sum" totalsRowDxfId="6"/>
    <tableColumn id="14" xr3:uid="{0641081F-D9C3-46FC-85BC-4005712D2CBF}" name="Summer 2021 _x000a_Inspecttion _x000a_Buses Out of Service" totalsRowFunction="sum" totalsRowDxfId="5"/>
    <tableColumn id="6" xr3:uid="{00000000-0010-0000-0000-000006000000}" name="TOTAL BUSES INSPECTED" dataDxfId="3" totalsRowDxfId="4">
      <calculatedColumnFormula>#REF!+#REF!+Table1[[#This Row],[Summer 2021
Inspection
Total Buses Inspected]]+Table1[[#This Row],[Winter 2020-21 Inspection
Total Buses Inspected]]</calculatedColumnFormula>
    </tableColumn>
    <tableColumn id="7" xr3:uid="{00000000-0010-0000-0000-000007000000}" name="TOTAL OUT OF SERVICE" dataDxfId="2">
      <calculatedColumnFormula>#REF!+#REF!+Table1[[#This Row],[Summer 2021 
Inspecttion 
Buses Out of Service]]+Table1[[#This Row],[Winter 2020-21 Inspection
Buses Out of Service]]</calculatedColumnFormula>
    </tableColumn>
    <tableColumn id="8" xr3:uid="{00000000-0010-0000-0000-000008000000}" name="PERCENTAGE OUT OF SERVICE" dataDxfId="0" totalsRowDxfId="1" dataCellStyle="Percent">
      <calculatedColumnFormula>Table1[[#This Row],[TOTAL OUT OF SERVICE]]/Table1[[#This Row],[TOTAL BUSES INSPECTED]]</calculatedColumnFormula>
    </tableColumn>
  </tableColumns>
  <tableStyleInfo name="TableStyleLight15" showFirstColumn="0" showLastColumn="0" showRowStripes="1" showColumnStripes="0"/>
  <extLst>
    <ext xmlns:x14="http://schemas.microsoft.com/office/spreadsheetml/2009/9/main" uri="{504A1905-F514-4f6f-8877-14C23A59335A}">
      <x14:table altText="Winter 2017-18 and Summer 2018 School Bus Inspections" altTextSummary="School bus inspections for Winter 2017-18 and Summer 2018 school year. Inspections are listed by district, total number winter, winter out of service, summer and summer out of service. The total buses inspected and percentage of out of service is given per distric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2"/>
  <sheetViews>
    <sheetView tabSelected="1" topLeftCell="A4" zoomScaleNormal="100" workbookViewId="0">
      <selection activeCell="J16" sqref="J16"/>
    </sheetView>
  </sheetViews>
  <sheetFormatPr defaultColWidth="18.140625" defaultRowHeight="14.45"/>
  <cols>
    <col min="1" max="1" width="18.42578125" customWidth="1"/>
    <col min="2" max="2" width="16.7109375" customWidth="1"/>
    <col min="3" max="3" width="15.7109375" customWidth="1"/>
    <col min="4" max="4" width="15.28515625" style="7" customWidth="1"/>
    <col min="5" max="5" width="17.5703125" customWidth="1"/>
    <col min="6" max="6" width="11.7109375" customWidth="1"/>
    <col min="7" max="7" width="11" customWidth="1"/>
    <col min="8" max="8" width="11.85546875" customWidth="1"/>
    <col min="9" max="9" width="17.85546875" style="4" customWidth="1"/>
    <col min="10" max="10" width="17.85546875" style="5" customWidth="1"/>
    <col min="11" max="11" width="17.85546875" customWidth="1"/>
    <col min="12" max="12" width="17" customWidth="1"/>
    <col min="13" max="13" width="19.28515625" style="1" customWidth="1"/>
  </cols>
  <sheetData>
    <row r="1" spans="1:13" ht="70.150000000000006" customHeight="1">
      <c r="A1" s="10" t="s">
        <v>0</v>
      </c>
      <c r="B1" s="11" t="s">
        <v>1</v>
      </c>
      <c r="C1" s="11" t="s">
        <v>2</v>
      </c>
      <c r="D1" s="11" t="s">
        <v>3</v>
      </c>
      <c r="E1" s="11" t="s">
        <v>4</v>
      </c>
      <c r="F1" s="12" t="s">
        <v>5</v>
      </c>
      <c r="G1" s="12" t="s">
        <v>6</v>
      </c>
      <c r="H1" s="14" t="s">
        <v>7</v>
      </c>
      <c r="I1"/>
      <c r="J1"/>
      <c r="M1"/>
    </row>
    <row r="2" spans="1:13">
      <c r="A2" t="s">
        <v>8</v>
      </c>
      <c r="B2" s="2">
        <v>7</v>
      </c>
      <c r="C2">
        <v>1</v>
      </c>
      <c r="D2">
        <v>26</v>
      </c>
      <c r="E2">
        <v>0</v>
      </c>
      <c r="F2" s="13">
        <f>Table1[[#This Row],[Winter 2020-21 Inspection
Total Buses Inspected]]+Table1[[#This Row],[Summer 2021
Inspection
Total Buses Inspected]]</f>
        <v>33</v>
      </c>
      <c r="G2">
        <f>Table1[[#This Row],[Winter 2020-21 Inspection
Buses Out of Service]]+Table1[[#This Row],[Summer 2021 
Inspecttion 
Buses Out of Service]]</f>
        <v>1</v>
      </c>
      <c r="H2" s="3">
        <f>Table1[[#This Row],[TOTAL OUT OF SERVICE]]/Table1[[#This Row],[TOTAL BUSES INSPECTED]]</f>
        <v>3.0303030303030304E-2</v>
      </c>
      <c r="I2"/>
      <c r="J2"/>
      <c r="M2"/>
    </row>
    <row r="3" spans="1:13">
      <c r="A3" t="s">
        <v>9</v>
      </c>
      <c r="B3" s="2">
        <v>2</v>
      </c>
      <c r="C3">
        <v>0</v>
      </c>
      <c r="D3">
        <v>8</v>
      </c>
      <c r="E3">
        <v>0</v>
      </c>
      <c r="F3" s="13">
        <f>Table1[[#This Row],[Winter 2020-21 Inspection
Total Buses Inspected]]+Table1[[#This Row],[Summer 2021
Inspection
Total Buses Inspected]]</f>
        <v>10</v>
      </c>
      <c r="G3">
        <f>Table1[[#This Row],[Winter 2020-21 Inspection
Buses Out of Service]]+Table1[[#This Row],[Summer 2021 
Inspecttion 
Buses Out of Service]]</f>
        <v>0</v>
      </c>
      <c r="H3" s="3">
        <f>Table1[[#This Row],[TOTAL OUT OF SERVICE]]/Table1[[#This Row],[TOTAL BUSES INSPECTED]]</f>
        <v>0</v>
      </c>
      <c r="I3"/>
      <c r="J3"/>
      <c r="M3"/>
    </row>
    <row r="4" spans="1:13">
      <c r="A4" t="s">
        <v>10</v>
      </c>
      <c r="B4" s="6">
        <v>2</v>
      </c>
      <c r="C4">
        <v>0</v>
      </c>
      <c r="D4">
        <v>7</v>
      </c>
      <c r="E4">
        <v>2</v>
      </c>
      <c r="F4" s="13">
        <f>Table1[[#This Row],[Winter 2020-21 Inspection
Total Buses Inspected]]+Table1[[#This Row],[Summer 2021
Inspection
Total Buses Inspected]]</f>
        <v>9</v>
      </c>
      <c r="G4">
        <f>Table1[[#This Row],[Winter 2020-21 Inspection
Buses Out of Service]]+Table1[[#This Row],[Summer 2021 
Inspecttion 
Buses Out of Service]]</f>
        <v>2</v>
      </c>
      <c r="H4" s="3">
        <f>Table1[[#This Row],[TOTAL OUT OF SERVICE]]/Table1[[#This Row],[TOTAL BUSES INSPECTED]]</f>
        <v>0.22222222222222221</v>
      </c>
      <c r="I4"/>
      <c r="J4"/>
      <c r="M4"/>
    </row>
    <row r="5" spans="1:13">
      <c r="A5" t="s">
        <v>11</v>
      </c>
      <c r="B5" s="2">
        <v>8</v>
      </c>
      <c r="C5">
        <v>1</v>
      </c>
      <c r="D5">
        <v>25</v>
      </c>
      <c r="E5">
        <v>1</v>
      </c>
      <c r="F5" s="13">
        <f>Table1[[#This Row],[Winter 2020-21 Inspection
Total Buses Inspected]]+Table1[[#This Row],[Summer 2021
Inspection
Total Buses Inspected]]</f>
        <v>33</v>
      </c>
      <c r="G5">
        <f>Table1[[#This Row],[Winter 2020-21 Inspection
Buses Out of Service]]+Table1[[#This Row],[Summer 2021 
Inspecttion 
Buses Out of Service]]</f>
        <v>2</v>
      </c>
      <c r="H5" s="3">
        <f>Table1[[#This Row],[TOTAL OUT OF SERVICE]]/Table1[[#This Row],[TOTAL BUSES INSPECTED]]</f>
        <v>6.0606060606060608E-2</v>
      </c>
      <c r="I5"/>
      <c r="J5"/>
      <c r="M5"/>
    </row>
    <row r="6" spans="1:13">
      <c r="A6" t="s">
        <v>12</v>
      </c>
      <c r="B6" s="2">
        <v>15</v>
      </c>
      <c r="C6">
        <v>0</v>
      </c>
      <c r="D6">
        <v>55</v>
      </c>
      <c r="E6">
        <v>5</v>
      </c>
      <c r="F6" s="13">
        <f>Table1[[#This Row],[Winter 2020-21 Inspection
Total Buses Inspected]]+Table1[[#This Row],[Summer 2021
Inspection
Total Buses Inspected]]</f>
        <v>70</v>
      </c>
      <c r="G6">
        <f>Table1[[#This Row],[Winter 2020-21 Inspection
Buses Out of Service]]+Table1[[#This Row],[Summer 2021 
Inspecttion 
Buses Out of Service]]</f>
        <v>5</v>
      </c>
      <c r="H6" s="3">
        <f>Table1[[#This Row],[TOTAL OUT OF SERVICE]]/Table1[[#This Row],[TOTAL BUSES INSPECTED]]</f>
        <v>7.1428571428571425E-2</v>
      </c>
      <c r="I6"/>
      <c r="J6"/>
      <c r="M6"/>
    </row>
    <row r="7" spans="1:13">
      <c r="A7" t="s">
        <v>13</v>
      </c>
      <c r="B7" s="2">
        <v>4</v>
      </c>
      <c r="C7">
        <v>0</v>
      </c>
      <c r="D7">
        <v>13</v>
      </c>
      <c r="E7">
        <v>1</v>
      </c>
      <c r="F7" s="13">
        <f>Table1[[#This Row],[Winter 2020-21 Inspection
Total Buses Inspected]]+Table1[[#This Row],[Summer 2021
Inspection
Total Buses Inspected]]</f>
        <v>17</v>
      </c>
      <c r="G7">
        <f>Table1[[#This Row],[Winter 2020-21 Inspection
Buses Out of Service]]+Table1[[#This Row],[Summer 2021 
Inspecttion 
Buses Out of Service]]</f>
        <v>1</v>
      </c>
      <c r="H7" s="3">
        <f>Table1[[#This Row],[TOTAL OUT OF SERVICE]]/Table1[[#This Row],[TOTAL BUSES INSPECTED]]</f>
        <v>5.8823529411764705E-2</v>
      </c>
      <c r="I7"/>
      <c r="J7"/>
      <c r="M7"/>
    </row>
    <row r="8" spans="1:13">
      <c r="A8" t="s">
        <v>14</v>
      </c>
      <c r="B8" s="2">
        <v>31</v>
      </c>
      <c r="C8">
        <v>3</v>
      </c>
      <c r="D8">
        <v>127</v>
      </c>
      <c r="E8">
        <v>0</v>
      </c>
      <c r="F8" s="13">
        <f>Table1[[#This Row],[Winter 2020-21 Inspection
Total Buses Inspected]]+Table1[[#This Row],[Summer 2021
Inspection
Total Buses Inspected]]</f>
        <v>158</v>
      </c>
      <c r="G8">
        <f>Table1[[#This Row],[Winter 2020-21 Inspection
Buses Out of Service]]+Table1[[#This Row],[Summer 2021 
Inspecttion 
Buses Out of Service]]</f>
        <v>3</v>
      </c>
      <c r="H8" s="3">
        <f>Table1[[#This Row],[TOTAL OUT OF SERVICE]]/Table1[[#This Row],[TOTAL BUSES INSPECTED]]</f>
        <v>1.8987341772151899E-2</v>
      </c>
      <c r="I8"/>
      <c r="J8"/>
      <c r="M8"/>
    </row>
    <row r="9" spans="1:13">
      <c r="A9" t="s">
        <v>15</v>
      </c>
      <c r="B9" s="2">
        <v>7</v>
      </c>
      <c r="C9">
        <v>1</v>
      </c>
      <c r="D9">
        <v>29</v>
      </c>
      <c r="E9">
        <v>1</v>
      </c>
      <c r="F9" s="13">
        <f>Table1[[#This Row],[Winter 2020-21 Inspection
Total Buses Inspected]]+Table1[[#This Row],[Summer 2021
Inspection
Total Buses Inspected]]</f>
        <v>36</v>
      </c>
      <c r="G9">
        <f>Table1[[#This Row],[Winter 2020-21 Inspection
Buses Out of Service]]+Table1[[#This Row],[Summer 2021 
Inspecttion 
Buses Out of Service]]</f>
        <v>2</v>
      </c>
      <c r="H9" s="3">
        <f>Table1[[#This Row],[TOTAL OUT OF SERVICE]]/Table1[[#This Row],[TOTAL BUSES INSPECTED]]</f>
        <v>5.5555555555555552E-2</v>
      </c>
      <c r="I9"/>
      <c r="J9"/>
      <c r="M9"/>
    </row>
    <row r="10" spans="1:13">
      <c r="A10" t="s">
        <v>16</v>
      </c>
      <c r="B10" s="2">
        <v>39</v>
      </c>
      <c r="C10">
        <v>1</v>
      </c>
      <c r="D10">
        <v>1</v>
      </c>
      <c r="E10">
        <v>0</v>
      </c>
      <c r="F10" s="13">
        <f>Table1[[#This Row],[Winter 2020-21 Inspection
Total Buses Inspected]]+Table1[[#This Row],[Summer 2021
Inspection
Total Buses Inspected]]</f>
        <v>40</v>
      </c>
      <c r="G10">
        <f>Table1[[#This Row],[Winter 2020-21 Inspection
Buses Out of Service]]+Table1[[#This Row],[Summer 2021 
Inspecttion 
Buses Out of Service]]</f>
        <v>1</v>
      </c>
      <c r="H10" s="3">
        <f>Table1[[#This Row],[TOTAL OUT OF SERVICE]]/Table1[[#This Row],[TOTAL BUSES INSPECTED]]</f>
        <v>2.5000000000000001E-2</v>
      </c>
      <c r="I10"/>
      <c r="J10"/>
      <c r="M10"/>
    </row>
    <row r="11" spans="1:13">
      <c r="A11" t="s">
        <v>17</v>
      </c>
      <c r="B11" s="2">
        <v>31</v>
      </c>
      <c r="C11">
        <v>2</v>
      </c>
      <c r="D11">
        <v>114</v>
      </c>
      <c r="E11">
        <v>1</v>
      </c>
      <c r="F11" s="13">
        <f>Table1[[#This Row],[Winter 2020-21 Inspection
Total Buses Inspected]]+Table1[[#This Row],[Summer 2021
Inspection
Total Buses Inspected]]</f>
        <v>145</v>
      </c>
      <c r="G11">
        <f>Table1[[#This Row],[Winter 2020-21 Inspection
Buses Out of Service]]+Table1[[#This Row],[Summer 2021 
Inspecttion 
Buses Out of Service]]</f>
        <v>3</v>
      </c>
      <c r="H11" s="3">
        <f>Table1[[#This Row],[TOTAL OUT OF SERVICE]]/Table1[[#This Row],[TOTAL BUSES INSPECTED]]</f>
        <v>2.0689655172413793E-2</v>
      </c>
      <c r="I11"/>
      <c r="J11"/>
      <c r="M11"/>
    </row>
    <row r="12" spans="1:13">
      <c r="A12" t="s">
        <v>18</v>
      </c>
      <c r="B12" s="2">
        <v>20</v>
      </c>
      <c r="C12">
        <v>0</v>
      </c>
      <c r="D12">
        <v>71</v>
      </c>
      <c r="E12">
        <v>2</v>
      </c>
      <c r="F12" s="13">
        <f>Table1[[#This Row],[Winter 2020-21 Inspection
Total Buses Inspected]]+Table1[[#This Row],[Summer 2021
Inspection
Total Buses Inspected]]</f>
        <v>91</v>
      </c>
      <c r="G12">
        <f>Table1[[#This Row],[Winter 2020-21 Inspection
Buses Out of Service]]+Table1[[#This Row],[Summer 2021 
Inspecttion 
Buses Out of Service]]</f>
        <v>2</v>
      </c>
      <c r="H12" s="3">
        <f>Table1[[#This Row],[TOTAL OUT OF SERVICE]]/Table1[[#This Row],[TOTAL BUSES INSPECTED]]</f>
        <v>2.197802197802198E-2</v>
      </c>
      <c r="I12"/>
      <c r="J12"/>
      <c r="M12"/>
    </row>
    <row r="13" spans="1:13">
      <c r="A13" t="s">
        <v>19</v>
      </c>
      <c r="B13" s="2">
        <v>1</v>
      </c>
      <c r="C13">
        <v>0</v>
      </c>
      <c r="D13">
        <v>2</v>
      </c>
      <c r="E13">
        <v>0</v>
      </c>
      <c r="F13" s="13">
        <f>Table1[[#This Row],[Winter 2020-21 Inspection
Total Buses Inspected]]+Table1[[#This Row],[Summer 2021
Inspection
Total Buses Inspected]]</f>
        <v>3</v>
      </c>
      <c r="G13">
        <f>Table1[[#This Row],[Winter 2020-21 Inspection
Buses Out of Service]]+Table1[[#This Row],[Summer 2021 
Inspecttion 
Buses Out of Service]]</f>
        <v>0</v>
      </c>
      <c r="H13" s="3">
        <f>Table1[[#This Row],[TOTAL OUT OF SERVICE]]/Table1[[#This Row],[TOTAL BUSES INSPECTED]]</f>
        <v>0</v>
      </c>
      <c r="I13"/>
      <c r="J13"/>
      <c r="M13"/>
    </row>
    <row r="14" spans="1:13">
      <c r="A14" t="s">
        <v>20</v>
      </c>
      <c r="B14" s="2">
        <v>57</v>
      </c>
      <c r="C14">
        <v>5</v>
      </c>
      <c r="D14">
        <v>228</v>
      </c>
      <c r="E14">
        <v>5</v>
      </c>
      <c r="F14" s="13">
        <f>Table1[[#This Row],[Winter 2020-21 Inspection
Total Buses Inspected]]+Table1[[#This Row],[Summer 2021
Inspection
Total Buses Inspected]]</f>
        <v>285</v>
      </c>
      <c r="G14">
        <f>Table1[[#This Row],[Winter 2020-21 Inspection
Buses Out of Service]]+Table1[[#This Row],[Summer 2021 
Inspecttion 
Buses Out of Service]]</f>
        <v>10</v>
      </c>
      <c r="H14" s="3">
        <f>Table1[[#This Row],[TOTAL OUT OF SERVICE]]/Table1[[#This Row],[TOTAL BUSES INSPECTED]]</f>
        <v>3.5087719298245612E-2</v>
      </c>
      <c r="I14"/>
      <c r="J14"/>
      <c r="M14"/>
    </row>
    <row r="15" spans="1:13">
      <c r="A15" t="s">
        <v>21</v>
      </c>
      <c r="B15" s="2">
        <v>3</v>
      </c>
      <c r="C15">
        <v>1</v>
      </c>
      <c r="D15">
        <v>6</v>
      </c>
      <c r="E15">
        <v>0</v>
      </c>
      <c r="F15" s="13">
        <f>Table1[[#This Row],[Winter 2020-21 Inspection
Total Buses Inspected]]+Table1[[#This Row],[Summer 2021
Inspection
Total Buses Inspected]]</f>
        <v>9</v>
      </c>
      <c r="G15">
        <f>Table1[[#This Row],[Winter 2020-21 Inspection
Buses Out of Service]]+Table1[[#This Row],[Summer 2021 
Inspecttion 
Buses Out of Service]]</f>
        <v>1</v>
      </c>
      <c r="H15" s="3">
        <f>Table1[[#This Row],[TOTAL OUT OF SERVICE]]/Table1[[#This Row],[TOTAL BUSES INSPECTED]]</f>
        <v>0.1111111111111111</v>
      </c>
      <c r="I15"/>
      <c r="J15"/>
      <c r="M15"/>
    </row>
    <row r="16" spans="1:13">
      <c r="A16" t="s">
        <v>22</v>
      </c>
      <c r="B16" s="2">
        <v>7</v>
      </c>
      <c r="C16">
        <v>1</v>
      </c>
      <c r="D16">
        <v>31</v>
      </c>
      <c r="E16">
        <v>3</v>
      </c>
      <c r="F16" s="13">
        <f>Table1[[#This Row],[Winter 2020-21 Inspection
Total Buses Inspected]]+Table1[[#This Row],[Summer 2021
Inspection
Total Buses Inspected]]</f>
        <v>38</v>
      </c>
      <c r="G16">
        <f>Table1[[#This Row],[Winter 2020-21 Inspection
Buses Out of Service]]+Table1[[#This Row],[Summer 2021 
Inspecttion 
Buses Out of Service]]</f>
        <v>4</v>
      </c>
      <c r="H16" s="3">
        <f>Table1[[#This Row],[TOTAL OUT OF SERVICE]]/Table1[[#This Row],[TOTAL BUSES INSPECTED]]</f>
        <v>0.10526315789473684</v>
      </c>
      <c r="I16"/>
      <c r="J16"/>
      <c r="M16"/>
    </row>
    <row r="17" spans="1:13">
      <c r="A17" t="s">
        <v>23</v>
      </c>
      <c r="B17" s="2">
        <v>2</v>
      </c>
      <c r="C17">
        <v>0</v>
      </c>
      <c r="D17">
        <v>7</v>
      </c>
      <c r="E17">
        <v>0</v>
      </c>
      <c r="F17" s="13">
        <f>Table1[[#This Row],[Winter 2020-21 Inspection
Total Buses Inspected]]+Table1[[#This Row],[Summer 2021
Inspection
Total Buses Inspected]]</f>
        <v>9</v>
      </c>
      <c r="G17">
        <f>Table1[[#This Row],[Winter 2020-21 Inspection
Buses Out of Service]]+Table1[[#This Row],[Summer 2021 
Inspecttion 
Buses Out of Service]]</f>
        <v>0</v>
      </c>
      <c r="H17" s="3">
        <f>Table1[[#This Row],[TOTAL OUT OF SERVICE]]/Table1[[#This Row],[TOTAL BUSES INSPECTED]]</f>
        <v>0</v>
      </c>
      <c r="I17"/>
      <c r="J17"/>
      <c r="M17"/>
    </row>
    <row r="18" spans="1:13">
      <c r="A18" t="s">
        <v>24</v>
      </c>
      <c r="B18" s="2">
        <v>11</v>
      </c>
      <c r="C18">
        <v>2</v>
      </c>
      <c r="D18">
        <v>34</v>
      </c>
      <c r="E18">
        <v>1</v>
      </c>
      <c r="F18" s="13">
        <f>Table1[[#This Row],[Winter 2020-21 Inspection
Total Buses Inspected]]+Table1[[#This Row],[Summer 2021
Inspection
Total Buses Inspected]]</f>
        <v>45</v>
      </c>
      <c r="G18">
        <f>Table1[[#This Row],[Winter 2020-21 Inspection
Buses Out of Service]]+Table1[[#This Row],[Summer 2021 
Inspecttion 
Buses Out of Service]]</f>
        <v>3</v>
      </c>
      <c r="H18" s="3">
        <f>Table1[[#This Row],[TOTAL OUT OF SERVICE]]/Table1[[#This Row],[TOTAL BUSES INSPECTED]]</f>
        <v>6.6666666666666666E-2</v>
      </c>
      <c r="I18"/>
      <c r="J18"/>
      <c r="M18"/>
    </row>
    <row r="19" spans="1:13">
      <c r="A19" t="s">
        <v>25</v>
      </c>
      <c r="B19" s="2">
        <v>3</v>
      </c>
      <c r="C19">
        <v>0</v>
      </c>
      <c r="D19">
        <v>8</v>
      </c>
      <c r="E19">
        <v>0</v>
      </c>
      <c r="F19" s="13">
        <f>Table1[[#This Row],[Winter 2020-21 Inspection
Total Buses Inspected]]+Table1[[#This Row],[Summer 2021
Inspection
Total Buses Inspected]]</f>
        <v>11</v>
      </c>
      <c r="G19">
        <f>Table1[[#This Row],[Winter 2020-21 Inspection
Buses Out of Service]]+Table1[[#This Row],[Summer 2021 
Inspecttion 
Buses Out of Service]]</f>
        <v>0</v>
      </c>
      <c r="H19" s="3">
        <f>Table1[[#This Row],[TOTAL OUT OF SERVICE]]/Table1[[#This Row],[TOTAL BUSES INSPECTED]]</f>
        <v>0</v>
      </c>
      <c r="I19"/>
      <c r="J19"/>
      <c r="M19"/>
    </row>
    <row r="20" spans="1:13">
      <c r="A20" t="s">
        <v>26</v>
      </c>
      <c r="B20" s="2">
        <v>3</v>
      </c>
      <c r="C20">
        <v>0</v>
      </c>
      <c r="D20">
        <v>9</v>
      </c>
      <c r="E20">
        <v>0</v>
      </c>
      <c r="F20" s="13">
        <f>Table1[[#This Row],[Winter 2020-21 Inspection
Total Buses Inspected]]+Table1[[#This Row],[Summer 2021
Inspection
Total Buses Inspected]]</f>
        <v>12</v>
      </c>
      <c r="G20">
        <f>Table1[[#This Row],[Winter 2020-21 Inspection
Buses Out of Service]]+Table1[[#This Row],[Summer 2021 
Inspecttion 
Buses Out of Service]]</f>
        <v>0</v>
      </c>
      <c r="H20" s="3">
        <f>Table1[[#This Row],[TOTAL OUT OF SERVICE]]/Table1[[#This Row],[TOTAL BUSES INSPECTED]]</f>
        <v>0</v>
      </c>
      <c r="I20"/>
      <c r="J20"/>
      <c r="M20"/>
    </row>
    <row r="21" spans="1:13">
      <c r="A21" t="s">
        <v>27</v>
      </c>
      <c r="B21" s="2">
        <v>1</v>
      </c>
      <c r="C21">
        <v>0</v>
      </c>
      <c r="D21">
        <v>3</v>
      </c>
      <c r="E21">
        <v>0</v>
      </c>
      <c r="F21" s="13">
        <f>Table1[[#This Row],[Winter 2020-21 Inspection
Total Buses Inspected]]+Table1[[#This Row],[Summer 2021
Inspection
Total Buses Inspected]]</f>
        <v>4</v>
      </c>
      <c r="G21">
        <f>Table1[[#This Row],[Winter 2020-21 Inspection
Buses Out of Service]]+Table1[[#This Row],[Summer 2021 
Inspecttion 
Buses Out of Service]]</f>
        <v>0</v>
      </c>
      <c r="H21" s="3">
        <f>Table1[[#This Row],[TOTAL OUT OF SERVICE]]/Table1[[#This Row],[TOTAL BUSES INSPECTED]]</f>
        <v>0</v>
      </c>
      <c r="I21"/>
      <c r="J21"/>
      <c r="M21"/>
    </row>
    <row r="22" spans="1:13">
      <c r="A22" t="s">
        <v>28</v>
      </c>
      <c r="B22" s="2">
        <v>12</v>
      </c>
      <c r="C22">
        <v>0</v>
      </c>
      <c r="D22">
        <v>46</v>
      </c>
      <c r="E22">
        <v>2</v>
      </c>
      <c r="F22" s="13">
        <f>Table1[[#This Row],[Winter 2020-21 Inspection
Total Buses Inspected]]+Table1[[#This Row],[Summer 2021
Inspection
Total Buses Inspected]]</f>
        <v>58</v>
      </c>
      <c r="G22">
        <f>Table1[[#This Row],[Winter 2020-21 Inspection
Buses Out of Service]]+Table1[[#This Row],[Summer 2021 
Inspecttion 
Buses Out of Service]]</f>
        <v>2</v>
      </c>
      <c r="H22" s="3">
        <f>Table1[[#This Row],[TOTAL OUT OF SERVICE]]/Table1[[#This Row],[TOTAL BUSES INSPECTED]]</f>
        <v>3.4482758620689655E-2</v>
      </c>
      <c r="I22"/>
      <c r="J22"/>
      <c r="M22"/>
    </row>
    <row r="23" spans="1:13">
      <c r="A23" t="s">
        <v>29</v>
      </c>
      <c r="B23" s="2">
        <v>21</v>
      </c>
      <c r="C23">
        <v>0</v>
      </c>
      <c r="D23">
        <v>85</v>
      </c>
      <c r="E23">
        <v>0</v>
      </c>
      <c r="F23" s="13">
        <f>Table1[[#This Row],[Winter 2020-21 Inspection
Total Buses Inspected]]+Table1[[#This Row],[Summer 2021
Inspection
Total Buses Inspected]]</f>
        <v>106</v>
      </c>
      <c r="G23">
        <f>Table1[[#This Row],[Winter 2020-21 Inspection
Buses Out of Service]]+Table1[[#This Row],[Summer 2021 
Inspecttion 
Buses Out of Service]]</f>
        <v>0</v>
      </c>
      <c r="H23" s="3">
        <f>Table1[[#This Row],[TOTAL OUT OF SERVICE]]/Table1[[#This Row],[TOTAL BUSES INSPECTED]]</f>
        <v>0</v>
      </c>
      <c r="I23"/>
      <c r="J23"/>
      <c r="M23"/>
    </row>
    <row r="24" spans="1:13">
      <c r="A24" t="s">
        <v>30</v>
      </c>
      <c r="B24" s="2">
        <v>1</v>
      </c>
      <c r="C24">
        <v>0</v>
      </c>
      <c r="D24">
        <v>10</v>
      </c>
      <c r="E24">
        <v>0</v>
      </c>
      <c r="F24" s="13">
        <f>Table1[[#This Row],[Winter 2020-21 Inspection
Total Buses Inspected]]+Table1[[#This Row],[Summer 2021
Inspection
Total Buses Inspected]]</f>
        <v>11</v>
      </c>
      <c r="G24">
        <f>Table1[[#This Row],[Winter 2020-21 Inspection
Buses Out of Service]]+Table1[[#This Row],[Summer 2021 
Inspecttion 
Buses Out of Service]]</f>
        <v>0</v>
      </c>
      <c r="H24" s="3">
        <f>Table1[[#This Row],[TOTAL OUT OF SERVICE]]/Table1[[#This Row],[TOTAL BUSES INSPECTED]]</f>
        <v>0</v>
      </c>
      <c r="I24"/>
      <c r="J24"/>
      <c r="M24"/>
    </row>
    <row r="25" spans="1:13">
      <c r="A25" t="s">
        <v>31</v>
      </c>
      <c r="B25" s="2">
        <v>1</v>
      </c>
      <c r="C25">
        <v>0</v>
      </c>
      <c r="D25">
        <v>4</v>
      </c>
      <c r="E25">
        <v>0</v>
      </c>
      <c r="F25" s="13">
        <f>Table1[[#This Row],[Winter 2020-21 Inspection
Total Buses Inspected]]+Table1[[#This Row],[Summer 2021
Inspection
Total Buses Inspected]]</f>
        <v>5</v>
      </c>
      <c r="G25">
        <f>Table1[[#This Row],[Winter 2020-21 Inspection
Buses Out of Service]]+Table1[[#This Row],[Summer 2021 
Inspecttion 
Buses Out of Service]]</f>
        <v>0</v>
      </c>
      <c r="H25" s="3">
        <f>Table1[[#This Row],[TOTAL OUT OF SERVICE]]/Table1[[#This Row],[TOTAL BUSES INSPECTED]]</f>
        <v>0</v>
      </c>
      <c r="I25"/>
      <c r="J25"/>
      <c r="M25"/>
    </row>
    <row r="26" spans="1:13">
      <c r="A26" t="s">
        <v>32</v>
      </c>
      <c r="B26" s="2">
        <v>7</v>
      </c>
      <c r="C26">
        <v>0</v>
      </c>
      <c r="D26">
        <v>21</v>
      </c>
      <c r="E26">
        <v>2</v>
      </c>
      <c r="F26" s="13">
        <f>Table1[[#This Row],[Winter 2020-21 Inspection
Total Buses Inspected]]+Table1[[#This Row],[Summer 2021
Inspection
Total Buses Inspected]]</f>
        <v>28</v>
      </c>
      <c r="G26">
        <f>Table1[[#This Row],[Winter 2020-21 Inspection
Buses Out of Service]]+Table1[[#This Row],[Summer 2021 
Inspecttion 
Buses Out of Service]]</f>
        <v>2</v>
      </c>
      <c r="H26" s="3">
        <f>Table1[[#This Row],[TOTAL OUT OF SERVICE]]/Table1[[#This Row],[TOTAL BUSES INSPECTED]]</f>
        <v>7.1428571428571425E-2</v>
      </c>
      <c r="I26"/>
      <c r="J26"/>
      <c r="M26"/>
    </row>
    <row r="27" spans="1:13">
      <c r="A27" t="s">
        <v>33</v>
      </c>
      <c r="B27" s="2">
        <v>5</v>
      </c>
      <c r="C27">
        <v>0</v>
      </c>
      <c r="D27">
        <v>15</v>
      </c>
      <c r="E27">
        <v>2</v>
      </c>
      <c r="F27" s="13">
        <f>Table1[[#This Row],[Winter 2020-21 Inspection
Total Buses Inspected]]+Table1[[#This Row],[Summer 2021
Inspection
Total Buses Inspected]]</f>
        <v>20</v>
      </c>
      <c r="G27">
        <f>Table1[[#This Row],[Winter 2020-21 Inspection
Buses Out of Service]]+Table1[[#This Row],[Summer 2021 
Inspecttion 
Buses Out of Service]]</f>
        <v>2</v>
      </c>
      <c r="H27" s="3">
        <f>Table1[[#This Row],[TOTAL OUT OF SERVICE]]/Table1[[#This Row],[TOTAL BUSES INSPECTED]]</f>
        <v>0.1</v>
      </c>
      <c r="I27"/>
      <c r="J27"/>
      <c r="M27"/>
    </row>
    <row r="28" spans="1:13">
      <c r="A28" t="s">
        <v>34</v>
      </c>
      <c r="B28" s="2">
        <v>6</v>
      </c>
      <c r="C28">
        <v>0</v>
      </c>
      <c r="D28">
        <v>20</v>
      </c>
      <c r="E28">
        <v>0</v>
      </c>
      <c r="F28" s="13">
        <f>Table1[[#This Row],[Winter 2020-21 Inspection
Total Buses Inspected]]+Table1[[#This Row],[Summer 2021
Inspection
Total Buses Inspected]]</f>
        <v>26</v>
      </c>
      <c r="G28">
        <f>Table1[[#This Row],[Winter 2020-21 Inspection
Buses Out of Service]]+Table1[[#This Row],[Summer 2021 
Inspecttion 
Buses Out of Service]]</f>
        <v>0</v>
      </c>
      <c r="H28" s="3">
        <f>Table1[[#This Row],[TOTAL OUT OF SERVICE]]/Table1[[#This Row],[TOTAL BUSES INSPECTED]]</f>
        <v>0</v>
      </c>
      <c r="I28"/>
      <c r="J28"/>
      <c r="M28"/>
    </row>
    <row r="29" spans="1:13" ht="29.1">
      <c r="A29" s="8" t="s">
        <v>35</v>
      </c>
      <c r="B29" s="2">
        <v>0</v>
      </c>
      <c r="C29">
        <v>0</v>
      </c>
      <c r="D29">
        <v>3</v>
      </c>
      <c r="E29">
        <v>1</v>
      </c>
      <c r="F29" s="13">
        <f>Table1[[#This Row],[Winter 2020-21 Inspection
Total Buses Inspected]]+Table1[[#This Row],[Summer 2021
Inspection
Total Buses Inspected]]</f>
        <v>3</v>
      </c>
      <c r="G29">
        <f>Table1[[#This Row],[Winter 2020-21 Inspection
Buses Out of Service]]+Table1[[#This Row],[Summer 2021 
Inspecttion 
Buses Out of Service]]</f>
        <v>1</v>
      </c>
      <c r="H29" s="3">
        <f>Table1[[#This Row],[TOTAL OUT OF SERVICE]]/Table1[[#This Row],[TOTAL BUSES INSPECTED]]</f>
        <v>0.33333333333333331</v>
      </c>
      <c r="I29"/>
      <c r="J29"/>
      <c r="M29"/>
    </row>
    <row r="30" spans="1:13">
      <c r="A30" t="s">
        <v>36</v>
      </c>
      <c r="B30" s="2">
        <v>2</v>
      </c>
      <c r="C30">
        <v>0</v>
      </c>
      <c r="D30">
        <v>5</v>
      </c>
      <c r="E30">
        <v>0</v>
      </c>
      <c r="F30" s="13">
        <f>Table1[[#This Row],[Winter 2020-21 Inspection
Total Buses Inspected]]+Table1[[#This Row],[Summer 2021
Inspection
Total Buses Inspected]]</f>
        <v>7</v>
      </c>
      <c r="G30">
        <f>Table1[[#This Row],[Winter 2020-21 Inspection
Buses Out of Service]]+Table1[[#This Row],[Summer 2021 
Inspecttion 
Buses Out of Service]]</f>
        <v>0</v>
      </c>
      <c r="H30" s="3">
        <f>Table1[[#This Row],[TOTAL OUT OF SERVICE]]/Table1[[#This Row],[TOTAL BUSES INSPECTED]]</f>
        <v>0</v>
      </c>
      <c r="I30"/>
      <c r="J30"/>
      <c r="M30"/>
    </row>
    <row r="31" spans="1:13">
      <c r="A31" t="s">
        <v>37</v>
      </c>
      <c r="B31" s="2">
        <v>27</v>
      </c>
      <c r="C31">
        <v>0</v>
      </c>
      <c r="D31">
        <v>100</v>
      </c>
      <c r="E31">
        <v>2</v>
      </c>
      <c r="F31" s="13">
        <f>Table1[[#This Row],[Winter 2020-21 Inspection
Total Buses Inspected]]+Table1[[#This Row],[Summer 2021
Inspection
Total Buses Inspected]]</f>
        <v>127</v>
      </c>
      <c r="G31">
        <f>Table1[[#This Row],[Winter 2020-21 Inspection
Buses Out of Service]]+Table1[[#This Row],[Summer 2021 
Inspecttion 
Buses Out of Service]]</f>
        <v>2</v>
      </c>
      <c r="H31" s="3">
        <f>Table1[[#This Row],[TOTAL OUT OF SERVICE]]/Table1[[#This Row],[TOTAL BUSES INSPECTED]]</f>
        <v>1.5748031496062992E-2</v>
      </c>
      <c r="I31"/>
      <c r="J31"/>
      <c r="M31"/>
    </row>
    <row r="32" spans="1:13">
      <c r="A32" t="s">
        <v>38</v>
      </c>
      <c r="B32" s="2">
        <v>27</v>
      </c>
      <c r="C32">
        <v>4</v>
      </c>
      <c r="D32">
        <v>104</v>
      </c>
      <c r="E32">
        <v>7</v>
      </c>
      <c r="F32" s="13">
        <f>Table1[[#This Row],[Winter 2020-21 Inspection
Total Buses Inspected]]+Table1[[#This Row],[Summer 2021
Inspection
Total Buses Inspected]]</f>
        <v>131</v>
      </c>
      <c r="G32">
        <f>Table1[[#This Row],[Winter 2020-21 Inspection
Buses Out of Service]]+Table1[[#This Row],[Summer 2021 
Inspecttion 
Buses Out of Service]]</f>
        <v>11</v>
      </c>
      <c r="H32" s="3">
        <f>Table1[[#This Row],[TOTAL OUT OF SERVICE]]/Table1[[#This Row],[TOTAL BUSES INSPECTED]]</f>
        <v>8.3969465648854963E-2</v>
      </c>
      <c r="I32"/>
      <c r="J32"/>
      <c r="M32"/>
    </row>
    <row r="33" spans="1:13">
      <c r="A33" t="s">
        <v>39</v>
      </c>
      <c r="B33" s="2">
        <v>11</v>
      </c>
      <c r="C33">
        <v>0</v>
      </c>
      <c r="D33">
        <v>38</v>
      </c>
      <c r="E33">
        <v>0</v>
      </c>
      <c r="F33" s="13">
        <f>Table1[[#This Row],[Winter 2020-21 Inspection
Total Buses Inspected]]+Table1[[#This Row],[Summer 2021
Inspection
Total Buses Inspected]]</f>
        <v>49</v>
      </c>
      <c r="G33">
        <f>Table1[[#This Row],[Winter 2020-21 Inspection
Buses Out of Service]]+Table1[[#This Row],[Summer 2021 
Inspecttion 
Buses Out of Service]]</f>
        <v>0</v>
      </c>
      <c r="H33" s="3">
        <f>Table1[[#This Row],[TOTAL OUT OF SERVICE]]/Table1[[#This Row],[TOTAL BUSES INSPECTED]]</f>
        <v>0</v>
      </c>
      <c r="I33"/>
      <c r="J33"/>
      <c r="M33"/>
    </row>
    <row r="34" spans="1:13">
      <c r="A34" t="s">
        <v>40</v>
      </c>
      <c r="B34" s="2">
        <v>7</v>
      </c>
      <c r="C34">
        <v>0</v>
      </c>
      <c r="D34">
        <v>23</v>
      </c>
      <c r="E34">
        <v>0</v>
      </c>
      <c r="F34" s="13">
        <f>Table1[[#This Row],[Winter 2020-21 Inspection
Total Buses Inspected]]+Table1[[#This Row],[Summer 2021
Inspection
Total Buses Inspected]]</f>
        <v>30</v>
      </c>
      <c r="G34">
        <f>Table1[[#This Row],[Winter 2020-21 Inspection
Buses Out of Service]]+Table1[[#This Row],[Summer 2021 
Inspecttion 
Buses Out of Service]]</f>
        <v>0</v>
      </c>
      <c r="H34" s="3">
        <f>Table1[[#This Row],[TOTAL OUT OF SERVICE]]/Table1[[#This Row],[TOTAL BUSES INSPECTED]]</f>
        <v>0</v>
      </c>
      <c r="I34"/>
      <c r="J34"/>
      <c r="M34"/>
    </row>
    <row r="35" spans="1:13">
      <c r="A35" t="s">
        <v>41</v>
      </c>
      <c r="B35" s="2">
        <v>21</v>
      </c>
      <c r="C35">
        <v>0</v>
      </c>
      <c r="D35">
        <v>81</v>
      </c>
      <c r="E35">
        <v>12</v>
      </c>
      <c r="F35" s="13">
        <f>Table1[[#This Row],[Winter 2020-21 Inspection
Total Buses Inspected]]+Table1[[#This Row],[Summer 2021
Inspection
Total Buses Inspected]]</f>
        <v>102</v>
      </c>
      <c r="G35">
        <f>Table1[[#This Row],[Winter 2020-21 Inspection
Buses Out of Service]]+Table1[[#This Row],[Summer 2021 
Inspecttion 
Buses Out of Service]]</f>
        <v>12</v>
      </c>
      <c r="H35" s="3">
        <f>Table1[[#This Row],[TOTAL OUT OF SERVICE]]/Table1[[#This Row],[TOTAL BUSES INSPECTED]]</f>
        <v>0.11764705882352941</v>
      </c>
      <c r="I35"/>
      <c r="J35"/>
      <c r="M35"/>
    </row>
    <row r="36" spans="1:13">
      <c r="A36" t="s">
        <v>42</v>
      </c>
      <c r="B36" s="2">
        <v>5</v>
      </c>
      <c r="C36">
        <v>0</v>
      </c>
      <c r="D36">
        <v>19</v>
      </c>
      <c r="E36">
        <v>0</v>
      </c>
      <c r="F36" s="13">
        <f>Table1[[#This Row],[Winter 2020-21 Inspection
Total Buses Inspected]]+Table1[[#This Row],[Summer 2021
Inspection
Total Buses Inspected]]</f>
        <v>24</v>
      </c>
      <c r="G36">
        <f>Table1[[#This Row],[Winter 2020-21 Inspection
Buses Out of Service]]+Table1[[#This Row],[Summer 2021 
Inspecttion 
Buses Out of Service]]</f>
        <v>0</v>
      </c>
      <c r="H36" s="3">
        <f>Table1[[#This Row],[TOTAL OUT OF SERVICE]]/Table1[[#This Row],[TOTAL BUSES INSPECTED]]</f>
        <v>0</v>
      </c>
      <c r="I36"/>
      <c r="J36"/>
      <c r="M36"/>
    </row>
    <row r="37" spans="1:13">
      <c r="A37" t="s">
        <v>43</v>
      </c>
      <c r="B37" s="2">
        <v>5</v>
      </c>
      <c r="C37">
        <v>0</v>
      </c>
      <c r="D37">
        <v>20</v>
      </c>
      <c r="E37">
        <v>0</v>
      </c>
      <c r="F37" s="13">
        <f>Table1[[#This Row],[Winter 2020-21 Inspection
Total Buses Inspected]]+Table1[[#This Row],[Summer 2021
Inspection
Total Buses Inspected]]</f>
        <v>25</v>
      </c>
      <c r="G37">
        <f>Table1[[#This Row],[Winter 2020-21 Inspection
Buses Out of Service]]+Table1[[#This Row],[Summer 2021 
Inspecttion 
Buses Out of Service]]</f>
        <v>0</v>
      </c>
      <c r="H37" s="3">
        <f>Table1[[#This Row],[TOTAL OUT OF SERVICE]]/Table1[[#This Row],[TOTAL BUSES INSPECTED]]</f>
        <v>0</v>
      </c>
      <c r="I37"/>
      <c r="J37"/>
      <c r="M37"/>
    </row>
    <row r="38" spans="1:13">
      <c r="A38" t="s">
        <v>44</v>
      </c>
      <c r="B38" s="2">
        <v>5</v>
      </c>
      <c r="C38">
        <v>0</v>
      </c>
      <c r="D38">
        <v>21</v>
      </c>
      <c r="E38">
        <v>3</v>
      </c>
      <c r="F38" s="13">
        <f>Table1[[#This Row],[Winter 2020-21 Inspection
Total Buses Inspected]]+Table1[[#This Row],[Summer 2021
Inspection
Total Buses Inspected]]</f>
        <v>26</v>
      </c>
      <c r="G38">
        <f>Table1[[#This Row],[Winter 2020-21 Inspection
Buses Out of Service]]+Table1[[#This Row],[Summer 2021 
Inspecttion 
Buses Out of Service]]</f>
        <v>3</v>
      </c>
      <c r="H38" s="3">
        <f>Table1[[#This Row],[TOTAL OUT OF SERVICE]]/Table1[[#This Row],[TOTAL BUSES INSPECTED]]</f>
        <v>0.11538461538461539</v>
      </c>
      <c r="I38"/>
      <c r="J38"/>
      <c r="M38"/>
    </row>
    <row r="39" spans="1:13">
      <c r="A39" t="s">
        <v>45</v>
      </c>
      <c r="B39" s="2">
        <v>4</v>
      </c>
      <c r="C39">
        <v>0</v>
      </c>
      <c r="D39">
        <v>16</v>
      </c>
      <c r="E39">
        <v>2</v>
      </c>
      <c r="F39" s="13">
        <f>Table1[[#This Row],[Winter 2020-21 Inspection
Total Buses Inspected]]+Table1[[#This Row],[Summer 2021
Inspection
Total Buses Inspected]]</f>
        <v>20</v>
      </c>
      <c r="G39">
        <f>Table1[[#This Row],[Winter 2020-21 Inspection
Buses Out of Service]]+Table1[[#This Row],[Summer 2021 
Inspecttion 
Buses Out of Service]]</f>
        <v>2</v>
      </c>
      <c r="H39" s="3">
        <f>Table1[[#This Row],[TOTAL OUT OF SERVICE]]/Table1[[#This Row],[TOTAL BUSES INSPECTED]]</f>
        <v>0.1</v>
      </c>
      <c r="I39"/>
      <c r="J39"/>
      <c r="M39"/>
    </row>
    <row r="40" spans="1:13">
      <c r="A40" t="s">
        <v>46</v>
      </c>
      <c r="B40" s="2">
        <v>31</v>
      </c>
      <c r="C40">
        <v>0</v>
      </c>
      <c r="D40">
        <v>113</v>
      </c>
      <c r="E40">
        <v>0</v>
      </c>
      <c r="F40" s="13">
        <f>Table1[[#This Row],[Winter 2020-21 Inspection
Total Buses Inspected]]+Table1[[#This Row],[Summer 2021
Inspection
Total Buses Inspected]]</f>
        <v>144</v>
      </c>
      <c r="G40">
        <f>Table1[[#This Row],[Winter 2020-21 Inspection
Buses Out of Service]]+Table1[[#This Row],[Summer 2021 
Inspecttion 
Buses Out of Service]]</f>
        <v>0</v>
      </c>
      <c r="H40" s="3">
        <f>Table1[[#This Row],[TOTAL OUT OF SERVICE]]/Table1[[#This Row],[TOTAL BUSES INSPECTED]]</f>
        <v>0</v>
      </c>
      <c r="I40"/>
      <c r="J40"/>
      <c r="M40"/>
    </row>
    <row r="41" spans="1:13">
      <c r="A41" t="s">
        <v>47</v>
      </c>
      <c r="B41" s="2">
        <v>4</v>
      </c>
      <c r="C41">
        <v>0</v>
      </c>
      <c r="D41">
        <v>15</v>
      </c>
      <c r="E41">
        <v>0</v>
      </c>
      <c r="F41" s="13">
        <f>Table1[[#This Row],[Winter 2020-21 Inspection
Total Buses Inspected]]+Table1[[#This Row],[Summer 2021
Inspection
Total Buses Inspected]]</f>
        <v>19</v>
      </c>
      <c r="G41">
        <f>Table1[[#This Row],[Winter 2020-21 Inspection
Buses Out of Service]]+Table1[[#This Row],[Summer 2021 
Inspecttion 
Buses Out of Service]]</f>
        <v>0</v>
      </c>
      <c r="H41" s="3">
        <f>Table1[[#This Row],[TOTAL OUT OF SERVICE]]/Table1[[#This Row],[TOTAL BUSES INSPECTED]]</f>
        <v>0</v>
      </c>
      <c r="I41"/>
      <c r="J41"/>
      <c r="M41"/>
    </row>
    <row r="42" spans="1:13">
      <c r="A42" t="s">
        <v>48</v>
      </c>
      <c r="B42" s="2">
        <v>4</v>
      </c>
      <c r="C42">
        <v>1</v>
      </c>
      <c r="D42">
        <v>14</v>
      </c>
      <c r="E42">
        <v>1</v>
      </c>
      <c r="F42" s="13">
        <f>Table1[[#This Row],[Winter 2020-21 Inspection
Total Buses Inspected]]+Table1[[#This Row],[Summer 2021
Inspection
Total Buses Inspected]]</f>
        <v>18</v>
      </c>
      <c r="G42">
        <f>Table1[[#This Row],[Winter 2020-21 Inspection
Buses Out of Service]]+Table1[[#This Row],[Summer 2021 
Inspecttion 
Buses Out of Service]]</f>
        <v>2</v>
      </c>
      <c r="H42" s="3">
        <f>Table1[[#This Row],[TOTAL OUT OF SERVICE]]/Table1[[#This Row],[TOTAL BUSES INSPECTED]]</f>
        <v>0.1111111111111111</v>
      </c>
      <c r="I42"/>
      <c r="J42"/>
      <c r="M42"/>
    </row>
    <row r="43" spans="1:13">
      <c r="A43" t="s">
        <v>49</v>
      </c>
      <c r="B43" s="2">
        <v>2</v>
      </c>
      <c r="C43">
        <v>0</v>
      </c>
      <c r="D43">
        <v>6</v>
      </c>
      <c r="E43">
        <v>1</v>
      </c>
      <c r="F43" s="13">
        <f>Table1[[#This Row],[Winter 2020-21 Inspection
Total Buses Inspected]]+Table1[[#This Row],[Summer 2021
Inspection
Total Buses Inspected]]</f>
        <v>8</v>
      </c>
      <c r="G43">
        <f>Table1[[#This Row],[Winter 2020-21 Inspection
Buses Out of Service]]+Table1[[#This Row],[Summer 2021 
Inspecttion 
Buses Out of Service]]</f>
        <v>1</v>
      </c>
      <c r="H43" s="3">
        <f>Table1[[#This Row],[TOTAL OUT OF SERVICE]]/Table1[[#This Row],[TOTAL BUSES INSPECTED]]</f>
        <v>0.125</v>
      </c>
      <c r="I43"/>
      <c r="J43"/>
      <c r="M43"/>
    </row>
    <row r="44" spans="1:13">
      <c r="A44" t="s">
        <v>50</v>
      </c>
      <c r="B44" s="2">
        <v>3</v>
      </c>
      <c r="C44">
        <v>0</v>
      </c>
      <c r="D44">
        <v>9</v>
      </c>
      <c r="E44">
        <v>0</v>
      </c>
      <c r="F44" s="13">
        <f>Table1[[#This Row],[Winter 2020-21 Inspection
Total Buses Inspected]]+Table1[[#This Row],[Summer 2021
Inspection
Total Buses Inspected]]</f>
        <v>12</v>
      </c>
      <c r="G44">
        <f>Table1[[#This Row],[Winter 2020-21 Inspection
Buses Out of Service]]+Table1[[#This Row],[Summer 2021 
Inspecttion 
Buses Out of Service]]</f>
        <v>0</v>
      </c>
      <c r="H44" s="3">
        <f>Table1[[#This Row],[TOTAL OUT OF SERVICE]]/Table1[[#This Row],[TOTAL BUSES INSPECTED]]</f>
        <v>0</v>
      </c>
      <c r="I44"/>
      <c r="J44"/>
      <c r="M44"/>
    </row>
    <row r="45" spans="1:13" ht="29.1">
      <c r="A45" s="8" t="s">
        <v>51</v>
      </c>
      <c r="B45" s="2">
        <v>3</v>
      </c>
      <c r="C45">
        <v>0</v>
      </c>
      <c r="D45">
        <v>12</v>
      </c>
      <c r="E45">
        <v>1</v>
      </c>
      <c r="F45" s="13">
        <f>Table1[[#This Row],[Winter 2020-21 Inspection
Total Buses Inspected]]+Table1[[#This Row],[Summer 2021
Inspection
Total Buses Inspected]]</f>
        <v>15</v>
      </c>
      <c r="G45">
        <f>Table1[[#This Row],[Winter 2020-21 Inspection
Buses Out of Service]]+Table1[[#This Row],[Summer 2021 
Inspecttion 
Buses Out of Service]]</f>
        <v>1</v>
      </c>
      <c r="H45" s="3">
        <f>Table1[[#This Row],[TOTAL OUT OF SERVICE]]/Table1[[#This Row],[TOTAL BUSES INSPECTED]]</f>
        <v>6.6666666666666666E-2</v>
      </c>
      <c r="I45"/>
      <c r="J45"/>
      <c r="M45"/>
    </row>
    <row r="46" spans="1:13">
      <c r="A46" t="s">
        <v>52</v>
      </c>
      <c r="B46" s="2">
        <v>9</v>
      </c>
      <c r="C46">
        <v>0</v>
      </c>
      <c r="D46">
        <v>37</v>
      </c>
      <c r="E46">
        <v>0</v>
      </c>
      <c r="F46" s="13">
        <f>Table1[[#This Row],[Winter 2020-21 Inspection
Total Buses Inspected]]+Table1[[#This Row],[Summer 2021
Inspection
Total Buses Inspected]]</f>
        <v>46</v>
      </c>
      <c r="G46">
        <f>Table1[[#This Row],[Winter 2020-21 Inspection
Buses Out of Service]]+Table1[[#This Row],[Summer 2021 
Inspecttion 
Buses Out of Service]]</f>
        <v>0</v>
      </c>
      <c r="H46" s="3">
        <f>Table1[[#This Row],[TOTAL OUT OF SERVICE]]/Table1[[#This Row],[TOTAL BUSES INSPECTED]]</f>
        <v>0</v>
      </c>
      <c r="I46"/>
      <c r="J46"/>
      <c r="M46"/>
    </row>
    <row r="47" spans="1:13">
      <c r="A47" t="s">
        <v>53</v>
      </c>
      <c r="B47" s="2">
        <v>4</v>
      </c>
      <c r="C47">
        <v>0</v>
      </c>
      <c r="D47">
        <v>15</v>
      </c>
      <c r="E47">
        <v>2</v>
      </c>
      <c r="F47" s="13">
        <f>Table1[[#This Row],[Winter 2020-21 Inspection
Total Buses Inspected]]+Table1[[#This Row],[Summer 2021
Inspection
Total Buses Inspected]]</f>
        <v>19</v>
      </c>
      <c r="G47">
        <f>Table1[[#This Row],[Winter 2020-21 Inspection
Buses Out of Service]]+Table1[[#This Row],[Summer 2021 
Inspecttion 
Buses Out of Service]]</f>
        <v>2</v>
      </c>
      <c r="H47" s="3">
        <f>Table1[[#This Row],[TOTAL OUT OF SERVICE]]/Table1[[#This Row],[TOTAL BUSES INSPECTED]]</f>
        <v>0.10526315789473684</v>
      </c>
      <c r="I47"/>
      <c r="J47"/>
      <c r="M47"/>
    </row>
    <row r="48" spans="1:13">
      <c r="A48" t="s">
        <v>54</v>
      </c>
      <c r="B48" s="2">
        <v>2</v>
      </c>
      <c r="C48">
        <v>0</v>
      </c>
      <c r="D48">
        <v>7</v>
      </c>
      <c r="E48">
        <v>2</v>
      </c>
      <c r="F48" s="13">
        <f>Table1[[#This Row],[Winter 2020-21 Inspection
Total Buses Inspected]]+Table1[[#This Row],[Summer 2021
Inspection
Total Buses Inspected]]</f>
        <v>9</v>
      </c>
      <c r="G48">
        <f>Table1[[#This Row],[Winter 2020-21 Inspection
Buses Out of Service]]+Table1[[#This Row],[Summer 2021 
Inspecttion 
Buses Out of Service]]</f>
        <v>2</v>
      </c>
      <c r="H48" s="3">
        <f>Table1[[#This Row],[TOTAL OUT OF SERVICE]]/Table1[[#This Row],[TOTAL BUSES INSPECTED]]</f>
        <v>0.22222222222222221</v>
      </c>
      <c r="I48"/>
      <c r="J48"/>
      <c r="M48"/>
    </row>
    <row r="49" spans="1:13">
      <c r="A49" t="s">
        <v>55</v>
      </c>
      <c r="B49" s="2">
        <v>1</v>
      </c>
      <c r="C49">
        <v>0</v>
      </c>
      <c r="D49">
        <v>2</v>
      </c>
      <c r="E49">
        <v>0</v>
      </c>
      <c r="F49" s="13">
        <f>Table1[[#This Row],[Winter 2020-21 Inspection
Total Buses Inspected]]+Table1[[#This Row],[Summer 2021
Inspection
Total Buses Inspected]]</f>
        <v>3</v>
      </c>
      <c r="G49">
        <f>Table1[[#This Row],[Winter 2020-21 Inspection
Buses Out of Service]]+Table1[[#This Row],[Summer 2021 
Inspecttion 
Buses Out of Service]]</f>
        <v>0</v>
      </c>
      <c r="H49" s="3">
        <f>Table1[[#This Row],[TOTAL OUT OF SERVICE]]/Table1[[#This Row],[TOTAL BUSES INSPECTED]]</f>
        <v>0</v>
      </c>
      <c r="I49"/>
      <c r="J49"/>
      <c r="M49"/>
    </row>
    <row r="50" spans="1:13">
      <c r="A50" t="s">
        <v>56</v>
      </c>
      <c r="B50" s="2">
        <v>3</v>
      </c>
      <c r="C50">
        <v>0</v>
      </c>
      <c r="D50">
        <v>10</v>
      </c>
      <c r="E50">
        <v>1</v>
      </c>
      <c r="F50" s="13">
        <f>Table1[[#This Row],[Winter 2020-21 Inspection
Total Buses Inspected]]+Table1[[#This Row],[Summer 2021
Inspection
Total Buses Inspected]]</f>
        <v>13</v>
      </c>
      <c r="G50">
        <f>Table1[[#This Row],[Winter 2020-21 Inspection
Buses Out of Service]]+Table1[[#This Row],[Summer 2021 
Inspecttion 
Buses Out of Service]]</f>
        <v>1</v>
      </c>
      <c r="H50" s="3">
        <f>Table1[[#This Row],[TOTAL OUT OF SERVICE]]/Table1[[#This Row],[TOTAL BUSES INSPECTED]]</f>
        <v>7.6923076923076927E-2</v>
      </c>
      <c r="I50"/>
      <c r="J50"/>
      <c r="M50"/>
    </row>
    <row r="51" spans="1:13">
      <c r="A51" t="s">
        <v>57</v>
      </c>
      <c r="B51" s="2">
        <v>3</v>
      </c>
      <c r="C51">
        <v>0</v>
      </c>
      <c r="D51">
        <v>10</v>
      </c>
      <c r="E51">
        <v>0</v>
      </c>
      <c r="F51" s="13">
        <f>Table1[[#This Row],[Winter 2020-21 Inspection
Total Buses Inspected]]+Table1[[#This Row],[Summer 2021
Inspection
Total Buses Inspected]]</f>
        <v>13</v>
      </c>
      <c r="G51">
        <f>Table1[[#This Row],[Winter 2020-21 Inspection
Buses Out of Service]]+Table1[[#This Row],[Summer 2021 
Inspecttion 
Buses Out of Service]]</f>
        <v>0</v>
      </c>
      <c r="H51" s="3">
        <f>Table1[[#This Row],[TOTAL OUT OF SERVICE]]/Table1[[#This Row],[TOTAL BUSES INSPECTED]]</f>
        <v>0</v>
      </c>
      <c r="I51"/>
      <c r="J51"/>
      <c r="M51"/>
    </row>
    <row r="52" spans="1:13">
      <c r="A52" t="s">
        <v>58</v>
      </c>
      <c r="B52" s="2">
        <v>2</v>
      </c>
      <c r="C52">
        <v>0</v>
      </c>
      <c r="D52">
        <v>6</v>
      </c>
      <c r="E52">
        <v>1</v>
      </c>
      <c r="F52" s="13">
        <f>Table1[[#This Row],[Winter 2020-21 Inspection
Total Buses Inspected]]+Table1[[#This Row],[Summer 2021
Inspection
Total Buses Inspected]]</f>
        <v>8</v>
      </c>
      <c r="G52">
        <f>Table1[[#This Row],[Winter 2020-21 Inspection
Buses Out of Service]]+Table1[[#This Row],[Summer 2021 
Inspecttion 
Buses Out of Service]]</f>
        <v>1</v>
      </c>
      <c r="H52" s="3">
        <f>Table1[[#This Row],[TOTAL OUT OF SERVICE]]/Table1[[#This Row],[TOTAL BUSES INSPECTED]]</f>
        <v>0.125</v>
      </c>
      <c r="I52"/>
      <c r="J52"/>
      <c r="M52"/>
    </row>
    <row r="53" spans="1:13">
      <c r="A53" t="s">
        <v>59</v>
      </c>
      <c r="B53" s="2">
        <v>4</v>
      </c>
      <c r="C53">
        <v>0</v>
      </c>
      <c r="D53">
        <v>15</v>
      </c>
      <c r="E53">
        <v>1</v>
      </c>
      <c r="F53" s="13">
        <f>Table1[[#This Row],[Winter 2020-21 Inspection
Total Buses Inspected]]+Table1[[#This Row],[Summer 2021
Inspection
Total Buses Inspected]]</f>
        <v>19</v>
      </c>
      <c r="G53">
        <f>Table1[[#This Row],[Winter 2020-21 Inspection
Buses Out of Service]]+Table1[[#This Row],[Summer 2021 
Inspecttion 
Buses Out of Service]]</f>
        <v>1</v>
      </c>
      <c r="H53" s="3">
        <f>Table1[[#This Row],[TOTAL OUT OF SERVICE]]/Table1[[#This Row],[TOTAL BUSES INSPECTED]]</f>
        <v>5.2631578947368418E-2</v>
      </c>
      <c r="I53"/>
      <c r="J53"/>
      <c r="M53"/>
    </row>
    <row r="54" spans="1:13">
      <c r="A54" t="s">
        <v>60</v>
      </c>
      <c r="B54" s="2">
        <v>4</v>
      </c>
      <c r="C54">
        <v>1</v>
      </c>
      <c r="D54">
        <v>6</v>
      </c>
      <c r="E54">
        <v>1</v>
      </c>
      <c r="F54" s="13">
        <f>Table1[[#This Row],[Winter 2020-21 Inspection
Total Buses Inspected]]+Table1[[#This Row],[Summer 2021
Inspection
Total Buses Inspected]]</f>
        <v>10</v>
      </c>
      <c r="G54">
        <f>Table1[[#This Row],[Winter 2020-21 Inspection
Buses Out of Service]]+Table1[[#This Row],[Summer 2021 
Inspecttion 
Buses Out of Service]]</f>
        <v>2</v>
      </c>
      <c r="H54" s="3">
        <f>Table1[[#This Row],[TOTAL OUT OF SERVICE]]/Table1[[#This Row],[TOTAL BUSES INSPECTED]]</f>
        <v>0.2</v>
      </c>
      <c r="I54"/>
      <c r="J54"/>
      <c r="M54"/>
    </row>
    <row r="55" spans="1:13">
      <c r="A55" t="s">
        <v>61</v>
      </c>
      <c r="B55" s="2">
        <v>2</v>
      </c>
      <c r="C55">
        <v>0</v>
      </c>
      <c r="D55">
        <v>8</v>
      </c>
      <c r="E55">
        <v>3</v>
      </c>
      <c r="F55" s="13">
        <f>Table1[[#This Row],[Winter 2020-21 Inspection
Total Buses Inspected]]+Table1[[#This Row],[Summer 2021
Inspection
Total Buses Inspected]]</f>
        <v>10</v>
      </c>
      <c r="G55">
        <f>Table1[[#This Row],[Winter 2020-21 Inspection
Buses Out of Service]]+Table1[[#This Row],[Summer 2021 
Inspecttion 
Buses Out of Service]]</f>
        <v>3</v>
      </c>
      <c r="H55" s="3">
        <f>Table1[[#This Row],[TOTAL OUT OF SERVICE]]/Table1[[#This Row],[TOTAL BUSES INSPECTED]]</f>
        <v>0.3</v>
      </c>
      <c r="I55"/>
      <c r="J55"/>
      <c r="M55"/>
    </row>
    <row r="56" spans="1:13">
      <c r="A56" t="s">
        <v>62</v>
      </c>
      <c r="B56" s="2">
        <v>6</v>
      </c>
      <c r="C56">
        <v>2</v>
      </c>
      <c r="D56">
        <v>9</v>
      </c>
      <c r="E56">
        <v>1</v>
      </c>
      <c r="F56" s="13">
        <f>Table1[[#This Row],[Winter 2020-21 Inspection
Total Buses Inspected]]+Table1[[#This Row],[Summer 2021
Inspection
Total Buses Inspected]]</f>
        <v>15</v>
      </c>
      <c r="G56">
        <f>Table1[[#This Row],[Winter 2020-21 Inspection
Buses Out of Service]]+Table1[[#This Row],[Summer 2021 
Inspecttion 
Buses Out of Service]]</f>
        <v>3</v>
      </c>
      <c r="H56" s="3">
        <f>Table1[[#This Row],[TOTAL OUT OF SERVICE]]/Table1[[#This Row],[TOTAL BUSES INSPECTED]]</f>
        <v>0.2</v>
      </c>
      <c r="I56"/>
      <c r="J56"/>
      <c r="M56"/>
    </row>
    <row r="57" spans="1:13">
      <c r="A57" t="s">
        <v>63</v>
      </c>
      <c r="B57" s="2">
        <v>4</v>
      </c>
      <c r="C57">
        <v>0</v>
      </c>
      <c r="D57">
        <v>15</v>
      </c>
      <c r="E57">
        <v>0</v>
      </c>
      <c r="F57" s="13">
        <f>Table1[[#This Row],[Winter 2020-21 Inspection
Total Buses Inspected]]+Table1[[#This Row],[Summer 2021
Inspection
Total Buses Inspected]]</f>
        <v>19</v>
      </c>
      <c r="G57">
        <f>Table1[[#This Row],[Winter 2020-21 Inspection
Buses Out of Service]]+Table1[[#This Row],[Summer 2021 
Inspecttion 
Buses Out of Service]]</f>
        <v>0</v>
      </c>
      <c r="H57" s="3">
        <f>Table1[[#This Row],[TOTAL OUT OF SERVICE]]/Table1[[#This Row],[TOTAL BUSES INSPECTED]]</f>
        <v>0</v>
      </c>
      <c r="I57"/>
      <c r="J57"/>
      <c r="M57"/>
    </row>
    <row r="58" spans="1:13">
      <c r="A58" t="s">
        <v>64</v>
      </c>
      <c r="B58" s="2">
        <v>3</v>
      </c>
      <c r="C58">
        <v>0</v>
      </c>
      <c r="D58">
        <v>11</v>
      </c>
      <c r="E58">
        <v>1</v>
      </c>
      <c r="F58" s="13">
        <f>Table1[[#This Row],[Winter 2020-21 Inspection
Total Buses Inspected]]+Table1[[#This Row],[Summer 2021
Inspection
Total Buses Inspected]]</f>
        <v>14</v>
      </c>
      <c r="G58">
        <f>Table1[[#This Row],[Winter 2020-21 Inspection
Buses Out of Service]]+Table1[[#This Row],[Summer 2021 
Inspecttion 
Buses Out of Service]]</f>
        <v>1</v>
      </c>
      <c r="H58" s="3">
        <f>Table1[[#This Row],[TOTAL OUT OF SERVICE]]/Table1[[#This Row],[TOTAL BUSES INSPECTED]]</f>
        <v>7.1428571428571425E-2</v>
      </c>
      <c r="I58"/>
      <c r="J58"/>
      <c r="M58"/>
    </row>
    <row r="59" spans="1:13">
      <c r="A59" t="s">
        <v>65</v>
      </c>
      <c r="B59" s="2">
        <v>9</v>
      </c>
      <c r="C59">
        <v>0</v>
      </c>
      <c r="D59">
        <v>33</v>
      </c>
      <c r="E59">
        <v>0</v>
      </c>
      <c r="F59" s="13">
        <f>Table1[[#This Row],[Winter 2020-21 Inspection
Total Buses Inspected]]+Table1[[#This Row],[Summer 2021
Inspection
Total Buses Inspected]]</f>
        <v>42</v>
      </c>
      <c r="G59">
        <f>Table1[[#This Row],[Winter 2020-21 Inspection
Buses Out of Service]]+Table1[[#This Row],[Summer 2021 
Inspecttion 
Buses Out of Service]]</f>
        <v>0</v>
      </c>
      <c r="H59" s="3">
        <f>Table1[[#This Row],[TOTAL OUT OF SERVICE]]/Table1[[#This Row],[TOTAL BUSES INSPECTED]]</f>
        <v>0</v>
      </c>
      <c r="I59"/>
      <c r="J59"/>
      <c r="M59"/>
    </row>
    <row r="60" spans="1:13">
      <c r="A60" t="s">
        <v>66</v>
      </c>
      <c r="B60" s="2">
        <v>6</v>
      </c>
      <c r="C60">
        <v>2</v>
      </c>
      <c r="D60">
        <v>20</v>
      </c>
      <c r="E60">
        <v>2</v>
      </c>
      <c r="F60" s="13">
        <f>Table1[[#This Row],[Winter 2020-21 Inspection
Total Buses Inspected]]+Table1[[#This Row],[Summer 2021
Inspection
Total Buses Inspected]]</f>
        <v>26</v>
      </c>
      <c r="G60">
        <f>Table1[[#This Row],[Winter 2020-21 Inspection
Buses Out of Service]]+Table1[[#This Row],[Summer 2021 
Inspecttion 
Buses Out of Service]]</f>
        <v>4</v>
      </c>
      <c r="H60" s="3">
        <f>Table1[[#This Row],[TOTAL OUT OF SERVICE]]/Table1[[#This Row],[TOTAL BUSES INSPECTED]]</f>
        <v>0.15384615384615385</v>
      </c>
      <c r="I60"/>
      <c r="J60"/>
      <c r="M60"/>
    </row>
    <row r="61" spans="1:13">
      <c r="A61" t="s">
        <v>67</v>
      </c>
      <c r="B61" s="2">
        <v>2</v>
      </c>
      <c r="C61">
        <v>0</v>
      </c>
      <c r="D61">
        <v>5</v>
      </c>
      <c r="E61">
        <v>0</v>
      </c>
      <c r="F61" s="13">
        <f>Table1[[#This Row],[Winter 2020-21 Inspection
Total Buses Inspected]]+Table1[[#This Row],[Summer 2021
Inspection
Total Buses Inspected]]</f>
        <v>7</v>
      </c>
      <c r="G61">
        <f>Table1[[#This Row],[Winter 2020-21 Inspection
Buses Out of Service]]+Table1[[#This Row],[Summer 2021 
Inspecttion 
Buses Out of Service]]</f>
        <v>0</v>
      </c>
      <c r="H61" s="3">
        <f>Table1[[#This Row],[TOTAL OUT OF SERVICE]]/Table1[[#This Row],[TOTAL BUSES INSPECTED]]</f>
        <v>0</v>
      </c>
      <c r="I61"/>
      <c r="J61"/>
      <c r="M61"/>
    </row>
    <row r="62" spans="1:13">
      <c r="A62" t="s">
        <v>68</v>
      </c>
      <c r="B62" s="2">
        <v>8</v>
      </c>
      <c r="C62">
        <v>0</v>
      </c>
      <c r="D62">
        <v>26</v>
      </c>
      <c r="E62">
        <v>2</v>
      </c>
      <c r="F62" s="13">
        <f>Table1[[#This Row],[Winter 2020-21 Inspection
Total Buses Inspected]]+Table1[[#This Row],[Summer 2021
Inspection
Total Buses Inspected]]</f>
        <v>34</v>
      </c>
      <c r="G62">
        <f>Table1[[#This Row],[Winter 2020-21 Inspection
Buses Out of Service]]+Table1[[#This Row],[Summer 2021 
Inspecttion 
Buses Out of Service]]</f>
        <v>2</v>
      </c>
      <c r="H62" s="3">
        <f>Table1[[#This Row],[TOTAL OUT OF SERVICE]]/Table1[[#This Row],[TOTAL BUSES INSPECTED]]</f>
        <v>5.8823529411764705E-2</v>
      </c>
      <c r="I62"/>
      <c r="J62"/>
      <c r="M62"/>
    </row>
    <row r="63" spans="1:13">
      <c r="A63" t="s">
        <v>69</v>
      </c>
      <c r="B63" s="2">
        <v>19</v>
      </c>
      <c r="C63">
        <v>1</v>
      </c>
      <c r="D63">
        <v>71</v>
      </c>
      <c r="E63">
        <v>1</v>
      </c>
      <c r="F63" s="13">
        <f>Table1[[#This Row],[Winter 2020-21 Inspection
Total Buses Inspected]]+Table1[[#This Row],[Summer 2021
Inspection
Total Buses Inspected]]</f>
        <v>90</v>
      </c>
      <c r="G63">
        <f>Table1[[#This Row],[Winter 2020-21 Inspection
Buses Out of Service]]+Table1[[#This Row],[Summer 2021 
Inspecttion 
Buses Out of Service]]</f>
        <v>2</v>
      </c>
      <c r="H63" s="3">
        <f>Table1[[#This Row],[TOTAL OUT OF SERVICE]]/Table1[[#This Row],[TOTAL BUSES INSPECTED]]</f>
        <v>2.2222222222222223E-2</v>
      </c>
      <c r="I63"/>
      <c r="J63"/>
      <c r="M63"/>
    </row>
    <row r="64" spans="1:13">
      <c r="A64" t="s">
        <v>70</v>
      </c>
      <c r="B64" s="2">
        <v>7</v>
      </c>
      <c r="C64">
        <v>0</v>
      </c>
      <c r="D64">
        <v>24</v>
      </c>
      <c r="E64">
        <v>0</v>
      </c>
      <c r="F64" s="13">
        <f>Table1[[#This Row],[Winter 2020-21 Inspection
Total Buses Inspected]]+Table1[[#This Row],[Summer 2021
Inspection
Total Buses Inspected]]</f>
        <v>31</v>
      </c>
      <c r="G64">
        <f>Table1[[#This Row],[Winter 2020-21 Inspection
Buses Out of Service]]+Table1[[#This Row],[Summer 2021 
Inspecttion 
Buses Out of Service]]</f>
        <v>0</v>
      </c>
      <c r="H64" s="3">
        <f>Table1[[#This Row],[TOTAL OUT OF SERVICE]]/Table1[[#This Row],[TOTAL BUSES INSPECTED]]</f>
        <v>0</v>
      </c>
      <c r="I64"/>
      <c r="J64"/>
      <c r="M64"/>
    </row>
    <row r="65" spans="1:13">
      <c r="A65" t="s">
        <v>71</v>
      </c>
      <c r="B65" s="2">
        <v>8</v>
      </c>
      <c r="C65">
        <v>0</v>
      </c>
      <c r="D65">
        <v>24</v>
      </c>
      <c r="E65">
        <v>1</v>
      </c>
      <c r="F65" s="13">
        <f>Table1[[#This Row],[Winter 2020-21 Inspection
Total Buses Inspected]]+Table1[[#This Row],[Summer 2021
Inspection
Total Buses Inspected]]</f>
        <v>32</v>
      </c>
      <c r="G65">
        <f>Table1[[#This Row],[Winter 2020-21 Inspection
Buses Out of Service]]+Table1[[#This Row],[Summer 2021 
Inspecttion 
Buses Out of Service]]</f>
        <v>1</v>
      </c>
      <c r="H65" s="3">
        <f>Table1[[#This Row],[TOTAL OUT OF SERVICE]]/Table1[[#This Row],[TOTAL BUSES INSPECTED]]</f>
        <v>3.125E-2</v>
      </c>
      <c r="I65"/>
      <c r="J65"/>
      <c r="M65"/>
    </row>
    <row r="66" spans="1:13" ht="29.1">
      <c r="A66" s="8" t="s">
        <v>72</v>
      </c>
      <c r="B66" s="2">
        <v>13</v>
      </c>
      <c r="C66">
        <v>0</v>
      </c>
      <c r="D66">
        <v>48</v>
      </c>
      <c r="E66">
        <v>0</v>
      </c>
      <c r="F66" s="13">
        <f>Table1[[#This Row],[Winter 2020-21 Inspection
Total Buses Inspected]]+Table1[[#This Row],[Summer 2021
Inspection
Total Buses Inspected]]</f>
        <v>61</v>
      </c>
      <c r="G66">
        <f>Table1[[#This Row],[Winter 2020-21 Inspection
Buses Out of Service]]+Table1[[#This Row],[Summer 2021 
Inspecttion 
Buses Out of Service]]</f>
        <v>0</v>
      </c>
      <c r="H66" s="3">
        <f>Table1[[#This Row],[TOTAL OUT OF SERVICE]]/Table1[[#This Row],[TOTAL BUSES INSPECTED]]</f>
        <v>0</v>
      </c>
      <c r="I66"/>
      <c r="J66"/>
      <c r="M66"/>
    </row>
    <row r="67" spans="1:13" ht="29.1">
      <c r="A67" s="8" t="s">
        <v>73</v>
      </c>
      <c r="B67" s="2">
        <v>8</v>
      </c>
      <c r="C67">
        <v>0</v>
      </c>
      <c r="D67">
        <v>29</v>
      </c>
      <c r="E67">
        <v>2</v>
      </c>
      <c r="F67" s="13">
        <f>Table1[[#This Row],[Winter 2020-21 Inspection
Total Buses Inspected]]+Table1[[#This Row],[Summer 2021
Inspection
Total Buses Inspected]]</f>
        <v>37</v>
      </c>
      <c r="G67">
        <f>Table1[[#This Row],[Winter 2020-21 Inspection
Buses Out of Service]]+Table1[[#This Row],[Summer 2021 
Inspecttion 
Buses Out of Service]]</f>
        <v>2</v>
      </c>
      <c r="H67" s="3">
        <f>Table1[[#This Row],[TOTAL OUT OF SERVICE]]/Table1[[#This Row],[TOTAL BUSES INSPECTED]]</f>
        <v>5.4054054054054057E-2</v>
      </c>
      <c r="I67"/>
      <c r="J67"/>
      <c r="M67"/>
    </row>
    <row r="68" spans="1:13">
      <c r="A68" t="s">
        <v>74</v>
      </c>
      <c r="B68" s="2">
        <v>12</v>
      </c>
      <c r="C68">
        <v>0</v>
      </c>
      <c r="D68">
        <v>47</v>
      </c>
      <c r="E68">
        <v>2</v>
      </c>
      <c r="F68" s="13">
        <f>Table1[[#This Row],[Winter 2020-21 Inspection
Total Buses Inspected]]+Table1[[#This Row],[Summer 2021
Inspection
Total Buses Inspected]]</f>
        <v>59</v>
      </c>
      <c r="G68">
        <f>Table1[[#This Row],[Winter 2020-21 Inspection
Buses Out of Service]]+Table1[[#This Row],[Summer 2021 
Inspecttion 
Buses Out of Service]]</f>
        <v>2</v>
      </c>
      <c r="H68" s="3">
        <f>Table1[[#This Row],[TOTAL OUT OF SERVICE]]/Table1[[#This Row],[TOTAL BUSES INSPECTED]]</f>
        <v>3.3898305084745763E-2</v>
      </c>
      <c r="I68"/>
      <c r="J68"/>
      <c r="M68"/>
    </row>
    <row r="69" spans="1:13">
      <c r="A69" t="s">
        <v>75</v>
      </c>
      <c r="B69" s="2">
        <v>1</v>
      </c>
      <c r="C69">
        <v>0</v>
      </c>
      <c r="D69">
        <v>4</v>
      </c>
      <c r="E69">
        <v>0</v>
      </c>
      <c r="F69" s="13">
        <f>Table1[[#This Row],[Winter 2020-21 Inspection
Total Buses Inspected]]+Table1[[#This Row],[Summer 2021
Inspection
Total Buses Inspected]]</f>
        <v>5</v>
      </c>
      <c r="G69">
        <f>Table1[[#This Row],[Winter 2020-21 Inspection
Buses Out of Service]]+Table1[[#This Row],[Summer 2021 
Inspecttion 
Buses Out of Service]]</f>
        <v>0</v>
      </c>
      <c r="H69" s="3">
        <f>Table1[[#This Row],[TOTAL OUT OF SERVICE]]/Table1[[#This Row],[TOTAL BUSES INSPECTED]]</f>
        <v>0</v>
      </c>
      <c r="I69"/>
      <c r="J69"/>
      <c r="M69"/>
    </row>
    <row r="70" spans="1:13">
      <c r="A70" t="s">
        <v>76</v>
      </c>
      <c r="B70" s="2">
        <v>10</v>
      </c>
      <c r="C70">
        <v>1</v>
      </c>
      <c r="D70">
        <v>32</v>
      </c>
      <c r="E70">
        <v>7</v>
      </c>
      <c r="F70" s="13">
        <f>Table1[[#This Row],[Winter 2020-21 Inspection
Total Buses Inspected]]+Table1[[#This Row],[Summer 2021
Inspection
Total Buses Inspected]]</f>
        <v>42</v>
      </c>
      <c r="G70">
        <f>Table1[[#This Row],[Winter 2020-21 Inspection
Buses Out of Service]]+Table1[[#This Row],[Summer 2021 
Inspecttion 
Buses Out of Service]]</f>
        <v>8</v>
      </c>
      <c r="H70" s="3">
        <f>Table1[[#This Row],[TOTAL OUT OF SERVICE]]/Table1[[#This Row],[TOTAL BUSES INSPECTED]]</f>
        <v>0.19047619047619047</v>
      </c>
      <c r="I70"/>
      <c r="J70"/>
      <c r="M70"/>
    </row>
    <row r="71" spans="1:13">
      <c r="A71" t="s">
        <v>77</v>
      </c>
      <c r="B71" s="2">
        <v>47</v>
      </c>
      <c r="C71">
        <v>0</v>
      </c>
      <c r="D71">
        <v>188</v>
      </c>
      <c r="E71">
        <v>11</v>
      </c>
      <c r="F71" s="13">
        <f>Table1[[#This Row],[Winter 2020-21 Inspection
Total Buses Inspected]]+Table1[[#This Row],[Summer 2021
Inspection
Total Buses Inspected]]</f>
        <v>235</v>
      </c>
      <c r="G71">
        <f>Table1[[#This Row],[Winter 2020-21 Inspection
Buses Out of Service]]+Table1[[#This Row],[Summer 2021 
Inspecttion 
Buses Out of Service]]</f>
        <v>11</v>
      </c>
      <c r="H71" s="3">
        <f>Table1[[#This Row],[TOTAL OUT OF SERVICE]]/Table1[[#This Row],[TOTAL BUSES INSPECTED]]</f>
        <v>4.6808510638297871E-2</v>
      </c>
      <c r="I71"/>
      <c r="J71"/>
      <c r="M71"/>
    </row>
    <row r="72" spans="1:13">
      <c r="A72" t="s">
        <v>78</v>
      </c>
      <c r="B72" s="2">
        <v>10</v>
      </c>
      <c r="C72">
        <v>2</v>
      </c>
      <c r="D72">
        <v>41</v>
      </c>
      <c r="E72">
        <v>4</v>
      </c>
      <c r="F72" s="13">
        <f>Table1[[#This Row],[Winter 2020-21 Inspection
Total Buses Inspected]]+Table1[[#This Row],[Summer 2021
Inspection
Total Buses Inspected]]</f>
        <v>51</v>
      </c>
      <c r="G72">
        <f>Table1[[#This Row],[Winter 2020-21 Inspection
Buses Out of Service]]+Table1[[#This Row],[Summer 2021 
Inspecttion 
Buses Out of Service]]</f>
        <v>6</v>
      </c>
      <c r="H72" s="3">
        <f>Table1[[#This Row],[TOTAL OUT OF SERVICE]]/Table1[[#This Row],[TOTAL BUSES INSPECTED]]</f>
        <v>0.11764705882352941</v>
      </c>
      <c r="I72"/>
      <c r="J72"/>
      <c r="M72"/>
    </row>
    <row r="73" spans="1:13">
      <c r="A73" t="s">
        <v>79</v>
      </c>
      <c r="B73" s="2">
        <v>7</v>
      </c>
      <c r="C73">
        <v>0</v>
      </c>
      <c r="D73">
        <v>24</v>
      </c>
      <c r="E73">
        <v>2</v>
      </c>
      <c r="F73" s="13">
        <f>Table1[[#This Row],[Winter 2020-21 Inspection
Total Buses Inspected]]+Table1[[#This Row],[Summer 2021
Inspection
Total Buses Inspected]]</f>
        <v>31</v>
      </c>
      <c r="G73">
        <f>Table1[[#This Row],[Winter 2020-21 Inspection
Buses Out of Service]]+Table1[[#This Row],[Summer 2021 
Inspecttion 
Buses Out of Service]]</f>
        <v>2</v>
      </c>
      <c r="H73" s="3">
        <f>Table1[[#This Row],[TOTAL OUT OF SERVICE]]/Table1[[#This Row],[TOTAL BUSES INSPECTED]]</f>
        <v>6.4516129032258063E-2</v>
      </c>
      <c r="I73"/>
      <c r="J73"/>
      <c r="M73"/>
    </row>
    <row r="74" spans="1:13">
      <c r="A74" t="s">
        <v>80</v>
      </c>
      <c r="B74" s="2">
        <v>3</v>
      </c>
      <c r="C74">
        <v>1</v>
      </c>
      <c r="D74">
        <v>10</v>
      </c>
      <c r="E74">
        <v>0</v>
      </c>
      <c r="F74" s="13">
        <f>Table1[[#This Row],[Winter 2020-21 Inspection
Total Buses Inspected]]+Table1[[#This Row],[Summer 2021
Inspection
Total Buses Inspected]]</f>
        <v>13</v>
      </c>
      <c r="G74">
        <f>Table1[[#This Row],[Winter 2020-21 Inspection
Buses Out of Service]]+Table1[[#This Row],[Summer 2021 
Inspecttion 
Buses Out of Service]]</f>
        <v>1</v>
      </c>
      <c r="H74" s="3">
        <f>Table1[[#This Row],[TOTAL OUT OF SERVICE]]/Table1[[#This Row],[TOTAL BUSES INSPECTED]]</f>
        <v>7.6923076923076927E-2</v>
      </c>
      <c r="I74"/>
      <c r="J74"/>
      <c r="M74"/>
    </row>
    <row r="75" spans="1:13">
      <c r="A75" t="s">
        <v>81</v>
      </c>
      <c r="B75" s="2">
        <v>2</v>
      </c>
      <c r="C75">
        <v>0</v>
      </c>
      <c r="D75">
        <v>7</v>
      </c>
      <c r="E75">
        <v>0</v>
      </c>
      <c r="F75" s="13">
        <f>Table1[[#This Row],[Winter 2020-21 Inspection
Total Buses Inspected]]+Table1[[#This Row],[Summer 2021
Inspection
Total Buses Inspected]]</f>
        <v>9</v>
      </c>
      <c r="G75">
        <f>Table1[[#This Row],[Winter 2020-21 Inspection
Buses Out of Service]]+Table1[[#This Row],[Summer 2021 
Inspecttion 
Buses Out of Service]]</f>
        <v>0</v>
      </c>
      <c r="H75" s="3">
        <f>Table1[[#This Row],[TOTAL OUT OF SERVICE]]/Table1[[#This Row],[TOTAL BUSES INSPECTED]]</f>
        <v>0</v>
      </c>
      <c r="I75"/>
      <c r="J75"/>
      <c r="M75"/>
    </row>
    <row r="76" spans="1:13">
      <c r="A76" t="s">
        <v>82</v>
      </c>
      <c r="B76" s="2">
        <v>16</v>
      </c>
      <c r="C76">
        <v>1</v>
      </c>
      <c r="D76">
        <v>60</v>
      </c>
      <c r="E76">
        <v>3</v>
      </c>
      <c r="F76" s="13">
        <f>Table1[[#This Row],[Winter 2020-21 Inspection
Total Buses Inspected]]+Table1[[#This Row],[Summer 2021
Inspection
Total Buses Inspected]]</f>
        <v>76</v>
      </c>
      <c r="G76">
        <f>Table1[[#This Row],[Winter 2020-21 Inspection
Buses Out of Service]]+Table1[[#This Row],[Summer 2021 
Inspecttion 
Buses Out of Service]]</f>
        <v>4</v>
      </c>
      <c r="H76" s="3">
        <f>Table1[[#This Row],[TOTAL OUT OF SERVICE]]/Table1[[#This Row],[TOTAL BUSES INSPECTED]]</f>
        <v>5.2631578947368418E-2</v>
      </c>
      <c r="I76"/>
      <c r="J76"/>
      <c r="M76"/>
    </row>
    <row r="77" spans="1:13">
      <c r="A77" t="s">
        <v>83</v>
      </c>
      <c r="B77" s="2">
        <v>7</v>
      </c>
      <c r="C77">
        <v>0</v>
      </c>
      <c r="D77">
        <v>35</v>
      </c>
      <c r="E77">
        <v>1</v>
      </c>
      <c r="F77" s="13">
        <f>Table1[[#This Row],[Winter 2020-21 Inspection
Total Buses Inspected]]+Table1[[#This Row],[Summer 2021
Inspection
Total Buses Inspected]]</f>
        <v>42</v>
      </c>
      <c r="G77">
        <f>Table1[[#This Row],[Winter 2020-21 Inspection
Buses Out of Service]]+Table1[[#This Row],[Summer 2021 
Inspecttion 
Buses Out of Service]]</f>
        <v>1</v>
      </c>
      <c r="H77" s="3">
        <f>Table1[[#This Row],[TOTAL OUT OF SERVICE]]/Table1[[#This Row],[TOTAL BUSES INSPECTED]]</f>
        <v>2.3809523809523808E-2</v>
      </c>
      <c r="I77"/>
      <c r="J77"/>
      <c r="M77"/>
    </row>
    <row r="78" spans="1:13">
      <c r="A78" t="s">
        <v>84</v>
      </c>
      <c r="B78" s="2">
        <v>1</v>
      </c>
      <c r="C78">
        <v>0</v>
      </c>
      <c r="D78">
        <v>1</v>
      </c>
      <c r="E78">
        <v>0</v>
      </c>
      <c r="F78" s="13">
        <f>Table1[[#This Row],[Winter 2020-21 Inspection
Total Buses Inspected]]+Table1[[#This Row],[Summer 2021
Inspection
Total Buses Inspected]]</f>
        <v>2</v>
      </c>
      <c r="G78">
        <f>Table1[[#This Row],[Winter 2020-21 Inspection
Buses Out of Service]]+Table1[[#This Row],[Summer 2021 
Inspecttion 
Buses Out of Service]]</f>
        <v>0</v>
      </c>
      <c r="H78" s="3">
        <f>Table1[[#This Row],[TOTAL OUT OF SERVICE]]/Table1[[#This Row],[TOTAL BUSES INSPECTED]]</f>
        <v>0</v>
      </c>
      <c r="I78"/>
      <c r="J78"/>
      <c r="M78"/>
    </row>
    <row r="79" spans="1:13">
      <c r="A79" t="s">
        <v>85</v>
      </c>
      <c r="B79" s="2">
        <v>41</v>
      </c>
      <c r="C79">
        <v>0</v>
      </c>
      <c r="D79">
        <v>157</v>
      </c>
      <c r="E79">
        <v>6</v>
      </c>
      <c r="F79" s="13">
        <f>Table1[[#This Row],[Winter 2020-21 Inspection
Total Buses Inspected]]+Table1[[#This Row],[Summer 2021
Inspection
Total Buses Inspected]]</f>
        <v>198</v>
      </c>
      <c r="G79">
        <f>Table1[[#This Row],[Winter 2020-21 Inspection
Buses Out of Service]]+Table1[[#This Row],[Summer 2021 
Inspecttion 
Buses Out of Service]]</f>
        <v>6</v>
      </c>
      <c r="H79" s="3">
        <f>Table1[[#This Row],[TOTAL OUT OF SERVICE]]/Table1[[#This Row],[TOTAL BUSES INSPECTED]]</f>
        <v>3.0303030303030304E-2</v>
      </c>
      <c r="I79"/>
      <c r="J79"/>
      <c r="M79"/>
    </row>
    <row r="80" spans="1:13">
      <c r="A80" t="s">
        <v>86</v>
      </c>
      <c r="B80" s="2">
        <v>72</v>
      </c>
      <c r="C80">
        <v>1</v>
      </c>
      <c r="D80">
        <v>290</v>
      </c>
      <c r="E80">
        <v>1</v>
      </c>
      <c r="F80" s="13">
        <f>Table1[[#This Row],[Winter 2020-21 Inspection
Total Buses Inspected]]+Table1[[#This Row],[Summer 2021
Inspection
Total Buses Inspected]]</f>
        <v>362</v>
      </c>
      <c r="G80">
        <f>Table1[[#This Row],[Winter 2020-21 Inspection
Buses Out of Service]]+Table1[[#This Row],[Summer 2021 
Inspecttion 
Buses Out of Service]]</f>
        <v>2</v>
      </c>
      <c r="H80" s="3">
        <f>Table1[[#This Row],[TOTAL OUT OF SERVICE]]/Table1[[#This Row],[TOTAL BUSES INSPECTED]]</f>
        <v>5.5248618784530384E-3</v>
      </c>
      <c r="I80"/>
      <c r="J80"/>
      <c r="M80"/>
    </row>
    <row r="81" spans="1:13" ht="29.1">
      <c r="A81" s="8" t="s">
        <v>87</v>
      </c>
      <c r="B81" s="2">
        <v>1</v>
      </c>
      <c r="C81">
        <v>0</v>
      </c>
      <c r="D81">
        <v>4</v>
      </c>
      <c r="E81">
        <v>0</v>
      </c>
      <c r="F81" s="13">
        <f>Table1[[#This Row],[Winter 2020-21 Inspection
Total Buses Inspected]]+Table1[[#This Row],[Summer 2021
Inspection
Total Buses Inspected]]</f>
        <v>5</v>
      </c>
      <c r="G81">
        <f>Table1[[#This Row],[Winter 2020-21 Inspection
Buses Out of Service]]+Table1[[#This Row],[Summer 2021 
Inspecttion 
Buses Out of Service]]</f>
        <v>0</v>
      </c>
      <c r="H81" s="3">
        <f>Table1[[#This Row],[TOTAL OUT OF SERVICE]]/Table1[[#This Row],[TOTAL BUSES INSPECTED]]</f>
        <v>0</v>
      </c>
      <c r="I81"/>
      <c r="J81"/>
      <c r="M81"/>
    </row>
    <row r="82" spans="1:13">
      <c r="A82" t="s">
        <v>88</v>
      </c>
      <c r="B82" s="2">
        <v>39</v>
      </c>
      <c r="C82">
        <v>1</v>
      </c>
      <c r="D82">
        <v>153</v>
      </c>
      <c r="E82">
        <v>6</v>
      </c>
      <c r="F82" s="13">
        <f>Table1[[#This Row],[Winter 2020-21 Inspection
Total Buses Inspected]]+Table1[[#This Row],[Summer 2021
Inspection
Total Buses Inspected]]</f>
        <v>192</v>
      </c>
      <c r="G82">
        <f>Table1[[#This Row],[Winter 2020-21 Inspection
Buses Out of Service]]+Table1[[#This Row],[Summer 2021 
Inspecttion 
Buses Out of Service]]</f>
        <v>7</v>
      </c>
      <c r="H82" s="3">
        <f>Table1[[#This Row],[TOTAL OUT OF SERVICE]]/Table1[[#This Row],[TOTAL BUSES INSPECTED]]</f>
        <v>3.6458333333333336E-2</v>
      </c>
      <c r="I82"/>
      <c r="J82"/>
      <c r="M82"/>
    </row>
    <row r="83" spans="1:13">
      <c r="A83" t="s">
        <v>89</v>
      </c>
      <c r="B83" s="2">
        <v>13</v>
      </c>
      <c r="C83">
        <v>0</v>
      </c>
      <c r="D83">
        <v>49</v>
      </c>
      <c r="E83">
        <v>2</v>
      </c>
      <c r="F83" s="13">
        <f>Table1[[#This Row],[Winter 2020-21 Inspection
Total Buses Inspected]]+Table1[[#This Row],[Summer 2021
Inspection
Total Buses Inspected]]</f>
        <v>62</v>
      </c>
      <c r="G83">
        <f>Table1[[#This Row],[Winter 2020-21 Inspection
Buses Out of Service]]+Table1[[#This Row],[Summer 2021 
Inspecttion 
Buses Out of Service]]</f>
        <v>2</v>
      </c>
      <c r="H83" s="3">
        <f>Table1[[#This Row],[TOTAL OUT OF SERVICE]]/Table1[[#This Row],[TOTAL BUSES INSPECTED]]</f>
        <v>3.2258064516129031E-2</v>
      </c>
      <c r="I83"/>
      <c r="J83"/>
      <c r="M83"/>
    </row>
    <row r="84" spans="1:13">
      <c r="A84" t="s">
        <v>90</v>
      </c>
      <c r="B84" s="2">
        <v>11</v>
      </c>
      <c r="C84">
        <v>0</v>
      </c>
      <c r="D84">
        <v>41</v>
      </c>
      <c r="E84">
        <v>0</v>
      </c>
      <c r="F84" s="13">
        <f>Table1[[#This Row],[Winter 2020-21 Inspection
Total Buses Inspected]]+Table1[[#This Row],[Summer 2021
Inspection
Total Buses Inspected]]</f>
        <v>52</v>
      </c>
      <c r="G84">
        <f>Table1[[#This Row],[Winter 2020-21 Inspection
Buses Out of Service]]+Table1[[#This Row],[Summer 2021 
Inspecttion 
Buses Out of Service]]</f>
        <v>0</v>
      </c>
      <c r="H84" s="3">
        <f>Table1[[#This Row],[TOTAL OUT OF SERVICE]]/Table1[[#This Row],[TOTAL BUSES INSPECTED]]</f>
        <v>0</v>
      </c>
      <c r="I84"/>
      <c r="J84"/>
      <c r="M84"/>
    </row>
    <row r="85" spans="1:13">
      <c r="A85" t="s">
        <v>91</v>
      </c>
      <c r="B85" s="2">
        <v>5</v>
      </c>
      <c r="C85">
        <v>1</v>
      </c>
      <c r="D85">
        <v>19</v>
      </c>
      <c r="E85">
        <v>1</v>
      </c>
      <c r="F85" s="13">
        <f>Table1[[#This Row],[Winter 2020-21 Inspection
Total Buses Inspected]]+Table1[[#This Row],[Summer 2021
Inspection
Total Buses Inspected]]</f>
        <v>24</v>
      </c>
      <c r="G85">
        <f>Table1[[#This Row],[Winter 2020-21 Inspection
Buses Out of Service]]+Table1[[#This Row],[Summer 2021 
Inspecttion 
Buses Out of Service]]</f>
        <v>2</v>
      </c>
      <c r="H85" s="3">
        <f>Table1[[#This Row],[TOTAL OUT OF SERVICE]]/Table1[[#This Row],[TOTAL BUSES INSPECTED]]</f>
        <v>8.3333333333333329E-2</v>
      </c>
      <c r="I85"/>
      <c r="J85"/>
      <c r="M85"/>
    </row>
    <row r="86" spans="1:13">
      <c r="A86" t="s">
        <v>92</v>
      </c>
      <c r="B86" s="2">
        <v>20</v>
      </c>
      <c r="C86">
        <v>1</v>
      </c>
      <c r="D86">
        <v>64</v>
      </c>
      <c r="E86">
        <v>1</v>
      </c>
      <c r="F86" s="13">
        <f>Table1[[#This Row],[Winter 2020-21 Inspection
Total Buses Inspected]]+Table1[[#This Row],[Summer 2021
Inspection
Total Buses Inspected]]</f>
        <v>84</v>
      </c>
      <c r="G86">
        <f>Table1[[#This Row],[Winter 2020-21 Inspection
Buses Out of Service]]+Table1[[#This Row],[Summer 2021 
Inspecttion 
Buses Out of Service]]</f>
        <v>2</v>
      </c>
      <c r="H86" s="3">
        <f>Table1[[#This Row],[TOTAL OUT OF SERVICE]]/Table1[[#This Row],[TOTAL BUSES INSPECTED]]</f>
        <v>2.3809523809523808E-2</v>
      </c>
      <c r="I86"/>
      <c r="J86"/>
      <c r="M86"/>
    </row>
    <row r="87" spans="1:13">
      <c r="A87" t="s">
        <v>93</v>
      </c>
      <c r="B87" s="2">
        <v>5</v>
      </c>
      <c r="C87">
        <v>0</v>
      </c>
      <c r="D87">
        <v>17</v>
      </c>
      <c r="E87">
        <v>0</v>
      </c>
      <c r="F87" s="13">
        <f>Table1[[#This Row],[Winter 2020-21 Inspection
Total Buses Inspected]]+Table1[[#This Row],[Summer 2021
Inspection
Total Buses Inspected]]</f>
        <v>22</v>
      </c>
      <c r="G87">
        <f>Table1[[#This Row],[Winter 2020-21 Inspection
Buses Out of Service]]+Table1[[#This Row],[Summer 2021 
Inspecttion 
Buses Out of Service]]</f>
        <v>0</v>
      </c>
      <c r="H87" s="3">
        <f>Table1[[#This Row],[TOTAL OUT OF SERVICE]]/Table1[[#This Row],[TOTAL BUSES INSPECTED]]</f>
        <v>0</v>
      </c>
      <c r="I87"/>
      <c r="J87"/>
      <c r="M87"/>
    </row>
    <row r="88" spans="1:13">
      <c r="A88" t="s">
        <v>94</v>
      </c>
      <c r="B88" s="2">
        <v>3</v>
      </c>
      <c r="C88">
        <v>1</v>
      </c>
      <c r="D88">
        <v>12</v>
      </c>
      <c r="E88">
        <v>1</v>
      </c>
      <c r="F88" s="13">
        <f>Table1[[#This Row],[Winter 2020-21 Inspection
Total Buses Inspected]]+Table1[[#This Row],[Summer 2021
Inspection
Total Buses Inspected]]</f>
        <v>15</v>
      </c>
      <c r="G88">
        <f>Table1[[#This Row],[Winter 2020-21 Inspection
Buses Out of Service]]+Table1[[#This Row],[Summer 2021 
Inspecttion 
Buses Out of Service]]</f>
        <v>2</v>
      </c>
      <c r="H88" s="3">
        <f>Table1[[#This Row],[TOTAL OUT OF SERVICE]]/Table1[[#This Row],[TOTAL BUSES INSPECTED]]</f>
        <v>0.13333333333333333</v>
      </c>
      <c r="I88"/>
      <c r="J88"/>
      <c r="M88"/>
    </row>
    <row r="89" spans="1:13">
      <c r="A89" t="s">
        <v>95</v>
      </c>
      <c r="B89" s="2">
        <v>1</v>
      </c>
      <c r="C89">
        <v>0</v>
      </c>
      <c r="D89">
        <v>4</v>
      </c>
      <c r="E89">
        <v>1</v>
      </c>
      <c r="F89" s="13">
        <f>Table1[[#This Row],[Winter 2020-21 Inspection
Total Buses Inspected]]+Table1[[#This Row],[Summer 2021
Inspection
Total Buses Inspected]]</f>
        <v>5</v>
      </c>
      <c r="G89">
        <f>Table1[[#This Row],[Winter 2020-21 Inspection
Buses Out of Service]]+Table1[[#This Row],[Summer 2021 
Inspecttion 
Buses Out of Service]]</f>
        <v>1</v>
      </c>
      <c r="H89" s="3">
        <f>Table1[[#This Row],[TOTAL OUT OF SERVICE]]/Table1[[#This Row],[TOTAL BUSES INSPECTED]]</f>
        <v>0.2</v>
      </c>
      <c r="I89"/>
      <c r="J89"/>
      <c r="M89"/>
    </row>
    <row r="90" spans="1:13">
      <c r="A90" t="s">
        <v>96</v>
      </c>
      <c r="B90" s="2">
        <v>5</v>
      </c>
      <c r="C90">
        <v>0</v>
      </c>
      <c r="D90">
        <v>17</v>
      </c>
      <c r="E90">
        <v>3</v>
      </c>
      <c r="F90" s="13">
        <f>Table1[[#This Row],[Winter 2020-21 Inspection
Total Buses Inspected]]+Table1[[#This Row],[Summer 2021
Inspection
Total Buses Inspected]]</f>
        <v>22</v>
      </c>
      <c r="G90">
        <f>Table1[[#This Row],[Winter 2020-21 Inspection
Buses Out of Service]]+Table1[[#This Row],[Summer 2021 
Inspecttion 
Buses Out of Service]]</f>
        <v>3</v>
      </c>
      <c r="H90" s="3">
        <f>Table1[[#This Row],[TOTAL OUT OF SERVICE]]/Table1[[#This Row],[TOTAL BUSES INSPECTED]]</f>
        <v>0.13636363636363635</v>
      </c>
      <c r="I90"/>
      <c r="J90"/>
      <c r="M90"/>
    </row>
    <row r="91" spans="1:13">
      <c r="A91" t="s">
        <v>97</v>
      </c>
      <c r="B91" s="2">
        <v>4</v>
      </c>
      <c r="C91">
        <v>0</v>
      </c>
      <c r="D91">
        <v>17</v>
      </c>
      <c r="E91">
        <v>6</v>
      </c>
      <c r="F91" s="13">
        <f>Table1[[#This Row],[Winter 2020-21 Inspection
Total Buses Inspected]]+Table1[[#This Row],[Summer 2021
Inspection
Total Buses Inspected]]</f>
        <v>21</v>
      </c>
      <c r="G91">
        <f>Table1[[#This Row],[Winter 2020-21 Inspection
Buses Out of Service]]+Table1[[#This Row],[Summer 2021 
Inspecttion 
Buses Out of Service]]</f>
        <v>6</v>
      </c>
      <c r="H91" s="3">
        <f>Table1[[#This Row],[TOTAL OUT OF SERVICE]]/Table1[[#This Row],[TOTAL BUSES INSPECTED]]</f>
        <v>0.2857142857142857</v>
      </c>
      <c r="I91"/>
      <c r="J91"/>
      <c r="M91"/>
    </row>
    <row r="92" spans="1:13">
      <c r="A92" t="s">
        <v>98</v>
      </c>
      <c r="B92" s="2">
        <v>8</v>
      </c>
      <c r="C92">
        <v>0</v>
      </c>
      <c r="D92">
        <v>31</v>
      </c>
      <c r="E92">
        <v>0</v>
      </c>
      <c r="F92" s="13">
        <f>Table1[[#This Row],[Winter 2020-21 Inspection
Total Buses Inspected]]+Table1[[#This Row],[Summer 2021
Inspection
Total Buses Inspected]]</f>
        <v>39</v>
      </c>
      <c r="G92">
        <f>Table1[[#This Row],[Winter 2020-21 Inspection
Buses Out of Service]]+Table1[[#This Row],[Summer 2021 
Inspecttion 
Buses Out of Service]]</f>
        <v>0</v>
      </c>
      <c r="H92" s="3">
        <f>Table1[[#This Row],[TOTAL OUT OF SERVICE]]/Table1[[#This Row],[TOTAL BUSES INSPECTED]]</f>
        <v>0</v>
      </c>
      <c r="I92"/>
      <c r="J92"/>
      <c r="M92"/>
    </row>
    <row r="93" spans="1:13">
      <c r="A93" t="s">
        <v>99</v>
      </c>
      <c r="B93" s="2">
        <v>4</v>
      </c>
      <c r="C93">
        <v>0</v>
      </c>
      <c r="D93">
        <v>14</v>
      </c>
      <c r="E93">
        <v>0</v>
      </c>
      <c r="F93" s="13">
        <f>Table1[[#This Row],[Winter 2020-21 Inspection
Total Buses Inspected]]+Table1[[#This Row],[Summer 2021
Inspection
Total Buses Inspected]]</f>
        <v>18</v>
      </c>
      <c r="G93">
        <f>Table1[[#This Row],[Winter 2020-21 Inspection
Buses Out of Service]]+Table1[[#This Row],[Summer 2021 
Inspecttion 
Buses Out of Service]]</f>
        <v>0</v>
      </c>
      <c r="H93" s="3">
        <f>Table1[[#This Row],[TOTAL OUT OF SERVICE]]/Table1[[#This Row],[TOTAL BUSES INSPECTED]]</f>
        <v>0</v>
      </c>
      <c r="I93"/>
      <c r="J93"/>
      <c r="M93"/>
    </row>
    <row r="94" spans="1:13">
      <c r="A94" t="s">
        <v>100</v>
      </c>
      <c r="B94" s="2">
        <v>9</v>
      </c>
      <c r="C94">
        <v>0</v>
      </c>
      <c r="D94">
        <v>36</v>
      </c>
      <c r="E94">
        <v>1</v>
      </c>
      <c r="F94" s="13">
        <f>Table1[[#This Row],[Winter 2020-21 Inspection
Total Buses Inspected]]+Table1[[#This Row],[Summer 2021
Inspection
Total Buses Inspected]]</f>
        <v>45</v>
      </c>
      <c r="G94">
        <f>Table1[[#This Row],[Winter 2020-21 Inspection
Buses Out of Service]]+Table1[[#This Row],[Summer 2021 
Inspecttion 
Buses Out of Service]]</f>
        <v>1</v>
      </c>
      <c r="H94" s="3">
        <f>Table1[[#This Row],[TOTAL OUT OF SERVICE]]/Table1[[#This Row],[TOTAL BUSES INSPECTED]]</f>
        <v>2.2222222222222223E-2</v>
      </c>
      <c r="I94"/>
      <c r="J94"/>
      <c r="M94"/>
    </row>
    <row r="95" spans="1:13">
      <c r="A95" t="s">
        <v>101</v>
      </c>
      <c r="B95" s="2">
        <v>1</v>
      </c>
      <c r="C95">
        <v>0</v>
      </c>
      <c r="D95">
        <v>4</v>
      </c>
      <c r="E95">
        <v>0</v>
      </c>
      <c r="F95" s="13">
        <f>Table1[[#This Row],[Winter 2020-21 Inspection
Total Buses Inspected]]+Table1[[#This Row],[Summer 2021
Inspection
Total Buses Inspected]]</f>
        <v>5</v>
      </c>
      <c r="G95">
        <f>Table1[[#This Row],[Winter 2020-21 Inspection
Buses Out of Service]]+Table1[[#This Row],[Summer 2021 
Inspecttion 
Buses Out of Service]]</f>
        <v>0</v>
      </c>
      <c r="H95" s="3">
        <f>Table1[[#This Row],[TOTAL OUT OF SERVICE]]/Table1[[#This Row],[TOTAL BUSES INSPECTED]]</f>
        <v>0</v>
      </c>
      <c r="I95"/>
      <c r="J95"/>
      <c r="M95"/>
    </row>
    <row r="96" spans="1:13">
      <c r="A96" t="s">
        <v>102</v>
      </c>
      <c r="B96" s="2">
        <v>1</v>
      </c>
      <c r="C96">
        <v>0</v>
      </c>
      <c r="D96">
        <v>3</v>
      </c>
      <c r="E96">
        <v>0</v>
      </c>
      <c r="F96" s="13">
        <f>Table1[[#This Row],[Winter 2020-21 Inspection
Total Buses Inspected]]+Table1[[#This Row],[Summer 2021
Inspection
Total Buses Inspected]]</f>
        <v>4</v>
      </c>
      <c r="G96">
        <f>Table1[[#This Row],[Winter 2020-21 Inspection
Buses Out of Service]]+Table1[[#This Row],[Summer 2021 
Inspecttion 
Buses Out of Service]]</f>
        <v>0</v>
      </c>
      <c r="H96" s="3">
        <f>Table1[[#This Row],[TOTAL OUT OF SERVICE]]/Table1[[#This Row],[TOTAL BUSES INSPECTED]]</f>
        <v>0</v>
      </c>
      <c r="I96"/>
      <c r="J96"/>
      <c r="M96"/>
    </row>
    <row r="97" spans="1:13" ht="29.1">
      <c r="A97" s="8" t="s">
        <v>103</v>
      </c>
      <c r="B97" s="7">
        <v>0</v>
      </c>
      <c r="C97">
        <v>0</v>
      </c>
      <c r="D97">
        <v>8</v>
      </c>
      <c r="E97">
        <v>1</v>
      </c>
      <c r="F97" s="13">
        <f>Table1[[#This Row],[Winter 2020-21 Inspection
Total Buses Inspected]]+Table1[[#This Row],[Summer 2021
Inspection
Total Buses Inspected]]</f>
        <v>8</v>
      </c>
      <c r="G97">
        <f>Table1[[#This Row],[Winter 2020-21 Inspection
Buses Out of Service]]+Table1[[#This Row],[Summer 2021 
Inspecttion 
Buses Out of Service]]</f>
        <v>1</v>
      </c>
      <c r="H97" s="3">
        <f>Table1[[#This Row],[TOTAL OUT OF SERVICE]]/Table1[[#This Row],[TOTAL BUSES INSPECTED]]</f>
        <v>0.125</v>
      </c>
      <c r="I97"/>
      <c r="J97"/>
      <c r="M97"/>
    </row>
    <row r="98" spans="1:13">
      <c r="A98" t="s">
        <v>104</v>
      </c>
      <c r="B98" s="2">
        <v>1</v>
      </c>
      <c r="C98">
        <v>0</v>
      </c>
      <c r="D98">
        <v>5</v>
      </c>
      <c r="E98">
        <v>1</v>
      </c>
      <c r="F98" s="13">
        <f>Table1[[#This Row],[Winter 2020-21 Inspection
Total Buses Inspected]]+Table1[[#This Row],[Summer 2021
Inspection
Total Buses Inspected]]</f>
        <v>6</v>
      </c>
      <c r="G98">
        <f>Table1[[#This Row],[Winter 2020-21 Inspection
Buses Out of Service]]+Table1[[#This Row],[Summer 2021 
Inspecttion 
Buses Out of Service]]</f>
        <v>1</v>
      </c>
      <c r="H98" s="3">
        <f>Table1[[#This Row],[TOTAL OUT OF SERVICE]]/Table1[[#This Row],[TOTAL BUSES INSPECTED]]</f>
        <v>0.16666666666666666</v>
      </c>
      <c r="I98"/>
      <c r="J98"/>
      <c r="M98"/>
    </row>
    <row r="99" spans="1:13">
      <c r="A99" t="s">
        <v>105</v>
      </c>
      <c r="B99" s="2">
        <v>5</v>
      </c>
      <c r="C99">
        <v>0</v>
      </c>
      <c r="D99">
        <v>12</v>
      </c>
      <c r="E99">
        <v>0</v>
      </c>
      <c r="F99" s="13">
        <f>Table1[[#This Row],[Winter 2020-21 Inspection
Total Buses Inspected]]+Table1[[#This Row],[Summer 2021
Inspection
Total Buses Inspected]]</f>
        <v>17</v>
      </c>
      <c r="G99">
        <f>Table1[[#This Row],[Winter 2020-21 Inspection
Buses Out of Service]]+Table1[[#This Row],[Summer 2021 
Inspecttion 
Buses Out of Service]]</f>
        <v>0</v>
      </c>
      <c r="H99" s="3">
        <f>Table1[[#This Row],[TOTAL OUT OF SERVICE]]/Table1[[#This Row],[TOTAL BUSES INSPECTED]]</f>
        <v>0</v>
      </c>
      <c r="I99"/>
      <c r="J99"/>
      <c r="M99"/>
    </row>
    <row r="100" spans="1:13">
      <c r="A100" t="s">
        <v>106</v>
      </c>
      <c r="B100" s="2">
        <v>3</v>
      </c>
      <c r="C100">
        <v>0</v>
      </c>
      <c r="D100">
        <v>10</v>
      </c>
      <c r="E100">
        <v>2</v>
      </c>
      <c r="F100" s="13">
        <f>Table1[[#This Row],[Winter 2020-21 Inspection
Total Buses Inspected]]+Table1[[#This Row],[Summer 2021
Inspection
Total Buses Inspected]]</f>
        <v>13</v>
      </c>
      <c r="G100">
        <f>Table1[[#This Row],[Winter 2020-21 Inspection
Buses Out of Service]]+Table1[[#This Row],[Summer 2021 
Inspecttion 
Buses Out of Service]]</f>
        <v>2</v>
      </c>
      <c r="H100" s="3">
        <f>Table1[[#This Row],[TOTAL OUT OF SERVICE]]/Table1[[#This Row],[TOTAL BUSES INSPECTED]]</f>
        <v>0.15384615384615385</v>
      </c>
      <c r="I100"/>
      <c r="J100"/>
      <c r="M100"/>
    </row>
    <row r="101" spans="1:13">
      <c r="A101" t="s">
        <v>107</v>
      </c>
      <c r="B101" s="2">
        <v>4</v>
      </c>
      <c r="C101">
        <v>1</v>
      </c>
      <c r="D101">
        <v>14</v>
      </c>
      <c r="E101">
        <v>2</v>
      </c>
      <c r="F101" s="13">
        <f>Table1[[#This Row],[Winter 2020-21 Inspection
Total Buses Inspected]]+Table1[[#This Row],[Summer 2021
Inspection
Total Buses Inspected]]</f>
        <v>18</v>
      </c>
      <c r="G101">
        <f>Table1[[#This Row],[Winter 2020-21 Inspection
Buses Out of Service]]+Table1[[#This Row],[Summer 2021 
Inspecttion 
Buses Out of Service]]</f>
        <v>3</v>
      </c>
      <c r="H101" s="3">
        <f>Table1[[#This Row],[TOTAL OUT OF SERVICE]]/Table1[[#This Row],[TOTAL BUSES INSPECTED]]</f>
        <v>0.16666666666666666</v>
      </c>
      <c r="I101"/>
      <c r="J101"/>
      <c r="M101"/>
    </row>
    <row r="102" spans="1:13">
      <c r="A102" t="s">
        <v>108</v>
      </c>
      <c r="B102" s="2">
        <v>28</v>
      </c>
      <c r="C102">
        <v>0</v>
      </c>
      <c r="D102">
        <v>110</v>
      </c>
      <c r="E102">
        <v>3</v>
      </c>
      <c r="F102" s="13">
        <f>Table1[[#This Row],[Winter 2020-21 Inspection
Total Buses Inspected]]+Table1[[#This Row],[Summer 2021
Inspection
Total Buses Inspected]]</f>
        <v>138</v>
      </c>
      <c r="G102">
        <f>Table1[[#This Row],[Winter 2020-21 Inspection
Buses Out of Service]]+Table1[[#This Row],[Summer 2021 
Inspecttion 
Buses Out of Service]]</f>
        <v>3</v>
      </c>
      <c r="H102" s="3">
        <f>Table1[[#This Row],[TOTAL OUT OF SERVICE]]/Table1[[#This Row],[TOTAL BUSES INSPECTED]]</f>
        <v>2.1739130434782608E-2</v>
      </c>
      <c r="I102"/>
      <c r="J102"/>
      <c r="M102"/>
    </row>
    <row r="103" spans="1:13">
      <c r="A103" t="s">
        <v>109</v>
      </c>
      <c r="B103" s="2">
        <v>6</v>
      </c>
      <c r="C103">
        <v>0</v>
      </c>
      <c r="D103">
        <v>0</v>
      </c>
      <c r="E103">
        <v>0</v>
      </c>
      <c r="F103" s="13">
        <f>Table1[[#This Row],[Winter 2020-21 Inspection
Total Buses Inspected]]+Table1[[#This Row],[Summer 2021
Inspection
Total Buses Inspected]]</f>
        <v>6</v>
      </c>
      <c r="G103">
        <f>Table1[[#This Row],[Winter 2020-21 Inspection
Buses Out of Service]]+Table1[[#This Row],[Summer 2021 
Inspecttion 
Buses Out of Service]]</f>
        <v>0</v>
      </c>
      <c r="H103" s="3">
        <f>Table1[[#This Row],[TOTAL OUT OF SERVICE]]/Table1[[#This Row],[TOTAL BUSES INSPECTED]]</f>
        <v>0</v>
      </c>
      <c r="I103"/>
      <c r="J103"/>
      <c r="M103"/>
    </row>
    <row r="104" spans="1:13">
      <c r="A104" t="s">
        <v>110</v>
      </c>
      <c r="B104" s="2">
        <v>4</v>
      </c>
      <c r="C104">
        <v>0</v>
      </c>
      <c r="D104">
        <v>12</v>
      </c>
      <c r="E104">
        <v>0</v>
      </c>
      <c r="F104" s="13">
        <f>Table1[[#This Row],[Winter 2020-21 Inspection
Total Buses Inspected]]+Table1[[#This Row],[Summer 2021
Inspection
Total Buses Inspected]]</f>
        <v>16</v>
      </c>
      <c r="G104">
        <f>Table1[[#This Row],[Winter 2020-21 Inspection
Buses Out of Service]]+Table1[[#This Row],[Summer 2021 
Inspecttion 
Buses Out of Service]]</f>
        <v>0</v>
      </c>
      <c r="H104" s="3">
        <f>Table1[[#This Row],[TOTAL OUT OF SERVICE]]/Table1[[#This Row],[TOTAL BUSES INSPECTED]]</f>
        <v>0</v>
      </c>
      <c r="I104"/>
      <c r="J104"/>
      <c r="M104"/>
    </row>
    <row r="105" spans="1:13">
      <c r="A105" t="s">
        <v>111</v>
      </c>
      <c r="B105" s="2">
        <v>4</v>
      </c>
      <c r="C105">
        <v>0</v>
      </c>
      <c r="D105">
        <v>16</v>
      </c>
      <c r="E105">
        <v>1</v>
      </c>
      <c r="F105" s="13">
        <f>Table1[[#This Row],[Winter 2020-21 Inspection
Total Buses Inspected]]+Table1[[#This Row],[Summer 2021
Inspection
Total Buses Inspected]]</f>
        <v>20</v>
      </c>
      <c r="G105">
        <f>Table1[[#This Row],[Winter 2020-21 Inspection
Buses Out of Service]]+Table1[[#This Row],[Summer 2021 
Inspecttion 
Buses Out of Service]]</f>
        <v>1</v>
      </c>
      <c r="H105" s="3">
        <f>Table1[[#This Row],[TOTAL OUT OF SERVICE]]/Table1[[#This Row],[TOTAL BUSES INSPECTED]]</f>
        <v>0.05</v>
      </c>
      <c r="I105"/>
      <c r="J105"/>
      <c r="M105"/>
    </row>
    <row r="106" spans="1:13" ht="29.1">
      <c r="A106" s="8" t="s">
        <v>112</v>
      </c>
      <c r="B106" s="2">
        <v>2</v>
      </c>
      <c r="C106">
        <v>1</v>
      </c>
      <c r="D106">
        <v>5</v>
      </c>
      <c r="E106">
        <v>0</v>
      </c>
      <c r="F106" s="13">
        <f>Table1[[#This Row],[Winter 2020-21 Inspection
Total Buses Inspected]]+Table1[[#This Row],[Summer 2021
Inspection
Total Buses Inspected]]</f>
        <v>7</v>
      </c>
      <c r="G106">
        <f>Table1[[#This Row],[Winter 2020-21 Inspection
Buses Out of Service]]+Table1[[#This Row],[Summer 2021 
Inspecttion 
Buses Out of Service]]</f>
        <v>1</v>
      </c>
      <c r="H106" s="3">
        <f>Table1[[#This Row],[TOTAL OUT OF SERVICE]]/Table1[[#This Row],[TOTAL BUSES INSPECTED]]</f>
        <v>0.14285714285714285</v>
      </c>
      <c r="I106"/>
      <c r="J106"/>
      <c r="M106"/>
    </row>
    <row r="107" spans="1:13">
      <c r="A107" t="s">
        <v>113</v>
      </c>
      <c r="B107" s="2">
        <v>1</v>
      </c>
      <c r="C107">
        <v>0</v>
      </c>
      <c r="D107">
        <v>4</v>
      </c>
      <c r="E107">
        <v>0</v>
      </c>
      <c r="F107" s="13">
        <f>Table1[[#This Row],[Winter 2020-21 Inspection
Total Buses Inspected]]+Table1[[#This Row],[Summer 2021
Inspection
Total Buses Inspected]]</f>
        <v>5</v>
      </c>
      <c r="G107">
        <f>Table1[[#This Row],[Winter 2020-21 Inspection
Buses Out of Service]]+Table1[[#This Row],[Summer 2021 
Inspecttion 
Buses Out of Service]]</f>
        <v>0</v>
      </c>
      <c r="H107" s="3">
        <f>Table1[[#This Row],[TOTAL OUT OF SERVICE]]/Table1[[#This Row],[TOTAL BUSES INSPECTED]]</f>
        <v>0</v>
      </c>
      <c r="I107"/>
      <c r="J107"/>
      <c r="M107"/>
    </row>
    <row r="108" spans="1:13">
      <c r="A108" t="s">
        <v>114</v>
      </c>
      <c r="B108" s="2">
        <v>47</v>
      </c>
      <c r="C108">
        <v>2</v>
      </c>
      <c r="D108">
        <v>193</v>
      </c>
      <c r="E108">
        <v>0</v>
      </c>
      <c r="F108" s="13">
        <f>Table1[[#This Row],[Winter 2020-21 Inspection
Total Buses Inspected]]+Table1[[#This Row],[Summer 2021
Inspection
Total Buses Inspected]]</f>
        <v>240</v>
      </c>
      <c r="G108">
        <f>Table1[[#This Row],[Winter 2020-21 Inspection
Buses Out of Service]]+Table1[[#This Row],[Summer 2021 
Inspecttion 
Buses Out of Service]]</f>
        <v>2</v>
      </c>
      <c r="H108" s="3">
        <f>Table1[[#This Row],[TOTAL OUT OF SERVICE]]/Table1[[#This Row],[TOTAL BUSES INSPECTED]]</f>
        <v>8.3333333333333332E-3</v>
      </c>
      <c r="I108"/>
      <c r="J108"/>
      <c r="M108"/>
    </row>
    <row r="109" spans="1:13">
      <c r="A109" t="s">
        <v>115</v>
      </c>
      <c r="B109" s="2">
        <v>2</v>
      </c>
      <c r="C109">
        <v>0</v>
      </c>
      <c r="D109">
        <v>5</v>
      </c>
      <c r="E109">
        <v>0</v>
      </c>
      <c r="F109" s="13">
        <f>Table1[[#This Row],[Winter 2020-21 Inspection
Total Buses Inspected]]+Table1[[#This Row],[Summer 2021
Inspection
Total Buses Inspected]]</f>
        <v>7</v>
      </c>
      <c r="G109">
        <f>Table1[[#This Row],[Winter 2020-21 Inspection
Buses Out of Service]]+Table1[[#This Row],[Summer 2021 
Inspecttion 
Buses Out of Service]]</f>
        <v>0</v>
      </c>
      <c r="H109" s="3">
        <f>Table1[[#This Row],[TOTAL OUT OF SERVICE]]/Table1[[#This Row],[TOTAL BUSES INSPECTED]]</f>
        <v>0</v>
      </c>
      <c r="I109"/>
      <c r="J109"/>
      <c r="M109"/>
    </row>
    <row r="110" spans="1:13">
      <c r="A110" t="s">
        <v>116</v>
      </c>
      <c r="B110" s="2">
        <v>2</v>
      </c>
      <c r="C110">
        <v>0</v>
      </c>
      <c r="D110">
        <v>4</v>
      </c>
      <c r="E110">
        <v>1</v>
      </c>
      <c r="F110" s="13">
        <f>Table1[[#This Row],[Winter 2020-21 Inspection
Total Buses Inspected]]+Table1[[#This Row],[Summer 2021
Inspection
Total Buses Inspected]]</f>
        <v>6</v>
      </c>
      <c r="G110">
        <f>Table1[[#This Row],[Winter 2020-21 Inspection
Buses Out of Service]]+Table1[[#This Row],[Summer 2021 
Inspecttion 
Buses Out of Service]]</f>
        <v>1</v>
      </c>
      <c r="H110" s="3">
        <f>Table1[[#This Row],[TOTAL OUT OF SERVICE]]/Table1[[#This Row],[TOTAL BUSES INSPECTED]]</f>
        <v>0.16666666666666666</v>
      </c>
      <c r="I110"/>
      <c r="J110"/>
      <c r="M110"/>
    </row>
    <row r="111" spans="1:13">
      <c r="A111" t="s">
        <v>117</v>
      </c>
      <c r="B111" s="2">
        <v>13</v>
      </c>
      <c r="C111">
        <v>0</v>
      </c>
      <c r="D111">
        <v>47</v>
      </c>
      <c r="E111">
        <v>1</v>
      </c>
      <c r="F111" s="13">
        <f>Table1[[#This Row],[Winter 2020-21 Inspection
Total Buses Inspected]]+Table1[[#This Row],[Summer 2021
Inspection
Total Buses Inspected]]</f>
        <v>60</v>
      </c>
      <c r="G111">
        <f>Table1[[#This Row],[Winter 2020-21 Inspection
Buses Out of Service]]+Table1[[#This Row],[Summer 2021 
Inspecttion 
Buses Out of Service]]</f>
        <v>1</v>
      </c>
      <c r="H111" s="3">
        <f>Table1[[#This Row],[TOTAL OUT OF SERVICE]]/Table1[[#This Row],[TOTAL BUSES INSPECTED]]</f>
        <v>1.6666666666666666E-2</v>
      </c>
      <c r="I111"/>
      <c r="J111"/>
      <c r="M111"/>
    </row>
    <row r="112" spans="1:13">
      <c r="A112" t="s">
        <v>118</v>
      </c>
      <c r="B112" s="2">
        <v>36</v>
      </c>
      <c r="C112">
        <v>1</v>
      </c>
      <c r="D112">
        <v>136</v>
      </c>
      <c r="E112">
        <v>7</v>
      </c>
      <c r="F112" s="13">
        <f>Table1[[#This Row],[Winter 2020-21 Inspection
Total Buses Inspected]]+Table1[[#This Row],[Summer 2021
Inspection
Total Buses Inspected]]</f>
        <v>172</v>
      </c>
      <c r="G112">
        <f>Table1[[#This Row],[Winter 2020-21 Inspection
Buses Out of Service]]+Table1[[#This Row],[Summer 2021 
Inspecttion 
Buses Out of Service]]</f>
        <v>8</v>
      </c>
      <c r="H112" s="3">
        <f>Table1[[#This Row],[TOTAL OUT OF SERVICE]]/Table1[[#This Row],[TOTAL BUSES INSPECTED]]</f>
        <v>4.6511627906976744E-2</v>
      </c>
      <c r="I112"/>
      <c r="J112"/>
      <c r="M112"/>
    </row>
    <row r="113" spans="1:13">
      <c r="A113" t="s">
        <v>119</v>
      </c>
      <c r="B113" s="2">
        <v>39</v>
      </c>
      <c r="C113">
        <v>0</v>
      </c>
      <c r="D113">
        <v>155</v>
      </c>
      <c r="E113">
        <v>0</v>
      </c>
      <c r="F113" s="13">
        <f>Table1[[#This Row],[Winter 2020-21 Inspection
Total Buses Inspected]]+Table1[[#This Row],[Summer 2021
Inspection
Total Buses Inspected]]</f>
        <v>194</v>
      </c>
      <c r="G113">
        <f>Table1[[#This Row],[Winter 2020-21 Inspection
Buses Out of Service]]+Table1[[#This Row],[Summer 2021 
Inspecttion 
Buses Out of Service]]</f>
        <v>0</v>
      </c>
      <c r="H113" s="3">
        <f>Table1[[#This Row],[TOTAL OUT OF SERVICE]]/Table1[[#This Row],[TOTAL BUSES INSPECTED]]</f>
        <v>0</v>
      </c>
      <c r="I113"/>
      <c r="J113"/>
      <c r="M113"/>
    </row>
    <row r="114" spans="1:13">
      <c r="A114" t="s">
        <v>120</v>
      </c>
      <c r="B114" s="2">
        <v>7</v>
      </c>
      <c r="C114">
        <v>0</v>
      </c>
      <c r="D114">
        <v>22</v>
      </c>
      <c r="E114">
        <v>0</v>
      </c>
      <c r="F114" s="13">
        <f>Table1[[#This Row],[Winter 2020-21 Inspection
Total Buses Inspected]]+Table1[[#This Row],[Summer 2021
Inspection
Total Buses Inspected]]</f>
        <v>29</v>
      </c>
      <c r="G114">
        <f>Table1[[#This Row],[Winter 2020-21 Inspection
Buses Out of Service]]+Table1[[#This Row],[Summer 2021 
Inspecttion 
Buses Out of Service]]</f>
        <v>0</v>
      </c>
      <c r="H114" s="3">
        <f>Table1[[#This Row],[TOTAL OUT OF SERVICE]]/Table1[[#This Row],[TOTAL BUSES INSPECTED]]</f>
        <v>0</v>
      </c>
      <c r="I114"/>
      <c r="J114"/>
      <c r="M114"/>
    </row>
    <row r="115" spans="1:13">
      <c r="A115" t="s">
        <v>121</v>
      </c>
      <c r="B115" s="2">
        <v>4</v>
      </c>
      <c r="C115">
        <v>0</v>
      </c>
      <c r="D115">
        <v>16</v>
      </c>
      <c r="E115">
        <v>1</v>
      </c>
      <c r="F115" s="13">
        <f>Table1[[#This Row],[Winter 2020-21 Inspection
Total Buses Inspected]]+Table1[[#This Row],[Summer 2021
Inspection
Total Buses Inspected]]</f>
        <v>20</v>
      </c>
      <c r="G115">
        <f>Table1[[#This Row],[Winter 2020-21 Inspection
Buses Out of Service]]+Table1[[#This Row],[Summer 2021 
Inspecttion 
Buses Out of Service]]</f>
        <v>1</v>
      </c>
      <c r="H115" s="3">
        <f>Table1[[#This Row],[TOTAL OUT OF SERVICE]]/Table1[[#This Row],[TOTAL BUSES INSPECTED]]</f>
        <v>0.05</v>
      </c>
      <c r="I115"/>
      <c r="J115"/>
      <c r="M115"/>
    </row>
    <row r="116" spans="1:13">
      <c r="A116" t="s">
        <v>122</v>
      </c>
      <c r="B116" s="2">
        <v>3</v>
      </c>
      <c r="C116">
        <v>1</v>
      </c>
      <c r="D116">
        <v>10</v>
      </c>
      <c r="E116">
        <v>0</v>
      </c>
      <c r="F116" s="13">
        <f>Table1[[#This Row],[Winter 2020-21 Inspection
Total Buses Inspected]]+Table1[[#This Row],[Summer 2021
Inspection
Total Buses Inspected]]</f>
        <v>13</v>
      </c>
      <c r="G116">
        <f>Table1[[#This Row],[Winter 2020-21 Inspection
Buses Out of Service]]+Table1[[#This Row],[Summer 2021 
Inspecttion 
Buses Out of Service]]</f>
        <v>1</v>
      </c>
      <c r="H116" s="3">
        <f>Table1[[#This Row],[TOTAL OUT OF SERVICE]]/Table1[[#This Row],[TOTAL BUSES INSPECTED]]</f>
        <v>7.6923076923076927E-2</v>
      </c>
      <c r="I116"/>
      <c r="J116"/>
      <c r="M116"/>
    </row>
    <row r="117" spans="1:13">
      <c r="A117" t="s">
        <v>123</v>
      </c>
      <c r="B117" s="2">
        <v>1</v>
      </c>
      <c r="C117">
        <v>1</v>
      </c>
      <c r="D117">
        <v>5</v>
      </c>
      <c r="E117">
        <v>1</v>
      </c>
      <c r="F117" s="13">
        <f>Table1[[#This Row],[Winter 2020-21 Inspection
Total Buses Inspected]]+Table1[[#This Row],[Summer 2021
Inspection
Total Buses Inspected]]</f>
        <v>6</v>
      </c>
      <c r="G117">
        <f>Table1[[#This Row],[Winter 2020-21 Inspection
Buses Out of Service]]+Table1[[#This Row],[Summer 2021 
Inspecttion 
Buses Out of Service]]</f>
        <v>2</v>
      </c>
      <c r="H117" s="3">
        <f>Table1[[#This Row],[TOTAL OUT OF SERVICE]]/Table1[[#This Row],[TOTAL BUSES INSPECTED]]</f>
        <v>0.33333333333333331</v>
      </c>
      <c r="I117"/>
      <c r="J117"/>
      <c r="M117"/>
    </row>
    <row r="118" spans="1:13">
      <c r="A118" t="s">
        <v>124</v>
      </c>
      <c r="B118" s="2">
        <v>4</v>
      </c>
      <c r="C118">
        <v>0</v>
      </c>
      <c r="D118">
        <v>16</v>
      </c>
      <c r="E118">
        <v>0</v>
      </c>
      <c r="F118" s="13">
        <f>Table1[[#This Row],[Winter 2020-21 Inspection
Total Buses Inspected]]+Table1[[#This Row],[Summer 2021
Inspection
Total Buses Inspected]]</f>
        <v>20</v>
      </c>
      <c r="G118">
        <f>Table1[[#This Row],[Winter 2020-21 Inspection
Buses Out of Service]]+Table1[[#This Row],[Summer 2021 
Inspecttion 
Buses Out of Service]]</f>
        <v>0</v>
      </c>
      <c r="H118" s="3">
        <f>Table1[[#This Row],[TOTAL OUT OF SERVICE]]/Table1[[#This Row],[TOTAL BUSES INSPECTED]]</f>
        <v>0</v>
      </c>
      <c r="I118"/>
      <c r="J118"/>
      <c r="M118"/>
    </row>
    <row r="119" spans="1:13">
      <c r="A119" t="s">
        <v>125</v>
      </c>
      <c r="B119" s="2">
        <v>3</v>
      </c>
      <c r="C119">
        <v>0</v>
      </c>
      <c r="D119">
        <v>9</v>
      </c>
      <c r="E119">
        <v>2</v>
      </c>
      <c r="F119" s="13">
        <f>Table1[[#This Row],[Winter 2020-21 Inspection
Total Buses Inspected]]+Table1[[#This Row],[Summer 2021
Inspection
Total Buses Inspected]]</f>
        <v>12</v>
      </c>
      <c r="G119">
        <f>Table1[[#This Row],[Winter 2020-21 Inspection
Buses Out of Service]]+Table1[[#This Row],[Summer 2021 
Inspecttion 
Buses Out of Service]]</f>
        <v>2</v>
      </c>
      <c r="H119" s="3">
        <f>Table1[[#This Row],[TOTAL OUT OF SERVICE]]/Table1[[#This Row],[TOTAL BUSES INSPECTED]]</f>
        <v>0.16666666666666666</v>
      </c>
      <c r="I119"/>
      <c r="J119"/>
      <c r="M119"/>
    </row>
    <row r="120" spans="1:13">
      <c r="A120" t="s">
        <v>126</v>
      </c>
      <c r="B120" s="2">
        <v>5</v>
      </c>
      <c r="C120">
        <v>0</v>
      </c>
      <c r="D120">
        <v>18</v>
      </c>
      <c r="E120">
        <v>1</v>
      </c>
      <c r="F120" s="13">
        <f>Table1[[#This Row],[Winter 2020-21 Inspection
Total Buses Inspected]]+Table1[[#This Row],[Summer 2021
Inspection
Total Buses Inspected]]</f>
        <v>23</v>
      </c>
      <c r="G120">
        <f>Table1[[#This Row],[Winter 2020-21 Inspection
Buses Out of Service]]+Table1[[#This Row],[Summer 2021 
Inspecttion 
Buses Out of Service]]</f>
        <v>1</v>
      </c>
      <c r="H120" s="3">
        <f>Table1[[#This Row],[TOTAL OUT OF SERVICE]]/Table1[[#This Row],[TOTAL BUSES INSPECTED]]</f>
        <v>4.3478260869565216E-2</v>
      </c>
      <c r="I120"/>
      <c r="J120"/>
      <c r="M120"/>
    </row>
    <row r="121" spans="1:13">
      <c r="A121" t="s">
        <v>127</v>
      </c>
      <c r="B121" s="2">
        <v>23</v>
      </c>
      <c r="C121">
        <v>0</v>
      </c>
      <c r="D121">
        <v>94</v>
      </c>
      <c r="E121">
        <v>3</v>
      </c>
      <c r="F121" s="13">
        <f>Table1[[#This Row],[Winter 2020-21 Inspection
Total Buses Inspected]]+Table1[[#This Row],[Summer 2021
Inspection
Total Buses Inspected]]</f>
        <v>117</v>
      </c>
      <c r="G121">
        <f>Table1[[#This Row],[Winter 2020-21 Inspection
Buses Out of Service]]+Table1[[#This Row],[Summer 2021 
Inspecttion 
Buses Out of Service]]</f>
        <v>3</v>
      </c>
      <c r="H121" s="3">
        <f>Table1[[#This Row],[TOTAL OUT OF SERVICE]]/Table1[[#This Row],[TOTAL BUSES INSPECTED]]</f>
        <v>2.564102564102564E-2</v>
      </c>
      <c r="I121"/>
      <c r="J121"/>
      <c r="M121"/>
    </row>
    <row r="122" spans="1:13">
      <c r="A122" t="s">
        <v>128</v>
      </c>
      <c r="B122" s="2">
        <v>35</v>
      </c>
      <c r="C122">
        <v>0</v>
      </c>
      <c r="D122">
        <v>137</v>
      </c>
      <c r="E122">
        <v>2</v>
      </c>
      <c r="F122" s="13">
        <f>Table1[[#This Row],[Winter 2020-21 Inspection
Total Buses Inspected]]+Table1[[#This Row],[Summer 2021
Inspection
Total Buses Inspected]]</f>
        <v>172</v>
      </c>
      <c r="G122">
        <f>Table1[[#This Row],[Winter 2020-21 Inspection
Buses Out of Service]]+Table1[[#This Row],[Summer 2021 
Inspecttion 
Buses Out of Service]]</f>
        <v>2</v>
      </c>
      <c r="H122" s="3">
        <f>Table1[[#This Row],[TOTAL OUT OF SERVICE]]/Table1[[#This Row],[TOTAL BUSES INSPECTED]]</f>
        <v>1.1627906976744186E-2</v>
      </c>
      <c r="I122"/>
      <c r="J122"/>
      <c r="M122"/>
    </row>
    <row r="123" spans="1:13">
      <c r="A123" t="s">
        <v>129</v>
      </c>
      <c r="B123" s="2">
        <v>8</v>
      </c>
      <c r="C123">
        <v>0</v>
      </c>
      <c r="D123">
        <v>31</v>
      </c>
      <c r="E123">
        <v>3</v>
      </c>
      <c r="F123" s="13">
        <f>Table1[[#This Row],[Winter 2020-21 Inspection
Total Buses Inspected]]+Table1[[#This Row],[Summer 2021
Inspection
Total Buses Inspected]]</f>
        <v>39</v>
      </c>
      <c r="G123">
        <f>Table1[[#This Row],[Winter 2020-21 Inspection
Buses Out of Service]]+Table1[[#This Row],[Summer 2021 
Inspecttion 
Buses Out of Service]]</f>
        <v>3</v>
      </c>
      <c r="H123" s="3">
        <f>Table1[[#This Row],[TOTAL OUT OF SERVICE]]/Table1[[#This Row],[TOTAL BUSES INSPECTED]]</f>
        <v>7.6923076923076927E-2</v>
      </c>
      <c r="I123"/>
      <c r="J123"/>
      <c r="M123"/>
    </row>
    <row r="124" spans="1:13">
      <c r="A124" t="s">
        <v>130</v>
      </c>
      <c r="B124" s="2">
        <v>1</v>
      </c>
      <c r="C124">
        <v>0</v>
      </c>
      <c r="D124">
        <v>4</v>
      </c>
      <c r="E124">
        <v>0</v>
      </c>
      <c r="F124" s="13">
        <f>Table1[[#This Row],[Winter 2020-21 Inspection
Total Buses Inspected]]+Table1[[#This Row],[Summer 2021
Inspection
Total Buses Inspected]]</f>
        <v>5</v>
      </c>
      <c r="G124">
        <f>Table1[[#This Row],[Winter 2020-21 Inspection
Buses Out of Service]]+Table1[[#This Row],[Summer 2021 
Inspecttion 
Buses Out of Service]]</f>
        <v>0</v>
      </c>
      <c r="H124" s="3">
        <f>Table1[[#This Row],[TOTAL OUT OF SERVICE]]/Table1[[#This Row],[TOTAL BUSES INSPECTED]]</f>
        <v>0</v>
      </c>
      <c r="I124"/>
      <c r="J124"/>
      <c r="M124"/>
    </row>
    <row r="125" spans="1:13">
      <c r="A125" t="s">
        <v>131</v>
      </c>
      <c r="B125" s="2">
        <v>1</v>
      </c>
      <c r="C125">
        <v>0</v>
      </c>
      <c r="D125">
        <v>16</v>
      </c>
      <c r="E125">
        <v>0</v>
      </c>
      <c r="F125" s="13">
        <f>Table1[[#This Row],[Winter 2020-21 Inspection
Total Buses Inspected]]+Table1[[#This Row],[Summer 2021
Inspection
Total Buses Inspected]]</f>
        <v>17</v>
      </c>
      <c r="G125">
        <f>Table1[[#This Row],[Winter 2020-21 Inspection
Buses Out of Service]]+Table1[[#This Row],[Summer 2021 
Inspecttion 
Buses Out of Service]]</f>
        <v>0</v>
      </c>
      <c r="H125" s="3">
        <f>Table1[[#This Row],[TOTAL OUT OF SERVICE]]/Table1[[#This Row],[TOTAL BUSES INSPECTED]]</f>
        <v>0</v>
      </c>
      <c r="I125"/>
      <c r="J125"/>
      <c r="M125"/>
    </row>
    <row r="126" spans="1:13">
      <c r="A126" t="s">
        <v>132</v>
      </c>
      <c r="B126" s="2">
        <v>6</v>
      </c>
      <c r="C126">
        <v>1</v>
      </c>
      <c r="D126">
        <v>23</v>
      </c>
      <c r="E126">
        <v>2</v>
      </c>
      <c r="F126" s="13">
        <f>Table1[[#This Row],[Winter 2020-21 Inspection
Total Buses Inspected]]+Table1[[#This Row],[Summer 2021
Inspection
Total Buses Inspected]]</f>
        <v>29</v>
      </c>
      <c r="G126">
        <f>Table1[[#This Row],[Winter 2020-21 Inspection
Buses Out of Service]]+Table1[[#This Row],[Summer 2021 
Inspecttion 
Buses Out of Service]]</f>
        <v>3</v>
      </c>
      <c r="H126" s="3">
        <f>Table1[[#This Row],[TOTAL OUT OF SERVICE]]/Table1[[#This Row],[TOTAL BUSES INSPECTED]]</f>
        <v>0.10344827586206896</v>
      </c>
      <c r="I126"/>
      <c r="J126"/>
      <c r="M126"/>
    </row>
    <row r="127" spans="1:13">
      <c r="A127" t="s">
        <v>133</v>
      </c>
      <c r="B127" s="2">
        <v>13</v>
      </c>
      <c r="C127">
        <v>0</v>
      </c>
      <c r="D127">
        <v>51</v>
      </c>
      <c r="E127">
        <v>0</v>
      </c>
      <c r="F127" s="13">
        <f>Table1[[#This Row],[Winter 2020-21 Inspection
Total Buses Inspected]]+Table1[[#This Row],[Summer 2021
Inspection
Total Buses Inspected]]</f>
        <v>64</v>
      </c>
      <c r="G127">
        <f>Table1[[#This Row],[Winter 2020-21 Inspection
Buses Out of Service]]+Table1[[#This Row],[Summer 2021 
Inspecttion 
Buses Out of Service]]</f>
        <v>0</v>
      </c>
      <c r="H127" s="3">
        <f>Table1[[#This Row],[TOTAL OUT OF SERVICE]]/Table1[[#This Row],[TOTAL BUSES INSPECTED]]</f>
        <v>0</v>
      </c>
      <c r="I127"/>
      <c r="J127"/>
      <c r="M127"/>
    </row>
    <row r="128" spans="1:13">
      <c r="A128" t="s">
        <v>134</v>
      </c>
      <c r="B128" s="2">
        <v>2</v>
      </c>
      <c r="C128">
        <v>0</v>
      </c>
      <c r="D128">
        <v>7</v>
      </c>
      <c r="E128">
        <v>1</v>
      </c>
      <c r="F128" s="13">
        <f>Table1[[#This Row],[Winter 2020-21 Inspection
Total Buses Inspected]]+Table1[[#This Row],[Summer 2021
Inspection
Total Buses Inspected]]</f>
        <v>9</v>
      </c>
      <c r="G128">
        <f>Table1[[#This Row],[Winter 2020-21 Inspection
Buses Out of Service]]+Table1[[#This Row],[Summer 2021 
Inspecttion 
Buses Out of Service]]</f>
        <v>1</v>
      </c>
      <c r="H128" s="3">
        <f>Table1[[#This Row],[TOTAL OUT OF SERVICE]]/Table1[[#This Row],[TOTAL BUSES INSPECTED]]</f>
        <v>0.1111111111111111</v>
      </c>
      <c r="I128"/>
      <c r="J128"/>
      <c r="M128"/>
    </row>
    <row r="129" spans="1:13">
      <c r="A129" t="s">
        <v>135</v>
      </c>
      <c r="B129" s="2">
        <v>2</v>
      </c>
      <c r="C129">
        <v>0</v>
      </c>
      <c r="D129">
        <v>6</v>
      </c>
      <c r="E129">
        <v>0</v>
      </c>
      <c r="F129" s="13">
        <f>Table1[[#This Row],[Winter 2020-21 Inspection
Total Buses Inspected]]+Table1[[#This Row],[Summer 2021
Inspection
Total Buses Inspected]]</f>
        <v>8</v>
      </c>
      <c r="G129">
        <f>Table1[[#This Row],[Winter 2020-21 Inspection
Buses Out of Service]]+Table1[[#This Row],[Summer 2021 
Inspecttion 
Buses Out of Service]]</f>
        <v>0</v>
      </c>
      <c r="H129" s="3">
        <f>Table1[[#This Row],[TOTAL OUT OF SERVICE]]/Table1[[#This Row],[TOTAL BUSES INSPECTED]]</f>
        <v>0</v>
      </c>
      <c r="I129"/>
      <c r="J129"/>
      <c r="M129"/>
    </row>
    <row r="130" spans="1:13">
      <c r="A130" t="s">
        <v>136</v>
      </c>
      <c r="B130" s="2">
        <v>3</v>
      </c>
      <c r="C130">
        <v>0</v>
      </c>
      <c r="D130">
        <v>8</v>
      </c>
      <c r="E130">
        <v>0</v>
      </c>
      <c r="F130" s="13">
        <f>Table1[[#This Row],[Winter 2020-21 Inspection
Total Buses Inspected]]+Table1[[#This Row],[Summer 2021
Inspection
Total Buses Inspected]]</f>
        <v>11</v>
      </c>
      <c r="G130">
        <f>Table1[[#This Row],[Winter 2020-21 Inspection
Buses Out of Service]]+Table1[[#This Row],[Summer 2021 
Inspecttion 
Buses Out of Service]]</f>
        <v>0</v>
      </c>
      <c r="H130" s="3">
        <f>Table1[[#This Row],[TOTAL OUT OF SERVICE]]/Table1[[#This Row],[TOTAL BUSES INSPECTED]]</f>
        <v>0</v>
      </c>
      <c r="I130"/>
      <c r="J130"/>
      <c r="M130"/>
    </row>
    <row r="131" spans="1:13">
      <c r="A131" t="s">
        <v>137</v>
      </c>
      <c r="B131" s="2">
        <v>8</v>
      </c>
      <c r="C131">
        <v>0</v>
      </c>
      <c r="D131">
        <v>30</v>
      </c>
      <c r="E131">
        <v>0</v>
      </c>
      <c r="F131" s="13">
        <f>Table1[[#This Row],[Winter 2020-21 Inspection
Total Buses Inspected]]+Table1[[#This Row],[Summer 2021
Inspection
Total Buses Inspected]]</f>
        <v>38</v>
      </c>
      <c r="G131">
        <f>Table1[[#This Row],[Winter 2020-21 Inspection
Buses Out of Service]]+Table1[[#This Row],[Summer 2021 
Inspecttion 
Buses Out of Service]]</f>
        <v>0</v>
      </c>
      <c r="H131" s="3">
        <f>Table1[[#This Row],[TOTAL OUT OF SERVICE]]/Table1[[#This Row],[TOTAL BUSES INSPECTED]]</f>
        <v>0</v>
      </c>
      <c r="I131"/>
      <c r="J131"/>
      <c r="M131"/>
    </row>
    <row r="132" spans="1:13">
      <c r="A132" t="s">
        <v>138</v>
      </c>
      <c r="B132" s="2">
        <v>3</v>
      </c>
      <c r="C132">
        <v>1</v>
      </c>
      <c r="D132">
        <v>10</v>
      </c>
      <c r="E132">
        <v>2</v>
      </c>
      <c r="F132" s="13">
        <f>Table1[[#This Row],[Winter 2020-21 Inspection
Total Buses Inspected]]+Table1[[#This Row],[Summer 2021
Inspection
Total Buses Inspected]]</f>
        <v>13</v>
      </c>
      <c r="G132">
        <f>Table1[[#This Row],[Winter 2020-21 Inspection
Buses Out of Service]]+Table1[[#This Row],[Summer 2021 
Inspecttion 
Buses Out of Service]]</f>
        <v>3</v>
      </c>
      <c r="H132" s="3">
        <f>Table1[[#This Row],[TOTAL OUT OF SERVICE]]/Table1[[#This Row],[TOTAL BUSES INSPECTED]]</f>
        <v>0.23076923076923078</v>
      </c>
      <c r="I132"/>
      <c r="J132"/>
      <c r="M132"/>
    </row>
    <row r="133" spans="1:13">
      <c r="A133" t="s">
        <v>139</v>
      </c>
      <c r="B133" s="2">
        <v>2</v>
      </c>
      <c r="C133">
        <v>0</v>
      </c>
      <c r="D133">
        <v>6</v>
      </c>
      <c r="E133">
        <v>0</v>
      </c>
      <c r="F133" s="13">
        <f>Table1[[#This Row],[Winter 2020-21 Inspection
Total Buses Inspected]]+Table1[[#This Row],[Summer 2021
Inspection
Total Buses Inspected]]</f>
        <v>8</v>
      </c>
      <c r="G133">
        <f>Table1[[#This Row],[Winter 2020-21 Inspection
Buses Out of Service]]+Table1[[#This Row],[Summer 2021 
Inspecttion 
Buses Out of Service]]</f>
        <v>0</v>
      </c>
      <c r="H133" s="3">
        <f>Table1[[#This Row],[TOTAL OUT OF SERVICE]]/Table1[[#This Row],[TOTAL BUSES INSPECTED]]</f>
        <v>0</v>
      </c>
      <c r="I133"/>
      <c r="J133"/>
      <c r="M133"/>
    </row>
    <row r="134" spans="1:13">
      <c r="A134" t="s">
        <v>140</v>
      </c>
      <c r="B134" s="2">
        <v>4</v>
      </c>
      <c r="C134">
        <v>0</v>
      </c>
      <c r="D134">
        <v>9</v>
      </c>
      <c r="E134">
        <v>2</v>
      </c>
      <c r="F134" s="13">
        <f>Table1[[#This Row],[Winter 2020-21 Inspection
Total Buses Inspected]]+Table1[[#This Row],[Summer 2021
Inspection
Total Buses Inspected]]</f>
        <v>13</v>
      </c>
      <c r="G134">
        <f>Table1[[#This Row],[Winter 2020-21 Inspection
Buses Out of Service]]+Table1[[#This Row],[Summer 2021 
Inspecttion 
Buses Out of Service]]</f>
        <v>2</v>
      </c>
      <c r="H134" s="3">
        <f>Table1[[#This Row],[TOTAL OUT OF SERVICE]]/Table1[[#This Row],[TOTAL BUSES INSPECTED]]</f>
        <v>0.15384615384615385</v>
      </c>
      <c r="I134"/>
      <c r="J134"/>
      <c r="M134"/>
    </row>
    <row r="135" spans="1:13">
      <c r="A135" t="s">
        <v>141</v>
      </c>
      <c r="B135" s="2">
        <v>2</v>
      </c>
      <c r="C135">
        <v>0</v>
      </c>
      <c r="D135">
        <v>6</v>
      </c>
      <c r="E135">
        <v>2</v>
      </c>
      <c r="F135" s="13">
        <f>Table1[[#This Row],[Winter 2020-21 Inspection
Total Buses Inspected]]+Table1[[#This Row],[Summer 2021
Inspection
Total Buses Inspected]]</f>
        <v>8</v>
      </c>
      <c r="G135">
        <f>Table1[[#This Row],[Winter 2020-21 Inspection
Buses Out of Service]]+Table1[[#This Row],[Summer 2021 
Inspecttion 
Buses Out of Service]]</f>
        <v>2</v>
      </c>
      <c r="H135" s="3">
        <f>Table1[[#This Row],[TOTAL OUT OF SERVICE]]/Table1[[#This Row],[TOTAL BUSES INSPECTED]]</f>
        <v>0.25</v>
      </c>
      <c r="I135"/>
      <c r="J135"/>
      <c r="M135"/>
    </row>
    <row r="136" spans="1:13">
      <c r="A136" t="s">
        <v>142</v>
      </c>
      <c r="B136" s="2">
        <v>3</v>
      </c>
      <c r="C136">
        <v>0</v>
      </c>
      <c r="D136">
        <v>11</v>
      </c>
      <c r="E136">
        <v>1</v>
      </c>
      <c r="F136" s="13">
        <f>Table1[[#This Row],[Winter 2020-21 Inspection
Total Buses Inspected]]+Table1[[#This Row],[Summer 2021
Inspection
Total Buses Inspected]]</f>
        <v>14</v>
      </c>
      <c r="G136">
        <f>Table1[[#This Row],[Winter 2020-21 Inspection
Buses Out of Service]]+Table1[[#This Row],[Summer 2021 
Inspecttion 
Buses Out of Service]]</f>
        <v>1</v>
      </c>
      <c r="H136" s="3">
        <f>Table1[[#This Row],[TOTAL OUT OF SERVICE]]/Table1[[#This Row],[TOTAL BUSES INSPECTED]]</f>
        <v>7.1428571428571425E-2</v>
      </c>
      <c r="I136"/>
      <c r="J136"/>
      <c r="M136"/>
    </row>
    <row r="137" spans="1:13">
      <c r="A137" t="s">
        <v>143</v>
      </c>
      <c r="B137" s="2">
        <v>26</v>
      </c>
      <c r="C137">
        <v>2</v>
      </c>
      <c r="D137">
        <v>102</v>
      </c>
      <c r="E137">
        <v>5</v>
      </c>
      <c r="F137" s="13">
        <f>Table1[[#This Row],[Winter 2020-21 Inspection
Total Buses Inspected]]+Table1[[#This Row],[Summer 2021
Inspection
Total Buses Inspected]]</f>
        <v>128</v>
      </c>
      <c r="G137">
        <f>Table1[[#This Row],[Winter 2020-21 Inspection
Buses Out of Service]]+Table1[[#This Row],[Summer 2021 
Inspecttion 
Buses Out of Service]]</f>
        <v>7</v>
      </c>
      <c r="H137" s="3">
        <f>Table1[[#This Row],[TOTAL OUT OF SERVICE]]/Table1[[#This Row],[TOTAL BUSES INSPECTED]]</f>
        <v>5.46875E-2</v>
      </c>
      <c r="I137"/>
      <c r="J137"/>
      <c r="M137"/>
    </row>
    <row r="138" spans="1:13">
      <c r="A138" t="s">
        <v>144</v>
      </c>
      <c r="B138" s="2">
        <v>5</v>
      </c>
      <c r="C138">
        <v>1</v>
      </c>
      <c r="D138">
        <v>7</v>
      </c>
      <c r="E138">
        <v>0</v>
      </c>
      <c r="F138" s="13">
        <f>Table1[[#This Row],[Winter 2020-21 Inspection
Total Buses Inspected]]+Table1[[#This Row],[Summer 2021
Inspection
Total Buses Inspected]]</f>
        <v>12</v>
      </c>
      <c r="G138">
        <f>Table1[[#This Row],[Winter 2020-21 Inspection
Buses Out of Service]]+Table1[[#This Row],[Summer 2021 
Inspecttion 
Buses Out of Service]]</f>
        <v>1</v>
      </c>
      <c r="H138" s="3">
        <f>Table1[[#This Row],[TOTAL OUT OF SERVICE]]/Table1[[#This Row],[TOTAL BUSES INSPECTED]]</f>
        <v>8.3333333333333329E-2</v>
      </c>
      <c r="I138"/>
      <c r="J138"/>
      <c r="M138"/>
    </row>
    <row r="139" spans="1:13">
      <c r="A139" t="s">
        <v>145</v>
      </c>
      <c r="B139" s="2">
        <v>27</v>
      </c>
      <c r="C139">
        <v>0</v>
      </c>
      <c r="D139">
        <v>105</v>
      </c>
      <c r="E139">
        <v>1</v>
      </c>
      <c r="F139" s="13">
        <f>Table1[[#This Row],[Winter 2020-21 Inspection
Total Buses Inspected]]+Table1[[#This Row],[Summer 2021
Inspection
Total Buses Inspected]]</f>
        <v>132</v>
      </c>
      <c r="G139">
        <f>Table1[[#This Row],[Winter 2020-21 Inspection
Buses Out of Service]]+Table1[[#This Row],[Summer 2021 
Inspecttion 
Buses Out of Service]]</f>
        <v>1</v>
      </c>
      <c r="H139" s="3">
        <f>Table1[[#This Row],[TOTAL OUT OF SERVICE]]/Table1[[#This Row],[TOTAL BUSES INSPECTED]]</f>
        <v>7.575757575757576E-3</v>
      </c>
      <c r="I139"/>
      <c r="J139"/>
      <c r="M139"/>
    </row>
    <row r="140" spans="1:13">
      <c r="A140" t="s">
        <v>146</v>
      </c>
      <c r="B140" s="2">
        <v>9</v>
      </c>
      <c r="C140">
        <v>0</v>
      </c>
      <c r="D140">
        <v>33</v>
      </c>
      <c r="E140">
        <v>0</v>
      </c>
      <c r="F140" s="13">
        <f>Table1[[#This Row],[Winter 2020-21 Inspection
Total Buses Inspected]]+Table1[[#This Row],[Summer 2021
Inspection
Total Buses Inspected]]</f>
        <v>42</v>
      </c>
      <c r="G140">
        <f>Table1[[#This Row],[Winter 2020-21 Inspection
Buses Out of Service]]+Table1[[#This Row],[Summer 2021 
Inspecttion 
Buses Out of Service]]</f>
        <v>0</v>
      </c>
      <c r="H140" s="3">
        <f>Table1[[#This Row],[TOTAL OUT OF SERVICE]]/Table1[[#This Row],[TOTAL BUSES INSPECTED]]</f>
        <v>0</v>
      </c>
      <c r="I140"/>
      <c r="J140"/>
      <c r="M140"/>
    </row>
    <row r="141" spans="1:13">
      <c r="A141" t="s">
        <v>147</v>
      </c>
      <c r="B141" s="2">
        <v>10</v>
      </c>
      <c r="C141">
        <v>0</v>
      </c>
      <c r="D141">
        <v>41</v>
      </c>
      <c r="E141">
        <v>0</v>
      </c>
      <c r="F141" s="13">
        <f>Table1[[#This Row],[Winter 2020-21 Inspection
Total Buses Inspected]]+Table1[[#This Row],[Summer 2021
Inspection
Total Buses Inspected]]</f>
        <v>51</v>
      </c>
      <c r="G141">
        <f>Table1[[#This Row],[Winter 2020-21 Inspection
Buses Out of Service]]+Table1[[#This Row],[Summer 2021 
Inspecttion 
Buses Out of Service]]</f>
        <v>0</v>
      </c>
      <c r="H141" s="3">
        <f>Table1[[#This Row],[TOTAL OUT OF SERVICE]]/Table1[[#This Row],[TOTAL BUSES INSPECTED]]</f>
        <v>0</v>
      </c>
      <c r="I141"/>
      <c r="J141"/>
      <c r="M141"/>
    </row>
    <row r="142" spans="1:13">
      <c r="A142" t="s">
        <v>148</v>
      </c>
      <c r="B142" s="2">
        <v>6</v>
      </c>
      <c r="C142">
        <v>1</v>
      </c>
      <c r="D142">
        <v>24</v>
      </c>
      <c r="E142">
        <v>1</v>
      </c>
      <c r="F142" s="13">
        <f>Table1[[#This Row],[Winter 2020-21 Inspection
Total Buses Inspected]]+Table1[[#This Row],[Summer 2021
Inspection
Total Buses Inspected]]</f>
        <v>30</v>
      </c>
      <c r="G142">
        <f>Table1[[#This Row],[Winter 2020-21 Inspection
Buses Out of Service]]+Table1[[#This Row],[Summer 2021 
Inspecttion 
Buses Out of Service]]</f>
        <v>2</v>
      </c>
      <c r="H142" s="3">
        <f>Table1[[#This Row],[TOTAL OUT OF SERVICE]]/Table1[[#This Row],[TOTAL BUSES INSPECTED]]</f>
        <v>6.6666666666666666E-2</v>
      </c>
      <c r="I142"/>
      <c r="J142"/>
      <c r="M142"/>
    </row>
    <row r="143" spans="1:13">
      <c r="A143" t="s">
        <v>149</v>
      </c>
      <c r="B143" s="2">
        <v>4</v>
      </c>
      <c r="C143">
        <v>0</v>
      </c>
      <c r="D143">
        <v>15</v>
      </c>
      <c r="E143">
        <v>1</v>
      </c>
      <c r="F143" s="13">
        <f>Table1[[#This Row],[Winter 2020-21 Inspection
Total Buses Inspected]]+Table1[[#This Row],[Summer 2021
Inspection
Total Buses Inspected]]</f>
        <v>19</v>
      </c>
      <c r="G143">
        <f>Table1[[#This Row],[Winter 2020-21 Inspection
Buses Out of Service]]+Table1[[#This Row],[Summer 2021 
Inspecttion 
Buses Out of Service]]</f>
        <v>1</v>
      </c>
      <c r="H143" s="3">
        <f>Table1[[#This Row],[TOTAL OUT OF SERVICE]]/Table1[[#This Row],[TOTAL BUSES INSPECTED]]</f>
        <v>5.2631578947368418E-2</v>
      </c>
      <c r="I143"/>
      <c r="J143"/>
      <c r="M143"/>
    </row>
    <row r="144" spans="1:13">
      <c r="A144" t="s">
        <v>150</v>
      </c>
      <c r="B144" s="2">
        <v>1</v>
      </c>
      <c r="C144">
        <v>0</v>
      </c>
      <c r="D144">
        <v>2</v>
      </c>
      <c r="E144">
        <v>0</v>
      </c>
      <c r="F144" s="13">
        <f>Table1[[#This Row],[Winter 2020-21 Inspection
Total Buses Inspected]]+Table1[[#This Row],[Summer 2021
Inspection
Total Buses Inspected]]</f>
        <v>3</v>
      </c>
      <c r="G144">
        <f>Table1[[#This Row],[Winter 2020-21 Inspection
Buses Out of Service]]+Table1[[#This Row],[Summer 2021 
Inspecttion 
Buses Out of Service]]</f>
        <v>0</v>
      </c>
      <c r="H144" s="3">
        <f>Table1[[#This Row],[TOTAL OUT OF SERVICE]]/Table1[[#This Row],[TOTAL BUSES INSPECTED]]</f>
        <v>0</v>
      </c>
      <c r="I144"/>
      <c r="J144"/>
      <c r="M144"/>
    </row>
    <row r="145" spans="1:13">
      <c r="A145" t="s">
        <v>151</v>
      </c>
      <c r="B145" s="2">
        <v>18</v>
      </c>
      <c r="C145">
        <v>1</v>
      </c>
      <c r="D145">
        <v>68</v>
      </c>
      <c r="E145">
        <v>4</v>
      </c>
      <c r="F145" s="13">
        <f>Table1[[#This Row],[Winter 2020-21 Inspection
Total Buses Inspected]]+Table1[[#This Row],[Summer 2021
Inspection
Total Buses Inspected]]</f>
        <v>86</v>
      </c>
      <c r="G145">
        <f>Table1[[#This Row],[Winter 2020-21 Inspection
Buses Out of Service]]+Table1[[#This Row],[Summer 2021 
Inspecttion 
Buses Out of Service]]</f>
        <v>5</v>
      </c>
      <c r="H145" s="3">
        <f>Table1[[#This Row],[TOTAL OUT OF SERVICE]]/Table1[[#This Row],[TOTAL BUSES INSPECTED]]</f>
        <v>5.8139534883720929E-2</v>
      </c>
      <c r="I145"/>
      <c r="J145"/>
      <c r="M145"/>
    </row>
    <row r="146" spans="1:13">
      <c r="A146" t="s">
        <v>152</v>
      </c>
      <c r="B146" s="2">
        <v>5</v>
      </c>
      <c r="C146">
        <v>0</v>
      </c>
      <c r="D146">
        <v>17</v>
      </c>
      <c r="E146">
        <v>3</v>
      </c>
      <c r="F146" s="13">
        <f>Table1[[#This Row],[Winter 2020-21 Inspection
Total Buses Inspected]]+Table1[[#This Row],[Summer 2021
Inspection
Total Buses Inspected]]</f>
        <v>22</v>
      </c>
      <c r="G146">
        <f>Table1[[#This Row],[Winter 2020-21 Inspection
Buses Out of Service]]+Table1[[#This Row],[Summer 2021 
Inspecttion 
Buses Out of Service]]</f>
        <v>3</v>
      </c>
      <c r="H146" s="3">
        <f>Table1[[#This Row],[TOTAL OUT OF SERVICE]]/Table1[[#This Row],[TOTAL BUSES INSPECTED]]</f>
        <v>0.13636363636363635</v>
      </c>
      <c r="I146"/>
      <c r="J146"/>
      <c r="M146"/>
    </row>
    <row r="147" spans="1:13">
      <c r="A147" t="s">
        <v>153</v>
      </c>
      <c r="B147" s="2">
        <v>4</v>
      </c>
      <c r="C147">
        <v>1</v>
      </c>
      <c r="D147">
        <v>9</v>
      </c>
      <c r="E147">
        <v>1</v>
      </c>
      <c r="F147" s="13">
        <f>Table1[[#This Row],[Winter 2020-21 Inspection
Total Buses Inspected]]+Table1[[#This Row],[Summer 2021
Inspection
Total Buses Inspected]]</f>
        <v>13</v>
      </c>
      <c r="G147">
        <f>Table1[[#This Row],[Winter 2020-21 Inspection
Buses Out of Service]]+Table1[[#This Row],[Summer 2021 
Inspecttion 
Buses Out of Service]]</f>
        <v>2</v>
      </c>
      <c r="H147" s="3">
        <f>Table1[[#This Row],[TOTAL OUT OF SERVICE]]/Table1[[#This Row],[TOTAL BUSES INSPECTED]]</f>
        <v>0.15384615384615385</v>
      </c>
      <c r="I147"/>
      <c r="J147"/>
      <c r="M147"/>
    </row>
    <row r="148" spans="1:13">
      <c r="A148" t="s">
        <v>154</v>
      </c>
      <c r="B148" s="2">
        <v>21</v>
      </c>
      <c r="C148">
        <v>0</v>
      </c>
      <c r="D148">
        <v>83</v>
      </c>
      <c r="E148">
        <v>0</v>
      </c>
      <c r="F148" s="13">
        <f>Table1[[#This Row],[Winter 2020-21 Inspection
Total Buses Inspected]]+Table1[[#This Row],[Summer 2021
Inspection
Total Buses Inspected]]</f>
        <v>104</v>
      </c>
      <c r="G148">
        <f>Table1[[#This Row],[Winter 2020-21 Inspection
Buses Out of Service]]+Table1[[#This Row],[Summer 2021 
Inspecttion 
Buses Out of Service]]</f>
        <v>0</v>
      </c>
      <c r="H148" s="3">
        <f>Table1[[#This Row],[TOTAL OUT OF SERVICE]]/Table1[[#This Row],[TOTAL BUSES INSPECTED]]</f>
        <v>0</v>
      </c>
      <c r="I148"/>
      <c r="J148"/>
      <c r="M148"/>
    </row>
    <row r="149" spans="1:13">
      <c r="A149" t="s">
        <v>155</v>
      </c>
      <c r="B149" s="2">
        <v>3</v>
      </c>
      <c r="C149">
        <v>0</v>
      </c>
      <c r="D149">
        <v>12</v>
      </c>
      <c r="E149">
        <v>0</v>
      </c>
      <c r="F149" s="13">
        <f>Table1[[#This Row],[Winter 2020-21 Inspection
Total Buses Inspected]]+Table1[[#This Row],[Summer 2021
Inspection
Total Buses Inspected]]</f>
        <v>15</v>
      </c>
      <c r="G149">
        <f>Table1[[#This Row],[Winter 2020-21 Inspection
Buses Out of Service]]+Table1[[#This Row],[Summer 2021 
Inspecttion 
Buses Out of Service]]</f>
        <v>0</v>
      </c>
      <c r="H149" s="3">
        <f>Table1[[#This Row],[TOTAL OUT OF SERVICE]]/Table1[[#This Row],[TOTAL BUSES INSPECTED]]</f>
        <v>0</v>
      </c>
      <c r="I149"/>
      <c r="J149"/>
      <c r="M149"/>
    </row>
    <row r="150" spans="1:13">
      <c r="A150" t="s">
        <v>156</v>
      </c>
      <c r="B150" s="2">
        <v>4</v>
      </c>
      <c r="C150">
        <v>0</v>
      </c>
      <c r="D150">
        <v>16</v>
      </c>
      <c r="E150">
        <v>2</v>
      </c>
      <c r="F150" s="13">
        <f>Table1[[#This Row],[Winter 2020-21 Inspection
Total Buses Inspected]]+Table1[[#This Row],[Summer 2021
Inspection
Total Buses Inspected]]</f>
        <v>20</v>
      </c>
      <c r="G150">
        <f>Table1[[#This Row],[Winter 2020-21 Inspection
Buses Out of Service]]+Table1[[#This Row],[Summer 2021 
Inspecttion 
Buses Out of Service]]</f>
        <v>2</v>
      </c>
      <c r="H150" s="3">
        <f>Table1[[#This Row],[TOTAL OUT OF SERVICE]]/Table1[[#This Row],[TOTAL BUSES INSPECTED]]</f>
        <v>0.1</v>
      </c>
      <c r="I150"/>
      <c r="J150"/>
      <c r="M150"/>
    </row>
    <row r="151" spans="1:13">
      <c r="A151" t="s">
        <v>157</v>
      </c>
      <c r="B151" s="2">
        <v>9</v>
      </c>
      <c r="C151">
        <v>0</v>
      </c>
      <c r="D151">
        <v>37</v>
      </c>
      <c r="E151">
        <v>6</v>
      </c>
      <c r="F151" s="13">
        <f>Table1[[#This Row],[Winter 2020-21 Inspection
Total Buses Inspected]]+Table1[[#This Row],[Summer 2021
Inspection
Total Buses Inspected]]</f>
        <v>46</v>
      </c>
      <c r="G151">
        <f>Table1[[#This Row],[Winter 2020-21 Inspection
Buses Out of Service]]+Table1[[#This Row],[Summer 2021 
Inspecttion 
Buses Out of Service]]</f>
        <v>6</v>
      </c>
      <c r="H151" s="3">
        <f>Table1[[#This Row],[TOTAL OUT OF SERVICE]]/Table1[[#This Row],[TOTAL BUSES INSPECTED]]</f>
        <v>0.13043478260869565</v>
      </c>
      <c r="I151"/>
      <c r="J151"/>
      <c r="M151"/>
    </row>
    <row r="152" spans="1:13">
      <c r="A152" t="s">
        <v>158</v>
      </c>
      <c r="B152" s="2">
        <v>1</v>
      </c>
      <c r="C152">
        <v>0</v>
      </c>
      <c r="D152">
        <v>1</v>
      </c>
      <c r="E152">
        <v>0</v>
      </c>
      <c r="F152" s="13">
        <f>Table1[[#This Row],[Winter 2020-21 Inspection
Total Buses Inspected]]+Table1[[#This Row],[Summer 2021
Inspection
Total Buses Inspected]]</f>
        <v>2</v>
      </c>
      <c r="G152">
        <f>Table1[[#This Row],[Winter 2020-21 Inspection
Buses Out of Service]]+Table1[[#This Row],[Summer 2021 
Inspecttion 
Buses Out of Service]]</f>
        <v>0</v>
      </c>
      <c r="H152" s="3">
        <f>Table1[[#This Row],[TOTAL OUT OF SERVICE]]/Table1[[#This Row],[TOTAL BUSES INSPECTED]]</f>
        <v>0</v>
      </c>
      <c r="I152"/>
      <c r="J152"/>
      <c r="M152"/>
    </row>
    <row r="153" spans="1:13">
      <c r="A153" t="s">
        <v>159</v>
      </c>
      <c r="B153" s="2">
        <v>15</v>
      </c>
      <c r="C153">
        <v>0</v>
      </c>
      <c r="D153">
        <v>60</v>
      </c>
      <c r="E153">
        <v>1</v>
      </c>
      <c r="F153" s="13">
        <f>Table1[[#This Row],[Winter 2020-21 Inspection
Total Buses Inspected]]+Table1[[#This Row],[Summer 2021
Inspection
Total Buses Inspected]]</f>
        <v>75</v>
      </c>
      <c r="G153">
        <f>Table1[[#This Row],[Winter 2020-21 Inspection
Buses Out of Service]]+Table1[[#This Row],[Summer 2021 
Inspecttion 
Buses Out of Service]]</f>
        <v>1</v>
      </c>
      <c r="H153" s="3">
        <f>Table1[[#This Row],[TOTAL OUT OF SERVICE]]/Table1[[#This Row],[TOTAL BUSES INSPECTED]]</f>
        <v>1.3333333333333334E-2</v>
      </c>
      <c r="I153"/>
      <c r="J153"/>
      <c r="M153"/>
    </row>
    <row r="154" spans="1:13" ht="43.5">
      <c r="A154" s="8" t="s">
        <v>160</v>
      </c>
      <c r="B154" s="2">
        <v>0</v>
      </c>
      <c r="C154">
        <v>0</v>
      </c>
      <c r="D154">
        <v>9</v>
      </c>
      <c r="E154">
        <v>5</v>
      </c>
      <c r="F154" s="13">
        <f>Table1[[#This Row],[Winter 2020-21 Inspection
Total Buses Inspected]]+Table1[[#This Row],[Summer 2021
Inspection
Total Buses Inspected]]</f>
        <v>9</v>
      </c>
      <c r="G154">
        <f>Table1[[#This Row],[Winter 2020-21 Inspection
Buses Out of Service]]+Table1[[#This Row],[Summer 2021 
Inspecttion 
Buses Out of Service]]</f>
        <v>5</v>
      </c>
      <c r="H154" s="3">
        <f>Table1[[#This Row],[TOTAL OUT OF SERVICE]]/Table1[[#This Row],[TOTAL BUSES INSPECTED]]</f>
        <v>0.55555555555555558</v>
      </c>
      <c r="I154"/>
      <c r="J154"/>
      <c r="M154"/>
    </row>
    <row r="155" spans="1:13">
      <c r="A155" t="s">
        <v>161</v>
      </c>
      <c r="B155" s="2">
        <v>29</v>
      </c>
      <c r="C155">
        <v>0</v>
      </c>
      <c r="D155">
        <v>112</v>
      </c>
      <c r="E155">
        <v>4</v>
      </c>
      <c r="F155" s="13">
        <f>Table1[[#This Row],[Winter 2020-21 Inspection
Total Buses Inspected]]+Table1[[#This Row],[Summer 2021
Inspection
Total Buses Inspected]]</f>
        <v>141</v>
      </c>
      <c r="G155">
        <f>Table1[[#This Row],[Winter 2020-21 Inspection
Buses Out of Service]]+Table1[[#This Row],[Summer 2021 
Inspecttion 
Buses Out of Service]]</f>
        <v>4</v>
      </c>
      <c r="H155" s="3">
        <f>Table1[[#This Row],[TOTAL OUT OF SERVICE]]/Table1[[#This Row],[TOTAL BUSES INSPECTED]]</f>
        <v>2.8368794326241134E-2</v>
      </c>
      <c r="I155"/>
      <c r="J155"/>
      <c r="M155"/>
    </row>
    <row r="156" spans="1:13">
      <c r="A156" t="s">
        <v>162</v>
      </c>
      <c r="B156" s="2">
        <v>6</v>
      </c>
      <c r="C156">
        <v>1</v>
      </c>
      <c r="D156">
        <v>20</v>
      </c>
      <c r="E156">
        <v>2</v>
      </c>
      <c r="F156" s="13">
        <f>Table1[[#This Row],[Winter 2020-21 Inspection
Total Buses Inspected]]+Table1[[#This Row],[Summer 2021
Inspection
Total Buses Inspected]]</f>
        <v>26</v>
      </c>
      <c r="G156">
        <f>Table1[[#This Row],[Winter 2020-21 Inspection
Buses Out of Service]]+Table1[[#This Row],[Summer 2021 
Inspecttion 
Buses Out of Service]]</f>
        <v>3</v>
      </c>
      <c r="H156" s="3">
        <f>Table1[[#This Row],[TOTAL OUT OF SERVICE]]/Table1[[#This Row],[TOTAL BUSES INSPECTED]]</f>
        <v>0.11538461538461539</v>
      </c>
      <c r="I156"/>
      <c r="J156"/>
      <c r="M156"/>
    </row>
    <row r="157" spans="1:13">
      <c r="A157" t="s">
        <v>163</v>
      </c>
      <c r="B157" s="2">
        <v>2</v>
      </c>
      <c r="C157">
        <v>0</v>
      </c>
      <c r="D157">
        <v>7</v>
      </c>
      <c r="E157">
        <v>1</v>
      </c>
      <c r="F157" s="13">
        <f>Table1[[#This Row],[Winter 2020-21 Inspection
Total Buses Inspected]]+Table1[[#This Row],[Summer 2021
Inspection
Total Buses Inspected]]</f>
        <v>9</v>
      </c>
      <c r="G157">
        <f>Table1[[#This Row],[Winter 2020-21 Inspection
Buses Out of Service]]+Table1[[#This Row],[Summer 2021 
Inspecttion 
Buses Out of Service]]</f>
        <v>1</v>
      </c>
      <c r="H157" s="3">
        <f>Table1[[#This Row],[TOTAL OUT OF SERVICE]]/Table1[[#This Row],[TOTAL BUSES INSPECTED]]</f>
        <v>0.1111111111111111</v>
      </c>
      <c r="I157"/>
      <c r="J157"/>
      <c r="M157"/>
    </row>
    <row r="158" spans="1:13">
      <c r="A158" t="s">
        <v>164</v>
      </c>
      <c r="B158" s="2">
        <v>2</v>
      </c>
      <c r="C158">
        <v>0</v>
      </c>
      <c r="D158">
        <v>9</v>
      </c>
      <c r="E158">
        <v>0</v>
      </c>
      <c r="F158" s="13">
        <f>Table1[[#This Row],[Winter 2020-21 Inspection
Total Buses Inspected]]+Table1[[#This Row],[Summer 2021
Inspection
Total Buses Inspected]]</f>
        <v>11</v>
      </c>
      <c r="G158">
        <f>Table1[[#This Row],[Winter 2020-21 Inspection
Buses Out of Service]]+Table1[[#This Row],[Summer 2021 
Inspecttion 
Buses Out of Service]]</f>
        <v>0</v>
      </c>
      <c r="H158" s="3">
        <f>Table1[[#This Row],[TOTAL OUT OF SERVICE]]/Table1[[#This Row],[TOTAL BUSES INSPECTED]]</f>
        <v>0</v>
      </c>
      <c r="I158"/>
      <c r="J158"/>
      <c r="M158"/>
    </row>
    <row r="159" spans="1:13">
      <c r="A159" t="s">
        <v>165</v>
      </c>
      <c r="B159" s="2">
        <v>2</v>
      </c>
      <c r="C159">
        <v>0</v>
      </c>
      <c r="D159">
        <v>5</v>
      </c>
      <c r="E159">
        <v>0</v>
      </c>
      <c r="F159" s="13">
        <f>Table1[[#This Row],[Winter 2020-21 Inspection
Total Buses Inspected]]+Table1[[#This Row],[Summer 2021
Inspection
Total Buses Inspected]]</f>
        <v>7</v>
      </c>
      <c r="G159">
        <f>Table1[[#This Row],[Winter 2020-21 Inspection
Buses Out of Service]]+Table1[[#This Row],[Summer 2021 
Inspecttion 
Buses Out of Service]]</f>
        <v>0</v>
      </c>
      <c r="H159" s="3">
        <f>Table1[[#This Row],[TOTAL OUT OF SERVICE]]/Table1[[#This Row],[TOTAL BUSES INSPECTED]]</f>
        <v>0</v>
      </c>
      <c r="I159"/>
      <c r="J159"/>
      <c r="M159"/>
    </row>
    <row r="160" spans="1:13">
      <c r="A160" t="s">
        <v>166</v>
      </c>
      <c r="B160" s="2">
        <v>6</v>
      </c>
      <c r="C160">
        <v>0</v>
      </c>
      <c r="D160">
        <v>16</v>
      </c>
      <c r="E160">
        <v>2</v>
      </c>
      <c r="F160" s="13">
        <f>Table1[[#This Row],[Winter 2020-21 Inspection
Total Buses Inspected]]+Table1[[#This Row],[Summer 2021
Inspection
Total Buses Inspected]]</f>
        <v>22</v>
      </c>
      <c r="G160">
        <f>Table1[[#This Row],[Winter 2020-21 Inspection
Buses Out of Service]]+Table1[[#This Row],[Summer 2021 
Inspecttion 
Buses Out of Service]]</f>
        <v>2</v>
      </c>
      <c r="H160" s="3">
        <f>Table1[[#This Row],[TOTAL OUT OF SERVICE]]/Table1[[#This Row],[TOTAL BUSES INSPECTED]]</f>
        <v>9.0909090909090912E-2</v>
      </c>
      <c r="I160"/>
      <c r="J160"/>
      <c r="M160"/>
    </row>
    <row r="161" spans="1:13">
      <c r="A161" t="s">
        <v>167</v>
      </c>
      <c r="B161" s="2">
        <v>6</v>
      </c>
      <c r="C161">
        <v>0</v>
      </c>
      <c r="D161">
        <v>2</v>
      </c>
      <c r="E161">
        <v>0</v>
      </c>
      <c r="F161" s="13">
        <f>Table1[[#This Row],[Winter 2020-21 Inspection
Total Buses Inspected]]+Table1[[#This Row],[Summer 2021
Inspection
Total Buses Inspected]]</f>
        <v>8</v>
      </c>
      <c r="G161">
        <f>Table1[[#This Row],[Winter 2020-21 Inspection
Buses Out of Service]]+Table1[[#This Row],[Summer 2021 
Inspecttion 
Buses Out of Service]]</f>
        <v>0</v>
      </c>
      <c r="H161" s="3">
        <f>Table1[[#This Row],[TOTAL OUT OF SERVICE]]/Table1[[#This Row],[TOTAL BUSES INSPECTED]]</f>
        <v>0</v>
      </c>
      <c r="I161"/>
      <c r="J161"/>
      <c r="M161"/>
    </row>
    <row r="162" spans="1:13">
      <c r="A162" t="s">
        <v>168</v>
      </c>
      <c r="B162" s="2">
        <v>7</v>
      </c>
      <c r="C162">
        <v>0</v>
      </c>
      <c r="D162">
        <v>26</v>
      </c>
      <c r="E162">
        <v>3</v>
      </c>
      <c r="F162" s="13">
        <f>Table1[[#This Row],[Winter 2020-21 Inspection
Total Buses Inspected]]+Table1[[#This Row],[Summer 2021
Inspection
Total Buses Inspected]]</f>
        <v>33</v>
      </c>
      <c r="G162">
        <f>Table1[[#This Row],[Winter 2020-21 Inspection
Buses Out of Service]]+Table1[[#This Row],[Summer 2021 
Inspecttion 
Buses Out of Service]]</f>
        <v>3</v>
      </c>
      <c r="H162" s="3">
        <f>Table1[[#This Row],[TOTAL OUT OF SERVICE]]/Table1[[#This Row],[TOTAL BUSES INSPECTED]]</f>
        <v>9.0909090909090912E-2</v>
      </c>
      <c r="I162"/>
      <c r="J162"/>
      <c r="M162"/>
    </row>
    <row r="163" spans="1:13">
      <c r="A163" t="s">
        <v>169</v>
      </c>
      <c r="B163" s="2">
        <v>4</v>
      </c>
      <c r="C163">
        <v>0</v>
      </c>
      <c r="D163">
        <v>15</v>
      </c>
      <c r="E163">
        <v>1</v>
      </c>
      <c r="F163" s="13">
        <f>Table1[[#This Row],[Winter 2020-21 Inspection
Total Buses Inspected]]+Table1[[#This Row],[Summer 2021
Inspection
Total Buses Inspected]]</f>
        <v>19</v>
      </c>
      <c r="G163">
        <f>Table1[[#This Row],[Winter 2020-21 Inspection
Buses Out of Service]]+Table1[[#This Row],[Summer 2021 
Inspecttion 
Buses Out of Service]]</f>
        <v>1</v>
      </c>
      <c r="H163" s="3">
        <f>Table1[[#This Row],[TOTAL OUT OF SERVICE]]/Table1[[#This Row],[TOTAL BUSES INSPECTED]]</f>
        <v>5.2631578947368418E-2</v>
      </c>
      <c r="I163"/>
      <c r="J163"/>
      <c r="M163"/>
    </row>
    <row r="164" spans="1:13">
      <c r="A164" t="s">
        <v>170</v>
      </c>
      <c r="B164" s="2">
        <v>10</v>
      </c>
      <c r="C164">
        <v>0</v>
      </c>
      <c r="D164">
        <v>34</v>
      </c>
      <c r="E164">
        <v>3</v>
      </c>
      <c r="F164" s="13">
        <f>Table1[[#This Row],[Winter 2020-21 Inspection
Total Buses Inspected]]+Table1[[#This Row],[Summer 2021
Inspection
Total Buses Inspected]]</f>
        <v>44</v>
      </c>
      <c r="G164">
        <f>Table1[[#This Row],[Winter 2020-21 Inspection
Buses Out of Service]]+Table1[[#This Row],[Summer 2021 
Inspecttion 
Buses Out of Service]]</f>
        <v>3</v>
      </c>
      <c r="H164" s="3">
        <f>Table1[[#This Row],[TOTAL OUT OF SERVICE]]/Table1[[#This Row],[TOTAL BUSES INSPECTED]]</f>
        <v>6.8181818181818177E-2</v>
      </c>
      <c r="I164"/>
      <c r="J164"/>
      <c r="M164"/>
    </row>
    <row r="165" spans="1:13">
      <c r="A165" t="s">
        <v>171</v>
      </c>
      <c r="B165" s="2">
        <v>18</v>
      </c>
      <c r="C165">
        <v>0</v>
      </c>
      <c r="D165">
        <v>70</v>
      </c>
      <c r="E165">
        <v>5</v>
      </c>
      <c r="F165" s="13">
        <f>Table1[[#This Row],[Winter 2020-21 Inspection
Total Buses Inspected]]+Table1[[#This Row],[Summer 2021
Inspection
Total Buses Inspected]]</f>
        <v>88</v>
      </c>
      <c r="G165">
        <f>Table1[[#This Row],[Winter 2020-21 Inspection
Buses Out of Service]]+Table1[[#This Row],[Summer 2021 
Inspecttion 
Buses Out of Service]]</f>
        <v>5</v>
      </c>
      <c r="H165" s="3">
        <f>Table1[[#This Row],[TOTAL OUT OF SERVICE]]/Table1[[#This Row],[TOTAL BUSES INSPECTED]]</f>
        <v>5.6818181818181816E-2</v>
      </c>
      <c r="I165"/>
      <c r="J165"/>
      <c r="M165"/>
    </row>
    <row r="166" spans="1:13">
      <c r="A166" t="s">
        <v>172</v>
      </c>
      <c r="B166" s="2">
        <v>10</v>
      </c>
      <c r="C166">
        <v>0</v>
      </c>
      <c r="D166">
        <v>35</v>
      </c>
      <c r="E166">
        <v>0</v>
      </c>
      <c r="F166" s="13">
        <f>Table1[[#This Row],[Winter 2020-21 Inspection
Total Buses Inspected]]+Table1[[#This Row],[Summer 2021
Inspection
Total Buses Inspected]]</f>
        <v>45</v>
      </c>
      <c r="G166">
        <f>Table1[[#This Row],[Winter 2020-21 Inspection
Buses Out of Service]]+Table1[[#This Row],[Summer 2021 
Inspecttion 
Buses Out of Service]]</f>
        <v>0</v>
      </c>
      <c r="H166" s="3">
        <f>Table1[[#This Row],[TOTAL OUT OF SERVICE]]/Table1[[#This Row],[TOTAL BUSES INSPECTED]]</f>
        <v>0</v>
      </c>
      <c r="I166"/>
      <c r="J166"/>
      <c r="M166"/>
    </row>
    <row r="167" spans="1:13">
      <c r="A167" t="s">
        <v>173</v>
      </c>
      <c r="B167" s="2">
        <v>1</v>
      </c>
      <c r="C167">
        <v>0</v>
      </c>
      <c r="D167">
        <v>3</v>
      </c>
      <c r="E167">
        <v>0</v>
      </c>
      <c r="F167" s="13">
        <f>Table1[[#This Row],[Winter 2020-21 Inspection
Total Buses Inspected]]+Table1[[#This Row],[Summer 2021
Inspection
Total Buses Inspected]]</f>
        <v>4</v>
      </c>
      <c r="G167">
        <f>Table1[[#This Row],[Winter 2020-21 Inspection
Buses Out of Service]]+Table1[[#This Row],[Summer 2021 
Inspecttion 
Buses Out of Service]]</f>
        <v>0</v>
      </c>
      <c r="H167" s="3">
        <f>Table1[[#This Row],[TOTAL OUT OF SERVICE]]/Table1[[#This Row],[TOTAL BUSES INSPECTED]]</f>
        <v>0</v>
      </c>
      <c r="I167"/>
      <c r="J167"/>
      <c r="M167"/>
    </row>
    <row r="168" spans="1:13">
      <c r="A168" t="s">
        <v>174</v>
      </c>
      <c r="B168" s="2">
        <v>32</v>
      </c>
      <c r="C168">
        <v>0</v>
      </c>
      <c r="D168">
        <v>115</v>
      </c>
      <c r="E168">
        <v>5</v>
      </c>
      <c r="F168" s="13">
        <f>Table1[[#This Row],[Winter 2020-21 Inspection
Total Buses Inspected]]+Table1[[#This Row],[Summer 2021
Inspection
Total Buses Inspected]]</f>
        <v>147</v>
      </c>
      <c r="G168">
        <f>Table1[[#This Row],[Winter 2020-21 Inspection
Buses Out of Service]]+Table1[[#This Row],[Summer 2021 
Inspecttion 
Buses Out of Service]]</f>
        <v>5</v>
      </c>
      <c r="H168" s="3">
        <f>Table1[[#This Row],[TOTAL OUT OF SERVICE]]/Table1[[#This Row],[TOTAL BUSES INSPECTED]]</f>
        <v>3.4013605442176874E-2</v>
      </c>
      <c r="I168"/>
      <c r="J168"/>
      <c r="M168"/>
    </row>
    <row r="169" spans="1:13">
      <c r="A169" t="s">
        <v>175</v>
      </c>
      <c r="B169" s="2">
        <v>2</v>
      </c>
      <c r="C169">
        <v>0</v>
      </c>
      <c r="D169">
        <v>8</v>
      </c>
      <c r="E169">
        <v>1</v>
      </c>
      <c r="F169" s="13">
        <f>Table1[[#This Row],[Winter 2020-21 Inspection
Total Buses Inspected]]+Table1[[#This Row],[Summer 2021
Inspection
Total Buses Inspected]]</f>
        <v>10</v>
      </c>
      <c r="G169">
        <f>Table1[[#This Row],[Winter 2020-21 Inspection
Buses Out of Service]]+Table1[[#This Row],[Summer 2021 
Inspecttion 
Buses Out of Service]]</f>
        <v>1</v>
      </c>
      <c r="H169" s="3">
        <f>Table1[[#This Row],[TOTAL OUT OF SERVICE]]/Table1[[#This Row],[TOTAL BUSES INSPECTED]]</f>
        <v>0.1</v>
      </c>
      <c r="I169"/>
      <c r="J169"/>
      <c r="M169"/>
    </row>
    <row r="170" spans="1:13">
      <c r="A170" t="s">
        <v>176</v>
      </c>
      <c r="B170" s="2">
        <v>41</v>
      </c>
      <c r="C170">
        <v>1</v>
      </c>
      <c r="D170">
        <v>163</v>
      </c>
      <c r="E170">
        <v>6</v>
      </c>
      <c r="F170" s="13">
        <f>Table1[[#This Row],[Winter 2020-21 Inspection
Total Buses Inspected]]+Table1[[#This Row],[Summer 2021
Inspection
Total Buses Inspected]]</f>
        <v>204</v>
      </c>
      <c r="G170">
        <f>Table1[[#This Row],[Winter 2020-21 Inspection
Buses Out of Service]]+Table1[[#This Row],[Summer 2021 
Inspecttion 
Buses Out of Service]]</f>
        <v>7</v>
      </c>
      <c r="H170" s="3">
        <f>Table1[[#This Row],[TOTAL OUT OF SERVICE]]/Table1[[#This Row],[TOTAL BUSES INSPECTED]]</f>
        <v>3.4313725490196081E-2</v>
      </c>
      <c r="I170"/>
      <c r="J170"/>
      <c r="M170"/>
    </row>
    <row r="171" spans="1:13">
      <c r="A171" t="s">
        <v>177</v>
      </c>
      <c r="B171" s="2">
        <v>12</v>
      </c>
      <c r="C171">
        <v>0</v>
      </c>
      <c r="D171">
        <v>49</v>
      </c>
      <c r="E171">
        <v>0</v>
      </c>
      <c r="F171" s="13">
        <f>Table1[[#This Row],[Winter 2020-21 Inspection
Total Buses Inspected]]+Table1[[#This Row],[Summer 2021
Inspection
Total Buses Inspected]]</f>
        <v>61</v>
      </c>
      <c r="G171">
        <f>Table1[[#This Row],[Winter 2020-21 Inspection
Buses Out of Service]]+Table1[[#This Row],[Summer 2021 
Inspecttion 
Buses Out of Service]]</f>
        <v>0</v>
      </c>
      <c r="H171" s="3">
        <f>Table1[[#This Row],[TOTAL OUT OF SERVICE]]/Table1[[#This Row],[TOTAL BUSES INSPECTED]]</f>
        <v>0</v>
      </c>
      <c r="I171"/>
      <c r="J171"/>
      <c r="M171"/>
    </row>
    <row r="172" spans="1:13">
      <c r="A172" t="s">
        <v>178</v>
      </c>
      <c r="B172" s="2">
        <v>2</v>
      </c>
      <c r="C172">
        <v>0</v>
      </c>
      <c r="D172">
        <v>7</v>
      </c>
      <c r="E172">
        <v>1</v>
      </c>
      <c r="F172" s="13">
        <f>Table1[[#This Row],[Winter 2020-21 Inspection
Total Buses Inspected]]+Table1[[#This Row],[Summer 2021
Inspection
Total Buses Inspected]]</f>
        <v>9</v>
      </c>
      <c r="G172">
        <f>Table1[[#This Row],[Winter 2020-21 Inspection
Buses Out of Service]]+Table1[[#This Row],[Summer 2021 
Inspecttion 
Buses Out of Service]]</f>
        <v>1</v>
      </c>
      <c r="H172" s="3">
        <f>Table1[[#This Row],[TOTAL OUT OF SERVICE]]/Table1[[#This Row],[TOTAL BUSES INSPECTED]]</f>
        <v>0.1111111111111111</v>
      </c>
      <c r="I172"/>
      <c r="J172"/>
      <c r="M172"/>
    </row>
    <row r="173" spans="1:13">
      <c r="A173" t="s">
        <v>179</v>
      </c>
      <c r="B173" s="2">
        <v>2</v>
      </c>
      <c r="C173">
        <v>0</v>
      </c>
      <c r="D173">
        <v>5</v>
      </c>
      <c r="E173">
        <v>0</v>
      </c>
      <c r="F173" s="13">
        <f>Table1[[#This Row],[Winter 2020-21 Inspection
Total Buses Inspected]]+Table1[[#This Row],[Summer 2021
Inspection
Total Buses Inspected]]</f>
        <v>7</v>
      </c>
      <c r="G173">
        <f>Table1[[#This Row],[Winter 2020-21 Inspection
Buses Out of Service]]+Table1[[#This Row],[Summer 2021 
Inspecttion 
Buses Out of Service]]</f>
        <v>0</v>
      </c>
      <c r="H173" s="3">
        <f>Table1[[#This Row],[TOTAL OUT OF SERVICE]]/Table1[[#This Row],[TOTAL BUSES INSPECTED]]</f>
        <v>0</v>
      </c>
      <c r="I173"/>
      <c r="J173"/>
      <c r="M173"/>
    </row>
    <row r="174" spans="1:13">
      <c r="A174" t="s">
        <v>180</v>
      </c>
      <c r="B174" s="2">
        <v>6</v>
      </c>
      <c r="C174">
        <v>0</v>
      </c>
      <c r="D174">
        <v>24</v>
      </c>
      <c r="E174">
        <v>0</v>
      </c>
      <c r="F174" s="13">
        <f>Table1[[#This Row],[Winter 2020-21 Inspection
Total Buses Inspected]]+Table1[[#This Row],[Summer 2021
Inspection
Total Buses Inspected]]</f>
        <v>30</v>
      </c>
      <c r="G174">
        <f>Table1[[#This Row],[Winter 2020-21 Inspection
Buses Out of Service]]+Table1[[#This Row],[Summer 2021 
Inspecttion 
Buses Out of Service]]</f>
        <v>0</v>
      </c>
      <c r="H174" s="3">
        <f>Table1[[#This Row],[TOTAL OUT OF SERVICE]]/Table1[[#This Row],[TOTAL BUSES INSPECTED]]</f>
        <v>0</v>
      </c>
      <c r="I174"/>
      <c r="J174"/>
      <c r="M174"/>
    </row>
    <row r="175" spans="1:13">
      <c r="A175" t="s">
        <v>181</v>
      </c>
      <c r="B175" s="2">
        <v>4</v>
      </c>
      <c r="C175">
        <v>1</v>
      </c>
      <c r="D175">
        <v>14</v>
      </c>
      <c r="E175">
        <v>1</v>
      </c>
      <c r="F175" s="13">
        <f>Table1[[#This Row],[Winter 2020-21 Inspection
Total Buses Inspected]]+Table1[[#This Row],[Summer 2021
Inspection
Total Buses Inspected]]</f>
        <v>18</v>
      </c>
      <c r="G175">
        <f>Table1[[#This Row],[Winter 2020-21 Inspection
Buses Out of Service]]+Table1[[#This Row],[Summer 2021 
Inspecttion 
Buses Out of Service]]</f>
        <v>2</v>
      </c>
      <c r="H175" s="3">
        <f>Table1[[#This Row],[TOTAL OUT OF SERVICE]]/Table1[[#This Row],[TOTAL BUSES INSPECTED]]</f>
        <v>0.1111111111111111</v>
      </c>
      <c r="I175"/>
      <c r="J175"/>
      <c r="M175"/>
    </row>
    <row r="176" spans="1:13">
      <c r="A176" t="s">
        <v>182</v>
      </c>
      <c r="B176" s="2">
        <v>7</v>
      </c>
      <c r="C176">
        <v>0</v>
      </c>
      <c r="D176">
        <v>12</v>
      </c>
      <c r="E176">
        <v>0</v>
      </c>
      <c r="F176" s="13">
        <f>Table1[[#This Row],[Winter 2020-21 Inspection
Total Buses Inspected]]+Table1[[#This Row],[Summer 2021
Inspection
Total Buses Inspected]]</f>
        <v>19</v>
      </c>
      <c r="G176">
        <f>Table1[[#This Row],[Winter 2020-21 Inspection
Buses Out of Service]]+Table1[[#This Row],[Summer 2021 
Inspecttion 
Buses Out of Service]]</f>
        <v>0</v>
      </c>
      <c r="H176" s="3">
        <f>Table1[[#This Row],[TOTAL OUT OF SERVICE]]/Table1[[#This Row],[TOTAL BUSES INSPECTED]]</f>
        <v>0</v>
      </c>
      <c r="I176"/>
      <c r="J176"/>
      <c r="M176"/>
    </row>
    <row r="177" spans="1:13">
      <c r="A177" t="s">
        <v>183</v>
      </c>
      <c r="B177" s="2">
        <v>3</v>
      </c>
      <c r="C177">
        <v>0</v>
      </c>
      <c r="D177">
        <v>12</v>
      </c>
      <c r="E177">
        <v>0</v>
      </c>
      <c r="F177" s="13">
        <f>Table1[[#This Row],[Winter 2020-21 Inspection
Total Buses Inspected]]+Table1[[#This Row],[Summer 2021
Inspection
Total Buses Inspected]]</f>
        <v>15</v>
      </c>
      <c r="G177">
        <f>Table1[[#This Row],[Winter 2020-21 Inspection
Buses Out of Service]]+Table1[[#This Row],[Summer 2021 
Inspecttion 
Buses Out of Service]]</f>
        <v>0</v>
      </c>
      <c r="H177" s="3">
        <f>Table1[[#This Row],[TOTAL OUT OF SERVICE]]/Table1[[#This Row],[TOTAL BUSES INSPECTED]]</f>
        <v>0</v>
      </c>
      <c r="I177"/>
      <c r="J177"/>
      <c r="M177"/>
    </row>
    <row r="178" spans="1:13">
      <c r="A178" t="s">
        <v>184</v>
      </c>
      <c r="B178" s="2">
        <v>23</v>
      </c>
      <c r="C178">
        <v>0</v>
      </c>
      <c r="D178">
        <v>86</v>
      </c>
      <c r="E178">
        <v>1</v>
      </c>
      <c r="F178" s="13">
        <f>Table1[[#This Row],[Winter 2020-21 Inspection
Total Buses Inspected]]+Table1[[#This Row],[Summer 2021
Inspection
Total Buses Inspected]]</f>
        <v>109</v>
      </c>
      <c r="G178">
        <f>Table1[[#This Row],[Winter 2020-21 Inspection
Buses Out of Service]]+Table1[[#This Row],[Summer 2021 
Inspecttion 
Buses Out of Service]]</f>
        <v>1</v>
      </c>
      <c r="H178" s="3">
        <f>Table1[[#This Row],[TOTAL OUT OF SERVICE]]/Table1[[#This Row],[TOTAL BUSES INSPECTED]]</f>
        <v>9.1743119266055051E-3</v>
      </c>
      <c r="I178"/>
      <c r="J178"/>
      <c r="M178"/>
    </row>
    <row r="179" spans="1:13">
      <c r="A179" t="s">
        <v>185</v>
      </c>
      <c r="B179" s="2">
        <v>5</v>
      </c>
      <c r="C179">
        <v>0</v>
      </c>
      <c r="D179">
        <v>18</v>
      </c>
      <c r="E179">
        <v>0</v>
      </c>
      <c r="F179" s="13">
        <f>Table1[[#This Row],[Winter 2020-21 Inspection
Total Buses Inspected]]+Table1[[#This Row],[Summer 2021
Inspection
Total Buses Inspected]]</f>
        <v>23</v>
      </c>
      <c r="G179">
        <f>Table1[[#This Row],[Winter 2020-21 Inspection
Buses Out of Service]]+Table1[[#This Row],[Summer 2021 
Inspecttion 
Buses Out of Service]]</f>
        <v>0</v>
      </c>
      <c r="H179" s="3">
        <f>Table1[[#This Row],[TOTAL OUT OF SERVICE]]/Table1[[#This Row],[TOTAL BUSES INSPECTED]]</f>
        <v>0</v>
      </c>
      <c r="I179"/>
      <c r="J179"/>
      <c r="M179"/>
    </row>
    <row r="180" spans="1:13">
      <c r="A180" t="s">
        <v>186</v>
      </c>
      <c r="B180" s="2">
        <v>4</v>
      </c>
      <c r="C180">
        <v>0</v>
      </c>
      <c r="D180">
        <v>14</v>
      </c>
      <c r="E180">
        <v>0</v>
      </c>
      <c r="F180" s="13">
        <f>Table1[[#This Row],[Winter 2020-21 Inspection
Total Buses Inspected]]+Table1[[#This Row],[Summer 2021
Inspection
Total Buses Inspected]]</f>
        <v>18</v>
      </c>
      <c r="G180">
        <f>Table1[[#This Row],[Winter 2020-21 Inspection
Buses Out of Service]]+Table1[[#This Row],[Summer 2021 
Inspecttion 
Buses Out of Service]]</f>
        <v>0</v>
      </c>
      <c r="H180" s="3">
        <f>Table1[[#This Row],[TOTAL OUT OF SERVICE]]/Table1[[#This Row],[TOTAL BUSES INSPECTED]]</f>
        <v>0</v>
      </c>
      <c r="I180"/>
      <c r="J180"/>
      <c r="M180"/>
    </row>
    <row r="181" spans="1:13">
      <c r="A181" t="s">
        <v>187</v>
      </c>
      <c r="B181" s="2">
        <v>1</v>
      </c>
      <c r="C181">
        <v>0</v>
      </c>
      <c r="D181">
        <v>3</v>
      </c>
      <c r="E181">
        <v>0</v>
      </c>
      <c r="F181" s="13">
        <f>Table1[[#This Row],[Winter 2020-21 Inspection
Total Buses Inspected]]+Table1[[#This Row],[Summer 2021
Inspection
Total Buses Inspected]]</f>
        <v>4</v>
      </c>
      <c r="G181">
        <f>Table1[[#This Row],[Winter 2020-21 Inspection
Buses Out of Service]]+Table1[[#This Row],[Summer 2021 
Inspecttion 
Buses Out of Service]]</f>
        <v>0</v>
      </c>
      <c r="H181" s="3">
        <f>Table1[[#This Row],[TOTAL OUT OF SERVICE]]/Table1[[#This Row],[TOTAL BUSES INSPECTED]]</f>
        <v>0</v>
      </c>
      <c r="I181"/>
      <c r="J181"/>
      <c r="M181"/>
    </row>
    <row r="182" spans="1:13">
      <c r="A182" t="s">
        <v>188</v>
      </c>
      <c r="B182" s="2">
        <v>2</v>
      </c>
      <c r="C182">
        <v>0</v>
      </c>
      <c r="D182">
        <v>8</v>
      </c>
      <c r="E182">
        <v>0</v>
      </c>
      <c r="F182" s="13">
        <f>Table1[[#This Row],[Winter 2020-21 Inspection
Total Buses Inspected]]+Table1[[#This Row],[Summer 2021
Inspection
Total Buses Inspected]]</f>
        <v>10</v>
      </c>
      <c r="G182">
        <f>Table1[[#This Row],[Winter 2020-21 Inspection
Buses Out of Service]]+Table1[[#This Row],[Summer 2021 
Inspecttion 
Buses Out of Service]]</f>
        <v>0</v>
      </c>
      <c r="H182" s="3">
        <f>Table1[[#This Row],[TOTAL OUT OF SERVICE]]/Table1[[#This Row],[TOTAL BUSES INSPECTED]]</f>
        <v>0</v>
      </c>
      <c r="I182"/>
      <c r="J182"/>
      <c r="M182"/>
    </row>
    <row r="183" spans="1:13">
      <c r="A183" t="s">
        <v>189</v>
      </c>
      <c r="B183" s="2">
        <v>1</v>
      </c>
      <c r="C183">
        <v>0</v>
      </c>
      <c r="D183">
        <v>1</v>
      </c>
      <c r="E183">
        <v>0</v>
      </c>
      <c r="F183" s="13">
        <f>Table1[[#This Row],[Winter 2020-21 Inspection
Total Buses Inspected]]+Table1[[#This Row],[Summer 2021
Inspection
Total Buses Inspected]]</f>
        <v>2</v>
      </c>
      <c r="G183">
        <f>Table1[[#This Row],[Winter 2020-21 Inspection
Buses Out of Service]]+Table1[[#This Row],[Summer 2021 
Inspecttion 
Buses Out of Service]]</f>
        <v>0</v>
      </c>
      <c r="H183" s="3">
        <f>Table1[[#This Row],[TOTAL OUT OF SERVICE]]/Table1[[#This Row],[TOTAL BUSES INSPECTED]]</f>
        <v>0</v>
      </c>
      <c r="I183"/>
      <c r="J183"/>
      <c r="M183"/>
    </row>
    <row r="184" spans="1:13">
      <c r="A184" t="s">
        <v>190</v>
      </c>
      <c r="B184" s="2">
        <v>2</v>
      </c>
      <c r="C184">
        <v>0</v>
      </c>
      <c r="D184">
        <v>6</v>
      </c>
      <c r="E184">
        <v>0</v>
      </c>
      <c r="F184" s="13">
        <f>Table1[[#This Row],[Winter 2020-21 Inspection
Total Buses Inspected]]+Table1[[#This Row],[Summer 2021
Inspection
Total Buses Inspected]]</f>
        <v>8</v>
      </c>
      <c r="G184">
        <f>Table1[[#This Row],[Winter 2020-21 Inspection
Buses Out of Service]]+Table1[[#This Row],[Summer 2021 
Inspecttion 
Buses Out of Service]]</f>
        <v>0</v>
      </c>
      <c r="H184" s="3">
        <f>Table1[[#This Row],[TOTAL OUT OF SERVICE]]/Table1[[#This Row],[TOTAL BUSES INSPECTED]]</f>
        <v>0</v>
      </c>
      <c r="I184"/>
      <c r="J184"/>
      <c r="M184"/>
    </row>
    <row r="185" spans="1:13">
      <c r="A185" t="s">
        <v>191</v>
      </c>
      <c r="B185" s="2">
        <v>2</v>
      </c>
      <c r="C185">
        <v>0</v>
      </c>
      <c r="D185">
        <v>8</v>
      </c>
      <c r="E185">
        <v>2</v>
      </c>
      <c r="F185" s="13">
        <f>Table1[[#This Row],[Winter 2020-21 Inspection
Total Buses Inspected]]+Table1[[#This Row],[Summer 2021
Inspection
Total Buses Inspected]]</f>
        <v>10</v>
      </c>
      <c r="G185">
        <f>Table1[[#This Row],[Winter 2020-21 Inspection
Buses Out of Service]]+Table1[[#This Row],[Summer 2021 
Inspecttion 
Buses Out of Service]]</f>
        <v>2</v>
      </c>
      <c r="H185" s="3">
        <f>Table1[[#This Row],[TOTAL OUT OF SERVICE]]/Table1[[#This Row],[TOTAL BUSES INSPECTED]]</f>
        <v>0.2</v>
      </c>
      <c r="I185"/>
      <c r="J185"/>
      <c r="M185"/>
    </row>
    <row r="186" spans="1:13">
      <c r="A186" t="s">
        <v>192</v>
      </c>
      <c r="B186" s="2">
        <v>2</v>
      </c>
      <c r="C186">
        <v>0</v>
      </c>
      <c r="D186">
        <v>7</v>
      </c>
      <c r="E186">
        <v>0</v>
      </c>
      <c r="F186" s="13">
        <f>Table1[[#This Row],[Winter 2020-21 Inspection
Total Buses Inspected]]+Table1[[#This Row],[Summer 2021
Inspection
Total Buses Inspected]]</f>
        <v>9</v>
      </c>
      <c r="G186">
        <f>Table1[[#This Row],[Winter 2020-21 Inspection
Buses Out of Service]]+Table1[[#This Row],[Summer 2021 
Inspecttion 
Buses Out of Service]]</f>
        <v>0</v>
      </c>
      <c r="H186" s="3">
        <f>Table1[[#This Row],[TOTAL OUT OF SERVICE]]/Table1[[#This Row],[TOTAL BUSES INSPECTED]]</f>
        <v>0</v>
      </c>
      <c r="I186"/>
      <c r="J186"/>
      <c r="M186"/>
    </row>
    <row r="187" spans="1:13">
      <c r="A187" t="s">
        <v>193</v>
      </c>
      <c r="B187" s="2">
        <v>7</v>
      </c>
      <c r="C187">
        <v>0</v>
      </c>
      <c r="D187">
        <v>25</v>
      </c>
      <c r="E187">
        <v>1</v>
      </c>
      <c r="F187" s="13">
        <f>Table1[[#This Row],[Winter 2020-21 Inspection
Total Buses Inspected]]+Table1[[#This Row],[Summer 2021
Inspection
Total Buses Inspected]]</f>
        <v>32</v>
      </c>
      <c r="G187">
        <f>Table1[[#This Row],[Winter 2020-21 Inspection
Buses Out of Service]]+Table1[[#This Row],[Summer 2021 
Inspecttion 
Buses Out of Service]]</f>
        <v>1</v>
      </c>
      <c r="H187" s="3">
        <f>Table1[[#This Row],[TOTAL OUT OF SERVICE]]/Table1[[#This Row],[TOTAL BUSES INSPECTED]]</f>
        <v>3.125E-2</v>
      </c>
      <c r="I187"/>
      <c r="J187"/>
      <c r="M187"/>
    </row>
    <row r="188" spans="1:13">
      <c r="A188" t="s">
        <v>194</v>
      </c>
      <c r="B188" s="2">
        <v>11</v>
      </c>
      <c r="C188">
        <v>2</v>
      </c>
      <c r="D188">
        <v>44</v>
      </c>
      <c r="E188">
        <v>5</v>
      </c>
      <c r="F188" s="13">
        <f>Table1[[#This Row],[Winter 2020-21 Inspection
Total Buses Inspected]]+Table1[[#This Row],[Summer 2021
Inspection
Total Buses Inspected]]</f>
        <v>55</v>
      </c>
      <c r="G188">
        <f>Table1[[#This Row],[Winter 2020-21 Inspection
Buses Out of Service]]+Table1[[#This Row],[Summer 2021 
Inspecttion 
Buses Out of Service]]</f>
        <v>7</v>
      </c>
      <c r="H188" s="3">
        <f>Table1[[#This Row],[TOTAL OUT OF SERVICE]]/Table1[[#This Row],[TOTAL BUSES INSPECTED]]</f>
        <v>0.12727272727272726</v>
      </c>
      <c r="I188"/>
      <c r="J188"/>
      <c r="M188"/>
    </row>
    <row r="189" spans="1:13">
      <c r="A189" t="s">
        <v>195</v>
      </c>
      <c r="B189" s="2">
        <v>1</v>
      </c>
      <c r="C189">
        <v>0</v>
      </c>
      <c r="D189">
        <v>4</v>
      </c>
      <c r="E189">
        <v>1</v>
      </c>
      <c r="F189" s="13">
        <f>Table1[[#This Row],[Winter 2020-21 Inspection
Total Buses Inspected]]+Table1[[#This Row],[Summer 2021
Inspection
Total Buses Inspected]]</f>
        <v>5</v>
      </c>
      <c r="G189">
        <f>Table1[[#This Row],[Winter 2020-21 Inspection
Buses Out of Service]]+Table1[[#This Row],[Summer 2021 
Inspecttion 
Buses Out of Service]]</f>
        <v>1</v>
      </c>
      <c r="H189" s="3">
        <f>Table1[[#This Row],[TOTAL OUT OF SERVICE]]/Table1[[#This Row],[TOTAL BUSES INSPECTED]]</f>
        <v>0.2</v>
      </c>
      <c r="I189"/>
      <c r="J189"/>
      <c r="M189"/>
    </row>
    <row r="190" spans="1:13">
      <c r="A190" t="s">
        <v>196</v>
      </c>
      <c r="B190" s="2">
        <v>43</v>
      </c>
      <c r="C190">
        <v>1</v>
      </c>
      <c r="D190">
        <v>162</v>
      </c>
      <c r="E190">
        <v>5</v>
      </c>
      <c r="F190" s="13">
        <f>Table1[[#This Row],[Winter 2020-21 Inspection
Total Buses Inspected]]+Table1[[#This Row],[Summer 2021
Inspection
Total Buses Inspected]]</f>
        <v>205</v>
      </c>
      <c r="G190">
        <f>Table1[[#This Row],[Winter 2020-21 Inspection
Buses Out of Service]]+Table1[[#This Row],[Summer 2021 
Inspecttion 
Buses Out of Service]]</f>
        <v>6</v>
      </c>
      <c r="H190" s="3">
        <f>Table1[[#This Row],[TOTAL OUT OF SERVICE]]/Table1[[#This Row],[TOTAL BUSES INSPECTED]]</f>
        <v>2.9268292682926831E-2</v>
      </c>
      <c r="I190"/>
      <c r="J190"/>
      <c r="M190"/>
    </row>
    <row r="191" spans="1:13">
      <c r="A191" t="s">
        <v>197</v>
      </c>
      <c r="B191" s="2">
        <v>2</v>
      </c>
      <c r="C191">
        <v>0</v>
      </c>
      <c r="D191">
        <v>7</v>
      </c>
      <c r="E191">
        <v>0</v>
      </c>
      <c r="F191" s="13">
        <f>Table1[[#This Row],[Winter 2020-21 Inspection
Total Buses Inspected]]+Table1[[#This Row],[Summer 2021
Inspection
Total Buses Inspected]]</f>
        <v>9</v>
      </c>
      <c r="G191">
        <f>Table1[[#This Row],[Winter 2020-21 Inspection
Buses Out of Service]]+Table1[[#This Row],[Summer 2021 
Inspecttion 
Buses Out of Service]]</f>
        <v>0</v>
      </c>
      <c r="H191" s="3">
        <f>Table1[[#This Row],[TOTAL OUT OF SERVICE]]/Table1[[#This Row],[TOTAL BUSES INSPECTED]]</f>
        <v>0</v>
      </c>
      <c r="I191"/>
      <c r="J191"/>
      <c r="M191"/>
    </row>
    <row r="192" spans="1:13">
      <c r="A192" t="s">
        <v>198</v>
      </c>
      <c r="B192" s="2">
        <v>3</v>
      </c>
      <c r="C192">
        <v>1</v>
      </c>
      <c r="D192">
        <v>10</v>
      </c>
      <c r="E192">
        <v>0</v>
      </c>
      <c r="F192" s="13">
        <f>Table1[[#This Row],[Winter 2020-21 Inspection
Total Buses Inspected]]+Table1[[#This Row],[Summer 2021
Inspection
Total Buses Inspected]]</f>
        <v>13</v>
      </c>
      <c r="G192">
        <f>Table1[[#This Row],[Winter 2020-21 Inspection
Buses Out of Service]]+Table1[[#This Row],[Summer 2021 
Inspecttion 
Buses Out of Service]]</f>
        <v>1</v>
      </c>
      <c r="H192" s="3">
        <f>Table1[[#This Row],[TOTAL OUT OF SERVICE]]/Table1[[#This Row],[TOTAL BUSES INSPECTED]]</f>
        <v>7.6923076923076927E-2</v>
      </c>
      <c r="I192"/>
      <c r="J192"/>
      <c r="M192"/>
    </row>
    <row r="193" spans="1:13">
      <c r="A193" t="s">
        <v>199</v>
      </c>
      <c r="B193" s="2">
        <v>3</v>
      </c>
      <c r="C193">
        <v>0</v>
      </c>
      <c r="D193">
        <v>9</v>
      </c>
      <c r="E193">
        <v>0</v>
      </c>
      <c r="F193" s="13">
        <f>Table1[[#This Row],[Winter 2020-21 Inspection
Total Buses Inspected]]+Table1[[#This Row],[Summer 2021
Inspection
Total Buses Inspected]]</f>
        <v>12</v>
      </c>
      <c r="G193">
        <f>Table1[[#This Row],[Winter 2020-21 Inspection
Buses Out of Service]]+Table1[[#This Row],[Summer 2021 
Inspecttion 
Buses Out of Service]]</f>
        <v>0</v>
      </c>
      <c r="H193" s="3">
        <f>Table1[[#This Row],[TOTAL OUT OF SERVICE]]/Table1[[#This Row],[TOTAL BUSES INSPECTED]]</f>
        <v>0</v>
      </c>
      <c r="I193"/>
      <c r="J193"/>
      <c r="M193"/>
    </row>
    <row r="194" spans="1:13">
      <c r="A194" t="s">
        <v>200</v>
      </c>
      <c r="B194" s="2">
        <v>26</v>
      </c>
      <c r="C194">
        <v>2</v>
      </c>
      <c r="D194">
        <v>101</v>
      </c>
      <c r="E194">
        <v>5</v>
      </c>
      <c r="F194" s="13">
        <f>Table1[[#This Row],[Winter 2020-21 Inspection
Total Buses Inspected]]+Table1[[#This Row],[Summer 2021
Inspection
Total Buses Inspected]]</f>
        <v>127</v>
      </c>
      <c r="G194">
        <f>Table1[[#This Row],[Winter 2020-21 Inspection
Buses Out of Service]]+Table1[[#This Row],[Summer 2021 
Inspecttion 
Buses Out of Service]]</f>
        <v>7</v>
      </c>
      <c r="H194" s="3">
        <f>Table1[[#This Row],[TOTAL OUT OF SERVICE]]/Table1[[#This Row],[TOTAL BUSES INSPECTED]]</f>
        <v>5.5118110236220472E-2</v>
      </c>
      <c r="I194"/>
      <c r="J194"/>
      <c r="M194"/>
    </row>
    <row r="195" spans="1:13">
      <c r="A195" t="s">
        <v>201</v>
      </c>
      <c r="B195" s="2">
        <v>5</v>
      </c>
      <c r="C195">
        <v>0</v>
      </c>
      <c r="D195">
        <v>18</v>
      </c>
      <c r="E195">
        <v>1</v>
      </c>
      <c r="F195" s="13">
        <f>Table1[[#This Row],[Winter 2020-21 Inspection
Total Buses Inspected]]+Table1[[#This Row],[Summer 2021
Inspection
Total Buses Inspected]]</f>
        <v>23</v>
      </c>
      <c r="G195">
        <f>Table1[[#This Row],[Winter 2020-21 Inspection
Buses Out of Service]]+Table1[[#This Row],[Summer 2021 
Inspecttion 
Buses Out of Service]]</f>
        <v>1</v>
      </c>
      <c r="H195" s="3">
        <f>Table1[[#This Row],[TOTAL OUT OF SERVICE]]/Table1[[#This Row],[TOTAL BUSES INSPECTED]]</f>
        <v>4.3478260869565216E-2</v>
      </c>
      <c r="I195"/>
      <c r="J195"/>
      <c r="M195"/>
    </row>
    <row r="196" spans="1:13">
      <c r="A196" t="s">
        <v>202</v>
      </c>
      <c r="B196" s="2">
        <v>3</v>
      </c>
      <c r="C196">
        <v>0</v>
      </c>
      <c r="D196">
        <v>8</v>
      </c>
      <c r="E196">
        <v>1</v>
      </c>
      <c r="F196" s="13">
        <f>Table1[[#This Row],[Winter 2020-21 Inspection
Total Buses Inspected]]+Table1[[#This Row],[Summer 2021
Inspection
Total Buses Inspected]]</f>
        <v>11</v>
      </c>
      <c r="G196">
        <f>Table1[[#This Row],[Winter 2020-21 Inspection
Buses Out of Service]]+Table1[[#This Row],[Summer 2021 
Inspecttion 
Buses Out of Service]]</f>
        <v>1</v>
      </c>
      <c r="H196" s="3">
        <f>Table1[[#This Row],[TOTAL OUT OF SERVICE]]/Table1[[#This Row],[TOTAL BUSES INSPECTED]]</f>
        <v>9.0909090909090912E-2</v>
      </c>
      <c r="I196"/>
      <c r="J196"/>
      <c r="M196"/>
    </row>
    <row r="197" spans="1:13">
      <c r="A197" t="s">
        <v>203</v>
      </c>
      <c r="B197" s="2">
        <v>10</v>
      </c>
      <c r="C197">
        <v>0</v>
      </c>
      <c r="D197">
        <v>40</v>
      </c>
      <c r="E197">
        <v>1</v>
      </c>
      <c r="F197" s="13">
        <f>Table1[[#This Row],[Winter 2020-21 Inspection
Total Buses Inspected]]+Table1[[#This Row],[Summer 2021
Inspection
Total Buses Inspected]]</f>
        <v>50</v>
      </c>
      <c r="G197">
        <f>Table1[[#This Row],[Winter 2020-21 Inspection
Buses Out of Service]]+Table1[[#This Row],[Summer 2021 
Inspecttion 
Buses Out of Service]]</f>
        <v>1</v>
      </c>
      <c r="H197" s="3">
        <f>Table1[[#This Row],[TOTAL OUT OF SERVICE]]/Table1[[#This Row],[TOTAL BUSES INSPECTED]]</f>
        <v>0.02</v>
      </c>
      <c r="I197"/>
      <c r="J197"/>
      <c r="M197"/>
    </row>
    <row r="198" spans="1:13">
      <c r="A198" t="s">
        <v>204</v>
      </c>
      <c r="B198" s="2">
        <v>4</v>
      </c>
      <c r="C198">
        <v>0</v>
      </c>
      <c r="D198">
        <v>14</v>
      </c>
      <c r="E198">
        <v>1</v>
      </c>
      <c r="F198" s="13">
        <f>Table1[[#This Row],[Winter 2020-21 Inspection
Total Buses Inspected]]+Table1[[#This Row],[Summer 2021
Inspection
Total Buses Inspected]]</f>
        <v>18</v>
      </c>
      <c r="G198">
        <f>Table1[[#This Row],[Winter 2020-21 Inspection
Buses Out of Service]]+Table1[[#This Row],[Summer 2021 
Inspecttion 
Buses Out of Service]]</f>
        <v>1</v>
      </c>
      <c r="H198" s="3">
        <f>Table1[[#This Row],[TOTAL OUT OF SERVICE]]/Table1[[#This Row],[TOTAL BUSES INSPECTED]]</f>
        <v>5.5555555555555552E-2</v>
      </c>
      <c r="I198"/>
      <c r="J198"/>
      <c r="M198"/>
    </row>
    <row r="199" spans="1:13">
      <c r="A199" t="s">
        <v>205</v>
      </c>
      <c r="B199" s="2">
        <v>3</v>
      </c>
      <c r="C199">
        <v>0</v>
      </c>
      <c r="D199">
        <v>10</v>
      </c>
      <c r="E199">
        <v>0</v>
      </c>
      <c r="F199" s="13">
        <f>Table1[[#This Row],[Winter 2020-21 Inspection
Total Buses Inspected]]+Table1[[#This Row],[Summer 2021
Inspection
Total Buses Inspected]]</f>
        <v>13</v>
      </c>
      <c r="G199">
        <f>Table1[[#This Row],[Winter 2020-21 Inspection
Buses Out of Service]]+Table1[[#This Row],[Summer 2021 
Inspecttion 
Buses Out of Service]]</f>
        <v>0</v>
      </c>
      <c r="H199" s="3">
        <f>Table1[[#This Row],[TOTAL OUT OF SERVICE]]/Table1[[#This Row],[TOTAL BUSES INSPECTED]]</f>
        <v>0</v>
      </c>
      <c r="I199"/>
      <c r="J199"/>
      <c r="M199"/>
    </row>
    <row r="200" spans="1:13" ht="29.1">
      <c r="A200" s="8" t="s">
        <v>206</v>
      </c>
      <c r="B200" s="2">
        <v>3</v>
      </c>
      <c r="C200">
        <v>0</v>
      </c>
      <c r="D200">
        <v>9</v>
      </c>
      <c r="E200">
        <v>4</v>
      </c>
      <c r="F200" s="13">
        <f>Table1[[#This Row],[Winter 2020-21 Inspection
Total Buses Inspected]]+Table1[[#This Row],[Summer 2021
Inspection
Total Buses Inspected]]</f>
        <v>12</v>
      </c>
      <c r="G200">
        <f>Table1[[#This Row],[Winter 2020-21 Inspection
Buses Out of Service]]+Table1[[#This Row],[Summer 2021 
Inspecttion 
Buses Out of Service]]</f>
        <v>4</v>
      </c>
      <c r="H200" s="3">
        <f>Table1[[#This Row],[TOTAL OUT OF SERVICE]]/Table1[[#This Row],[TOTAL BUSES INSPECTED]]</f>
        <v>0.33333333333333331</v>
      </c>
      <c r="I200"/>
      <c r="J200"/>
      <c r="M200"/>
    </row>
    <row r="201" spans="1:13">
      <c r="A201" t="s">
        <v>207</v>
      </c>
      <c r="B201" s="2">
        <v>9</v>
      </c>
      <c r="C201">
        <v>1</v>
      </c>
      <c r="D201">
        <v>35</v>
      </c>
      <c r="E201">
        <v>6</v>
      </c>
      <c r="F201" s="13">
        <f>Table1[[#This Row],[Winter 2020-21 Inspection
Total Buses Inspected]]+Table1[[#This Row],[Summer 2021
Inspection
Total Buses Inspected]]</f>
        <v>44</v>
      </c>
      <c r="G201">
        <f>Table1[[#This Row],[Winter 2020-21 Inspection
Buses Out of Service]]+Table1[[#This Row],[Summer 2021 
Inspecttion 
Buses Out of Service]]</f>
        <v>7</v>
      </c>
      <c r="H201" s="3">
        <f>Table1[[#This Row],[TOTAL OUT OF SERVICE]]/Table1[[#This Row],[TOTAL BUSES INSPECTED]]</f>
        <v>0.15909090909090909</v>
      </c>
      <c r="I201"/>
      <c r="J201"/>
      <c r="M201"/>
    </row>
    <row r="202" spans="1:13">
      <c r="A202" t="s">
        <v>208</v>
      </c>
      <c r="B202" s="2">
        <v>6</v>
      </c>
      <c r="C202">
        <v>0</v>
      </c>
      <c r="D202">
        <v>23</v>
      </c>
      <c r="E202">
        <v>1</v>
      </c>
      <c r="F202" s="13">
        <f>Table1[[#This Row],[Winter 2020-21 Inspection
Total Buses Inspected]]+Table1[[#This Row],[Summer 2021
Inspection
Total Buses Inspected]]</f>
        <v>29</v>
      </c>
      <c r="G202">
        <f>Table1[[#This Row],[Winter 2020-21 Inspection
Buses Out of Service]]+Table1[[#This Row],[Summer 2021 
Inspecttion 
Buses Out of Service]]</f>
        <v>1</v>
      </c>
      <c r="H202" s="3">
        <f>Table1[[#This Row],[TOTAL OUT OF SERVICE]]/Table1[[#This Row],[TOTAL BUSES INSPECTED]]</f>
        <v>3.4482758620689655E-2</v>
      </c>
      <c r="I202"/>
      <c r="J202"/>
      <c r="M202"/>
    </row>
    <row r="203" spans="1:13">
      <c r="A203" t="s">
        <v>209</v>
      </c>
      <c r="B203" s="2">
        <v>43</v>
      </c>
      <c r="C203">
        <v>1</v>
      </c>
      <c r="D203">
        <v>172</v>
      </c>
      <c r="E203">
        <v>3</v>
      </c>
      <c r="F203" s="13">
        <f>Table1[[#This Row],[Winter 2020-21 Inspection
Total Buses Inspected]]+Table1[[#This Row],[Summer 2021
Inspection
Total Buses Inspected]]</f>
        <v>215</v>
      </c>
      <c r="G203">
        <f>Table1[[#This Row],[Winter 2020-21 Inspection
Buses Out of Service]]+Table1[[#This Row],[Summer 2021 
Inspecttion 
Buses Out of Service]]</f>
        <v>4</v>
      </c>
      <c r="H203" s="3">
        <f>Table1[[#This Row],[TOTAL OUT OF SERVICE]]/Table1[[#This Row],[TOTAL BUSES INSPECTED]]</f>
        <v>1.8604651162790697E-2</v>
      </c>
      <c r="I203"/>
      <c r="J203"/>
      <c r="M203"/>
    </row>
    <row r="204" spans="1:13">
      <c r="A204" t="s">
        <v>210</v>
      </c>
      <c r="B204" s="2">
        <v>1</v>
      </c>
      <c r="C204">
        <v>0</v>
      </c>
      <c r="D204">
        <v>2</v>
      </c>
      <c r="E204">
        <v>0</v>
      </c>
      <c r="F204" s="13">
        <f>Table1[[#This Row],[Winter 2020-21 Inspection
Total Buses Inspected]]+Table1[[#This Row],[Summer 2021
Inspection
Total Buses Inspected]]</f>
        <v>3</v>
      </c>
      <c r="G204">
        <f>Table1[[#This Row],[Winter 2020-21 Inspection
Buses Out of Service]]+Table1[[#This Row],[Summer 2021 
Inspecttion 
Buses Out of Service]]</f>
        <v>0</v>
      </c>
      <c r="H204" s="3">
        <f>Table1[[#This Row],[TOTAL OUT OF SERVICE]]/Table1[[#This Row],[TOTAL BUSES INSPECTED]]</f>
        <v>0</v>
      </c>
      <c r="I204"/>
      <c r="J204"/>
      <c r="M204"/>
    </row>
    <row r="205" spans="1:13">
      <c r="A205" t="s">
        <v>211</v>
      </c>
      <c r="B205" s="2">
        <v>2</v>
      </c>
      <c r="C205">
        <v>0</v>
      </c>
      <c r="D205">
        <v>8</v>
      </c>
      <c r="E205">
        <v>2</v>
      </c>
      <c r="F205" s="13">
        <f>Table1[[#This Row],[Winter 2020-21 Inspection
Total Buses Inspected]]+Table1[[#This Row],[Summer 2021
Inspection
Total Buses Inspected]]</f>
        <v>10</v>
      </c>
      <c r="G205">
        <f>Table1[[#This Row],[Winter 2020-21 Inspection
Buses Out of Service]]+Table1[[#This Row],[Summer 2021 
Inspecttion 
Buses Out of Service]]</f>
        <v>2</v>
      </c>
      <c r="H205" s="3">
        <f>Table1[[#This Row],[TOTAL OUT OF SERVICE]]/Table1[[#This Row],[TOTAL BUSES INSPECTED]]</f>
        <v>0.2</v>
      </c>
      <c r="I205"/>
      <c r="J205"/>
      <c r="M205"/>
    </row>
    <row r="206" spans="1:13">
      <c r="A206" t="s">
        <v>212</v>
      </c>
      <c r="B206" s="2">
        <v>1</v>
      </c>
      <c r="C206">
        <v>0</v>
      </c>
      <c r="D206">
        <v>3</v>
      </c>
      <c r="E206">
        <v>1</v>
      </c>
      <c r="F206" s="13">
        <f>Table1[[#This Row],[Winter 2020-21 Inspection
Total Buses Inspected]]+Table1[[#This Row],[Summer 2021
Inspection
Total Buses Inspected]]</f>
        <v>4</v>
      </c>
      <c r="G206">
        <f>Table1[[#This Row],[Winter 2020-21 Inspection
Buses Out of Service]]+Table1[[#This Row],[Summer 2021 
Inspecttion 
Buses Out of Service]]</f>
        <v>1</v>
      </c>
      <c r="H206" s="3">
        <f>Table1[[#This Row],[TOTAL OUT OF SERVICE]]/Table1[[#This Row],[TOTAL BUSES INSPECTED]]</f>
        <v>0.25</v>
      </c>
      <c r="I206"/>
      <c r="J206"/>
      <c r="M206"/>
    </row>
    <row r="207" spans="1:13">
      <c r="A207" t="s">
        <v>213</v>
      </c>
      <c r="B207" s="2">
        <v>5</v>
      </c>
      <c r="C207">
        <v>0</v>
      </c>
      <c r="D207">
        <v>18</v>
      </c>
      <c r="E207">
        <v>0</v>
      </c>
      <c r="F207" s="13">
        <f>Table1[[#This Row],[Winter 2020-21 Inspection
Total Buses Inspected]]+Table1[[#This Row],[Summer 2021
Inspection
Total Buses Inspected]]</f>
        <v>23</v>
      </c>
      <c r="G207">
        <f>Table1[[#This Row],[Winter 2020-21 Inspection
Buses Out of Service]]+Table1[[#This Row],[Summer 2021 
Inspecttion 
Buses Out of Service]]</f>
        <v>0</v>
      </c>
      <c r="H207" s="3">
        <f>Table1[[#This Row],[TOTAL OUT OF SERVICE]]/Table1[[#This Row],[TOTAL BUSES INSPECTED]]</f>
        <v>0</v>
      </c>
      <c r="I207"/>
      <c r="J207"/>
      <c r="M207"/>
    </row>
    <row r="208" spans="1:13">
      <c r="A208" t="s">
        <v>214</v>
      </c>
      <c r="B208" s="2">
        <v>3</v>
      </c>
      <c r="C208">
        <v>1</v>
      </c>
      <c r="D208">
        <v>8</v>
      </c>
      <c r="E208">
        <v>0</v>
      </c>
      <c r="F208" s="13">
        <f>Table1[[#This Row],[Winter 2020-21 Inspection
Total Buses Inspected]]+Table1[[#This Row],[Summer 2021
Inspection
Total Buses Inspected]]</f>
        <v>11</v>
      </c>
      <c r="G208">
        <f>Table1[[#This Row],[Winter 2020-21 Inspection
Buses Out of Service]]+Table1[[#This Row],[Summer 2021 
Inspecttion 
Buses Out of Service]]</f>
        <v>1</v>
      </c>
      <c r="H208" s="3">
        <f>Table1[[#This Row],[TOTAL OUT OF SERVICE]]/Table1[[#This Row],[TOTAL BUSES INSPECTED]]</f>
        <v>9.0909090909090912E-2</v>
      </c>
      <c r="I208"/>
      <c r="J208"/>
      <c r="M208"/>
    </row>
    <row r="209" spans="1:13">
      <c r="A209" t="s">
        <v>215</v>
      </c>
      <c r="B209" s="2">
        <v>10</v>
      </c>
      <c r="C209">
        <v>0</v>
      </c>
      <c r="D209">
        <v>35</v>
      </c>
      <c r="E209">
        <v>0</v>
      </c>
      <c r="F209" s="13">
        <f>Table1[[#This Row],[Winter 2020-21 Inspection
Total Buses Inspected]]+Table1[[#This Row],[Summer 2021
Inspection
Total Buses Inspected]]</f>
        <v>45</v>
      </c>
      <c r="G209">
        <f>Table1[[#This Row],[Winter 2020-21 Inspection
Buses Out of Service]]+Table1[[#This Row],[Summer 2021 
Inspecttion 
Buses Out of Service]]</f>
        <v>0</v>
      </c>
      <c r="H209" s="3">
        <f>Table1[[#This Row],[TOTAL OUT OF SERVICE]]/Table1[[#This Row],[TOTAL BUSES INSPECTED]]</f>
        <v>0</v>
      </c>
      <c r="I209"/>
      <c r="J209"/>
      <c r="M209"/>
    </row>
    <row r="210" spans="1:13">
      <c r="A210" t="s">
        <v>216</v>
      </c>
      <c r="B210" s="2">
        <v>3</v>
      </c>
      <c r="C210">
        <v>0</v>
      </c>
      <c r="D210">
        <v>11</v>
      </c>
      <c r="E210">
        <v>1</v>
      </c>
      <c r="F210" s="13">
        <f>Table1[[#This Row],[Winter 2020-21 Inspection
Total Buses Inspected]]+Table1[[#This Row],[Summer 2021
Inspection
Total Buses Inspected]]</f>
        <v>14</v>
      </c>
      <c r="G210">
        <f>Table1[[#This Row],[Winter 2020-21 Inspection
Buses Out of Service]]+Table1[[#This Row],[Summer 2021 
Inspecttion 
Buses Out of Service]]</f>
        <v>1</v>
      </c>
      <c r="H210" s="3">
        <f>Table1[[#This Row],[TOTAL OUT OF SERVICE]]/Table1[[#This Row],[TOTAL BUSES INSPECTED]]</f>
        <v>7.1428571428571425E-2</v>
      </c>
      <c r="I210"/>
      <c r="J210"/>
      <c r="M210"/>
    </row>
    <row r="211" spans="1:13" ht="29.1">
      <c r="A211" s="8" t="s">
        <v>217</v>
      </c>
      <c r="B211" s="2">
        <v>4</v>
      </c>
      <c r="C211">
        <v>1</v>
      </c>
      <c r="D211">
        <v>8</v>
      </c>
      <c r="E211">
        <v>0</v>
      </c>
      <c r="F211" s="13">
        <f>Table1[[#This Row],[Winter 2020-21 Inspection
Total Buses Inspected]]+Table1[[#This Row],[Summer 2021
Inspection
Total Buses Inspected]]</f>
        <v>12</v>
      </c>
      <c r="G211">
        <f>Table1[[#This Row],[Winter 2020-21 Inspection
Buses Out of Service]]+Table1[[#This Row],[Summer 2021 
Inspecttion 
Buses Out of Service]]</f>
        <v>1</v>
      </c>
      <c r="H211" s="3">
        <f>Table1[[#This Row],[TOTAL OUT OF SERVICE]]/Table1[[#This Row],[TOTAL BUSES INSPECTED]]</f>
        <v>8.3333333333333329E-2</v>
      </c>
      <c r="I211"/>
      <c r="J211"/>
      <c r="M211"/>
    </row>
    <row r="212" spans="1:13">
      <c r="A212" t="s">
        <v>218</v>
      </c>
      <c r="B212" s="2">
        <v>3</v>
      </c>
      <c r="C212">
        <v>0</v>
      </c>
      <c r="D212">
        <v>12</v>
      </c>
      <c r="E212">
        <v>0</v>
      </c>
      <c r="F212" s="13">
        <f>Table1[[#This Row],[Winter 2020-21 Inspection
Total Buses Inspected]]+Table1[[#This Row],[Summer 2021
Inspection
Total Buses Inspected]]</f>
        <v>15</v>
      </c>
      <c r="G212">
        <f>Table1[[#This Row],[Winter 2020-21 Inspection
Buses Out of Service]]+Table1[[#This Row],[Summer 2021 
Inspecttion 
Buses Out of Service]]</f>
        <v>0</v>
      </c>
      <c r="H212" s="3">
        <f>Table1[[#This Row],[TOTAL OUT OF SERVICE]]/Table1[[#This Row],[TOTAL BUSES INSPECTED]]</f>
        <v>0</v>
      </c>
      <c r="I212"/>
      <c r="J212"/>
      <c r="M212"/>
    </row>
    <row r="213" spans="1:13">
      <c r="A213" t="s">
        <v>219</v>
      </c>
      <c r="B213" s="2">
        <v>5</v>
      </c>
      <c r="C213">
        <v>0</v>
      </c>
      <c r="D213">
        <v>19</v>
      </c>
      <c r="E213">
        <v>5</v>
      </c>
      <c r="F213" s="13">
        <f>Table1[[#This Row],[Winter 2020-21 Inspection
Total Buses Inspected]]+Table1[[#This Row],[Summer 2021
Inspection
Total Buses Inspected]]</f>
        <v>24</v>
      </c>
      <c r="G213">
        <f>Table1[[#This Row],[Winter 2020-21 Inspection
Buses Out of Service]]+Table1[[#This Row],[Summer 2021 
Inspecttion 
Buses Out of Service]]</f>
        <v>5</v>
      </c>
      <c r="H213" s="3">
        <f>Table1[[#This Row],[TOTAL OUT OF SERVICE]]/Table1[[#This Row],[TOTAL BUSES INSPECTED]]</f>
        <v>0.20833333333333334</v>
      </c>
      <c r="I213"/>
      <c r="J213"/>
      <c r="M213"/>
    </row>
    <row r="214" spans="1:13">
      <c r="A214" t="s">
        <v>220</v>
      </c>
      <c r="B214" s="2">
        <v>30</v>
      </c>
      <c r="C214">
        <v>0</v>
      </c>
      <c r="D214">
        <v>116</v>
      </c>
      <c r="E214">
        <v>1</v>
      </c>
      <c r="F214" s="13">
        <f>Table1[[#This Row],[Winter 2020-21 Inspection
Total Buses Inspected]]+Table1[[#This Row],[Summer 2021
Inspection
Total Buses Inspected]]</f>
        <v>146</v>
      </c>
      <c r="G214">
        <f>Table1[[#This Row],[Winter 2020-21 Inspection
Buses Out of Service]]+Table1[[#This Row],[Summer 2021 
Inspecttion 
Buses Out of Service]]</f>
        <v>1</v>
      </c>
      <c r="H214" s="3">
        <f>Table1[[#This Row],[TOTAL OUT OF SERVICE]]/Table1[[#This Row],[TOTAL BUSES INSPECTED]]</f>
        <v>6.8493150684931503E-3</v>
      </c>
      <c r="I214"/>
      <c r="J214"/>
      <c r="M214"/>
    </row>
    <row r="215" spans="1:13">
      <c r="A215" t="s">
        <v>221</v>
      </c>
      <c r="B215" s="2">
        <v>3</v>
      </c>
      <c r="C215">
        <v>0</v>
      </c>
      <c r="D215">
        <v>10</v>
      </c>
      <c r="E215">
        <v>1</v>
      </c>
      <c r="F215" s="13">
        <f>Table1[[#This Row],[Winter 2020-21 Inspection
Total Buses Inspected]]+Table1[[#This Row],[Summer 2021
Inspection
Total Buses Inspected]]</f>
        <v>13</v>
      </c>
      <c r="G215">
        <f>Table1[[#This Row],[Winter 2020-21 Inspection
Buses Out of Service]]+Table1[[#This Row],[Summer 2021 
Inspecttion 
Buses Out of Service]]</f>
        <v>1</v>
      </c>
      <c r="H215" s="3">
        <f>Table1[[#This Row],[TOTAL OUT OF SERVICE]]/Table1[[#This Row],[TOTAL BUSES INSPECTED]]</f>
        <v>7.6923076923076927E-2</v>
      </c>
      <c r="I215"/>
      <c r="J215"/>
      <c r="M215"/>
    </row>
    <row r="216" spans="1:13">
      <c r="A216" t="s">
        <v>222</v>
      </c>
      <c r="B216" s="2">
        <v>21</v>
      </c>
      <c r="C216">
        <v>1</v>
      </c>
      <c r="D216">
        <v>79</v>
      </c>
      <c r="E216">
        <v>4</v>
      </c>
      <c r="F216" s="13">
        <f>Table1[[#This Row],[Winter 2020-21 Inspection
Total Buses Inspected]]+Table1[[#This Row],[Summer 2021
Inspection
Total Buses Inspected]]</f>
        <v>100</v>
      </c>
      <c r="G216">
        <f>Table1[[#This Row],[Winter 2020-21 Inspection
Buses Out of Service]]+Table1[[#This Row],[Summer 2021 
Inspecttion 
Buses Out of Service]]</f>
        <v>5</v>
      </c>
      <c r="H216" s="3">
        <f>Table1[[#This Row],[TOTAL OUT OF SERVICE]]/Table1[[#This Row],[TOTAL BUSES INSPECTED]]</f>
        <v>0.05</v>
      </c>
      <c r="I216"/>
      <c r="J216"/>
      <c r="M216"/>
    </row>
    <row r="217" spans="1:13">
      <c r="A217" t="s">
        <v>223</v>
      </c>
      <c r="B217" s="2">
        <v>10</v>
      </c>
      <c r="C217">
        <v>2</v>
      </c>
      <c r="D217">
        <v>45</v>
      </c>
      <c r="E217">
        <v>3</v>
      </c>
      <c r="F217" s="13">
        <f>Table1[[#This Row],[Winter 2020-21 Inspection
Total Buses Inspected]]+Table1[[#This Row],[Summer 2021
Inspection
Total Buses Inspected]]</f>
        <v>55</v>
      </c>
      <c r="G217">
        <f>Table1[[#This Row],[Winter 2020-21 Inspection
Buses Out of Service]]+Table1[[#This Row],[Summer 2021 
Inspecttion 
Buses Out of Service]]</f>
        <v>5</v>
      </c>
      <c r="H217" s="3">
        <f>Table1[[#This Row],[TOTAL OUT OF SERVICE]]/Table1[[#This Row],[TOTAL BUSES INSPECTED]]</f>
        <v>9.0909090909090912E-2</v>
      </c>
      <c r="I217"/>
      <c r="J217"/>
      <c r="M217"/>
    </row>
    <row r="218" spans="1:13">
      <c r="A218" t="s">
        <v>224</v>
      </c>
      <c r="B218" s="2">
        <v>10</v>
      </c>
      <c r="C218">
        <v>0</v>
      </c>
      <c r="D218">
        <v>40</v>
      </c>
      <c r="E218">
        <v>1</v>
      </c>
      <c r="F218" s="13">
        <f>Table1[[#This Row],[Winter 2020-21 Inspection
Total Buses Inspected]]+Table1[[#This Row],[Summer 2021
Inspection
Total Buses Inspected]]</f>
        <v>50</v>
      </c>
      <c r="G218">
        <f>Table1[[#This Row],[Winter 2020-21 Inspection
Buses Out of Service]]+Table1[[#This Row],[Summer 2021 
Inspecttion 
Buses Out of Service]]</f>
        <v>1</v>
      </c>
      <c r="H218" s="3">
        <f>Table1[[#This Row],[TOTAL OUT OF SERVICE]]/Table1[[#This Row],[TOTAL BUSES INSPECTED]]</f>
        <v>0.02</v>
      </c>
      <c r="I218"/>
      <c r="J218"/>
      <c r="M218"/>
    </row>
    <row r="219" spans="1:13">
      <c r="A219" t="s">
        <v>225</v>
      </c>
      <c r="B219" s="2">
        <v>9</v>
      </c>
      <c r="C219">
        <v>0</v>
      </c>
      <c r="D219">
        <v>36</v>
      </c>
      <c r="E219">
        <v>6</v>
      </c>
      <c r="F219" s="13">
        <f>Table1[[#This Row],[Winter 2020-21 Inspection
Total Buses Inspected]]+Table1[[#This Row],[Summer 2021
Inspection
Total Buses Inspected]]</f>
        <v>45</v>
      </c>
      <c r="G219">
        <f>Table1[[#This Row],[Winter 2020-21 Inspection
Buses Out of Service]]+Table1[[#This Row],[Summer 2021 
Inspecttion 
Buses Out of Service]]</f>
        <v>6</v>
      </c>
      <c r="H219" s="3">
        <f>Table1[[#This Row],[TOTAL OUT OF SERVICE]]/Table1[[#This Row],[TOTAL BUSES INSPECTED]]</f>
        <v>0.13333333333333333</v>
      </c>
      <c r="I219"/>
      <c r="J219"/>
      <c r="M219"/>
    </row>
    <row r="220" spans="1:13">
      <c r="A220" t="s">
        <v>226</v>
      </c>
      <c r="B220" s="2">
        <v>1</v>
      </c>
      <c r="C220">
        <v>0</v>
      </c>
      <c r="D220">
        <v>4</v>
      </c>
      <c r="E220">
        <v>1</v>
      </c>
      <c r="F220" s="13">
        <f>Table1[[#This Row],[Winter 2020-21 Inspection
Total Buses Inspected]]+Table1[[#This Row],[Summer 2021
Inspection
Total Buses Inspected]]</f>
        <v>5</v>
      </c>
      <c r="G220">
        <f>Table1[[#This Row],[Winter 2020-21 Inspection
Buses Out of Service]]+Table1[[#This Row],[Summer 2021 
Inspecttion 
Buses Out of Service]]</f>
        <v>1</v>
      </c>
      <c r="H220" s="3">
        <f>Table1[[#This Row],[TOTAL OUT OF SERVICE]]/Table1[[#This Row],[TOTAL BUSES INSPECTED]]</f>
        <v>0.2</v>
      </c>
      <c r="I220"/>
      <c r="J220"/>
      <c r="M220"/>
    </row>
    <row r="221" spans="1:13">
      <c r="A221" t="s">
        <v>227</v>
      </c>
      <c r="B221" s="2">
        <v>2</v>
      </c>
      <c r="C221">
        <v>0</v>
      </c>
      <c r="D221">
        <v>7</v>
      </c>
      <c r="E221">
        <v>0</v>
      </c>
      <c r="F221" s="13">
        <f>Table1[[#This Row],[Winter 2020-21 Inspection
Total Buses Inspected]]+Table1[[#This Row],[Summer 2021
Inspection
Total Buses Inspected]]</f>
        <v>9</v>
      </c>
      <c r="G221">
        <f>Table1[[#This Row],[Winter 2020-21 Inspection
Buses Out of Service]]+Table1[[#This Row],[Summer 2021 
Inspecttion 
Buses Out of Service]]</f>
        <v>0</v>
      </c>
      <c r="H221" s="3">
        <f>Table1[[#This Row],[TOTAL OUT OF SERVICE]]/Table1[[#This Row],[TOTAL BUSES INSPECTED]]</f>
        <v>0</v>
      </c>
      <c r="I221"/>
      <c r="J221"/>
      <c r="M221"/>
    </row>
    <row r="222" spans="1:13">
      <c r="A222" t="s">
        <v>228</v>
      </c>
      <c r="B222" s="2">
        <v>6</v>
      </c>
      <c r="C222">
        <v>0</v>
      </c>
      <c r="D222">
        <v>24</v>
      </c>
      <c r="E222">
        <v>8</v>
      </c>
      <c r="F222" s="13">
        <f>Table1[[#This Row],[Winter 2020-21 Inspection
Total Buses Inspected]]+Table1[[#This Row],[Summer 2021
Inspection
Total Buses Inspected]]</f>
        <v>30</v>
      </c>
      <c r="G222">
        <f>Table1[[#This Row],[Winter 2020-21 Inspection
Buses Out of Service]]+Table1[[#This Row],[Summer 2021 
Inspecttion 
Buses Out of Service]]</f>
        <v>8</v>
      </c>
      <c r="H222" s="3">
        <f>Table1[[#This Row],[TOTAL OUT OF SERVICE]]/Table1[[#This Row],[TOTAL BUSES INSPECTED]]</f>
        <v>0.26666666666666666</v>
      </c>
      <c r="I222"/>
      <c r="J222"/>
      <c r="M222"/>
    </row>
    <row r="223" spans="1:13">
      <c r="A223" t="s">
        <v>229</v>
      </c>
      <c r="B223" s="2">
        <v>3</v>
      </c>
      <c r="C223">
        <v>0</v>
      </c>
      <c r="D223">
        <v>8</v>
      </c>
      <c r="E223">
        <v>0</v>
      </c>
      <c r="F223" s="13">
        <f>Table1[[#This Row],[Winter 2020-21 Inspection
Total Buses Inspected]]+Table1[[#This Row],[Summer 2021
Inspection
Total Buses Inspected]]</f>
        <v>11</v>
      </c>
      <c r="G223">
        <f>Table1[[#This Row],[Winter 2020-21 Inspection
Buses Out of Service]]+Table1[[#This Row],[Summer 2021 
Inspecttion 
Buses Out of Service]]</f>
        <v>0</v>
      </c>
      <c r="H223" s="3">
        <f>Table1[[#This Row],[TOTAL OUT OF SERVICE]]/Table1[[#This Row],[TOTAL BUSES INSPECTED]]</f>
        <v>0</v>
      </c>
      <c r="I223"/>
      <c r="J223"/>
      <c r="M223"/>
    </row>
    <row r="224" spans="1:13">
      <c r="A224" t="s">
        <v>230</v>
      </c>
      <c r="B224" s="2">
        <v>105</v>
      </c>
      <c r="C224">
        <v>2</v>
      </c>
      <c r="D224">
        <v>420</v>
      </c>
      <c r="E224">
        <v>18</v>
      </c>
      <c r="F224" s="13">
        <f>Table1[[#This Row],[Winter 2020-21 Inspection
Total Buses Inspected]]+Table1[[#This Row],[Summer 2021
Inspection
Total Buses Inspected]]</f>
        <v>525</v>
      </c>
      <c r="G224">
        <f>Table1[[#This Row],[Winter 2020-21 Inspection
Buses Out of Service]]+Table1[[#This Row],[Summer 2021 
Inspecttion 
Buses Out of Service]]</f>
        <v>20</v>
      </c>
      <c r="H224" s="3">
        <f>Table1[[#This Row],[TOTAL OUT OF SERVICE]]/Table1[[#This Row],[TOTAL BUSES INSPECTED]]</f>
        <v>3.8095238095238099E-2</v>
      </c>
      <c r="I224"/>
      <c r="J224"/>
      <c r="M224"/>
    </row>
    <row r="225" spans="1:13">
      <c r="A225" t="s">
        <v>231</v>
      </c>
      <c r="B225" s="2">
        <v>13</v>
      </c>
      <c r="C225">
        <v>0</v>
      </c>
      <c r="D225">
        <v>49</v>
      </c>
      <c r="E225">
        <v>2</v>
      </c>
      <c r="F225" s="13">
        <f>Table1[[#This Row],[Winter 2020-21 Inspection
Total Buses Inspected]]+Table1[[#This Row],[Summer 2021
Inspection
Total Buses Inspected]]</f>
        <v>62</v>
      </c>
      <c r="G225">
        <f>Table1[[#This Row],[Winter 2020-21 Inspection
Buses Out of Service]]+Table1[[#This Row],[Summer 2021 
Inspecttion 
Buses Out of Service]]</f>
        <v>2</v>
      </c>
      <c r="H225" s="3">
        <f>Table1[[#This Row],[TOTAL OUT OF SERVICE]]/Table1[[#This Row],[TOTAL BUSES INSPECTED]]</f>
        <v>3.2258064516129031E-2</v>
      </c>
      <c r="I225"/>
      <c r="J225"/>
      <c r="M225"/>
    </row>
    <row r="226" spans="1:13">
      <c r="A226" t="s">
        <v>232</v>
      </c>
      <c r="B226" s="2">
        <v>7</v>
      </c>
      <c r="C226">
        <v>1</v>
      </c>
      <c r="D226">
        <v>28</v>
      </c>
      <c r="E226">
        <v>0</v>
      </c>
      <c r="F226" s="13">
        <f>Table1[[#This Row],[Winter 2020-21 Inspection
Total Buses Inspected]]+Table1[[#This Row],[Summer 2021
Inspection
Total Buses Inspected]]</f>
        <v>35</v>
      </c>
      <c r="G226">
        <f>Table1[[#This Row],[Winter 2020-21 Inspection
Buses Out of Service]]+Table1[[#This Row],[Summer 2021 
Inspecttion 
Buses Out of Service]]</f>
        <v>1</v>
      </c>
      <c r="H226" s="3">
        <f>Table1[[#This Row],[TOTAL OUT OF SERVICE]]/Table1[[#This Row],[TOTAL BUSES INSPECTED]]</f>
        <v>2.8571428571428571E-2</v>
      </c>
      <c r="I226"/>
      <c r="J226"/>
      <c r="M226"/>
    </row>
    <row r="227" spans="1:13">
      <c r="A227" t="s">
        <v>233</v>
      </c>
      <c r="B227" s="2">
        <v>3</v>
      </c>
      <c r="C227">
        <v>0</v>
      </c>
      <c r="D227">
        <v>9</v>
      </c>
      <c r="E227">
        <v>0</v>
      </c>
      <c r="F227" s="13">
        <f>Table1[[#This Row],[Winter 2020-21 Inspection
Total Buses Inspected]]+Table1[[#This Row],[Summer 2021
Inspection
Total Buses Inspected]]</f>
        <v>12</v>
      </c>
      <c r="G227">
        <f>Table1[[#This Row],[Winter 2020-21 Inspection
Buses Out of Service]]+Table1[[#This Row],[Summer 2021 
Inspecttion 
Buses Out of Service]]</f>
        <v>0</v>
      </c>
      <c r="H227" s="3">
        <f>Table1[[#This Row],[TOTAL OUT OF SERVICE]]/Table1[[#This Row],[TOTAL BUSES INSPECTED]]</f>
        <v>0</v>
      </c>
      <c r="I227"/>
      <c r="J227"/>
      <c r="M227"/>
    </row>
    <row r="228" spans="1:13">
      <c r="A228" t="s">
        <v>234</v>
      </c>
      <c r="B228" s="2">
        <v>9</v>
      </c>
      <c r="C228">
        <v>0</v>
      </c>
      <c r="D228">
        <v>34</v>
      </c>
      <c r="E228">
        <v>1</v>
      </c>
      <c r="F228" s="13">
        <f>Table1[[#This Row],[Winter 2020-21 Inspection
Total Buses Inspected]]+Table1[[#This Row],[Summer 2021
Inspection
Total Buses Inspected]]</f>
        <v>43</v>
      </c>
      <c r="G228">
        <f>Table1[[#This Row],[Winter 2020-21 Inspection
Buses Out of Service]]+Table1[[#This Row],[Summer 2021 
Inspecttion 
Buses Out of Service]]</f>
        <v>1</v>
      </c>
      <c r="H228" s="3">
        <f>Table1[[#This Row],[TOTAL OUT OF SERVICE]]/Table1[[#This Row],[TOTAL BUSES INSPECTED]]</f>
        <v>2.3255813953488372E-2</v>
      </c>
      <c r="I228"/>
      <c r="J228"/>
      <c r="M228"/>
    </row>
    <row r="229" spans="1:13">
      <c r="A229" t="s">
        <v>235</v>
      </c>
      <c r="B229" s="2">
        <v>16</v>
      </c>
      <c r="C229">
        <v>1</v>
      </c>
      <c r="D229">
        <v>57</v>
      </c>
      <c r="E229">
        <v>3</v>
      </c>
      <c r="F229" s="13">
        <f>Table1[[#This Row],[Winter 2020-21 Inspection
Total Buses Inspected]]+Table1[[#This Row],[Summer 2021
Inspection
Total Buses Inspected]]</f>
        <v>73</v>
      </c>
      <c r="G229">
        <f>Table1[[#This Row],[Winter 2020-21 Inspection
Buses Out of Service]]+Table1[[#This Row],[Summer 2021 
Inspecttion 
Buses Out of Service]]</f>
        <v>4</v>
      </c>
      <c r="H229" s="3">
        <f>Table1[[#This Row],[TOTAL OUT OF SERVICE]]/Table1[[#This Row],[TOTAL BUSES INSPECTED]]</f>
        <v>5.4794520547945202E-2</v>
      </c>
      <c r="I229"/>
      <c r="J229"/>
      <c r="M229"/>
    </row>
    <row r="230" spans="1:13">
      <c r="A230" t="s">
        <v>236</v>
      </c>
      <c r="B230" s="2">
        <v>18</v>
      </c>
      <c r="C230">
        <v>1</v>
      </c>
      <c r="D230">
        <v>71</v>
      </c>
      <c r="E230">
        <v>8</v>
      </c>
      <c r="F230" s="13">
        <f>Table1[[#This Row],[Winter 2020-21 Inspection
Total Buses Inspected]]+Table1[[#This Row],[Summer 2021
Inspection
Total Buses Inspected]]</f>
        <v>89</v>
      </c>
      <c r="G230">
        <f>Table1[[#This Row],[Winter 2020-21 Inspection
Buses Out of Service]]+Table1[[#This Row],[Summer 2021 
Inspecttion 
Buses Out of Service]]</f>
        <v>9</v>
      </c>
      <c r="H230" s="3">
        <f>Table1[[#This Row],[TOTAL OUT OF SERVICE]]/Table1[[#This Row],[TOTAL BUSES INSPECTED]]</f>
        <v>0.10112359550561797</v>
      </c>
      <c r="I230"/>
      <c r="J230"/>
      <c r="M230"/>
    </row>
    <row r="231" spans="1:13">
      <c r="A231" t="s">
        <v>237</v>
      </c>
      <c r="B231" s="2">
        <v>1</v>
      </c>
      <c r="C231">
        <v>0</v>
      </c>
      <c r="D231">
        <v>3</v>
      </c>
      <c r="E231">
        <v>2</v>
      </c>
      <c r="F231" s="13">
        <f>Table1[[#This Row],[Winter 2020-21 Inspection
Total Buses Inspected]]+Table1[[#This Row],[Summer 2021
Inspection
Total Buses Inspected]]</f>
        <v>4</v>
      </c>
      <c r="G231">
        <f>Table1[[#This Row],[Winter 2020-21 Inspection
Buses Out of Service]]+Table1[[#This Row],[Summer 2021 
Inspecttion 
Buses Out of Service]]</f>
        <v>2</v>
      </c>
      <c r="H231" s="3">
        <f>Table1[[#This Row],[TOTAL OUT OF SERVICE]]/Table1[[#This Row],[TOTAL BUSES INSPECTED]]</f>
        <v>0.5</v>
      </c>
      <c r="I231"/>
      <c r="J231"/>
      <c r="M231"/>
    </row>
    <row r="232" spans="1:13">
      <c r="A232" t="s">
        <v>238</v>
      </c>
      <c r="B232" s="2">
        <v>1</v>
      </c>
      <c r="C232">
        <v>0</v>
      </c>
      <c r="D232">
        <v>3</v>
      </c>
      <c r="E232">
        <v>1</v>
      </c>
      <c r="F232" s="13">
        <f>Table1[[#This Row],[Winter 2020-21 Inspection
Total Buses Inspected]]+Table1[[#This Row],[Summer 2021
Inspection
Total Buses Inspected]]</f>
        <v>4</v>
      </c>
      <c r="G232">
        <f>Table1[[#This Row],[Winter 2020-21 Inspection
Buses Out of Service]]+Table1[[#This Row],[Summer 2021 
Inspecttion 
Buses Out of Service]]</f>
        <v>1</v>
      </c>
      <c r="H232" s="3">
        <f>Table1[[#This Row],[TOTAL OUT OF SERVICE]]/Table1[[#This Row],[TOTAL BUSES INSPECTED]]</f>
        <v>0.25</v>
      </c>
      <c r="I232"/>
      <c r="J232"/>
      <c r="M232"/>
    </row>
    <row r="233" spans="1:13">
      <c r="A233" t="s">
        <v>239</v>
      </c>
      <c r="B233" s="2">
        <v>24</v>
      </c>
      <c r="C233">
        <v>3</v>
      </c>
      <c r="D233">
        <v>96</v>
      </c>
      <c r="E233">
        <v>5</v>
      </c>
      <c r="F233" s="13">
        <f>Table1[[#This Row],[Winter 2020-21 Inspection
Total Buses Inspected]]+Table1[[#This Row],[Summer 2021
Inspection
Total Buses Inspected]]</f>
        <v>120</v>
      </c>
      <c r="G233">
        <f>Table1[[#This Row],[Winter 2020-21 Inspection
Buses Out of Service]]+Table1[[#This Row],[Summer 2021 
Inspecttion 
Buses Out of Service]]</f>
        <v>8</v>
      </c>
      <c r="H233" s="3">
        <f>Table1[[#This Row],[TOTAL OUT OF SERVICE]]/Table1[[#This Row],[TOTAL BUSES INSPECTED]]</f>
        <v>6.6666666666666666E-2</v>
      </c>
      <c r="I233"/>
      <c r="J233"/>
      <c r="M233"/>
    </row>
    <row r="234" spans="1:13">
      <c r="A234" t="s">
        <v>240</v>
      </c>
      <c r="B234" s="2">
        <v>18</v>
      </c>
      <c r="C234">
        <v>0</v>
      </c>
      <c r="D234">
        <v>70</v>
      </c>
      <c r="E234">
        <v>2</v>
      </c>
      <c r="F234" s="13">
        <f>Table1[[#This Row],[Winter 2020-21 Inspection
Total Buses Inspected]]+Table1[[#This Row],[Summer 2021
Inspection
Total Buses Inspected]]</f>
        <v>88</v>
      </c>
      <c r="G234">
        <f>Table1[[#This Row],[Winter 2020-21 Inspection
Buses Out of Service]]+Table1[[#This Row],[Summer 2021 
Inspecttion 
Buses Out of Service]]</f>
        <v>2</v>
      </c>
      <c r="H234" s="3">
        <f>Table1[[#This Row],[TOTAL OUT OF SERVICE]]/Table1[[#This Row],[TOTAL BUSES INSPECTED]]</f>
        <v>2.2727272727272728E-2</v>
      </c>
      <c r="I234"/>
      <c r="J234"/>
      <c r="M234"/>
    </row>
    <row r="235" spans="1:13">
      <c r="A235" t="s">
        <v>241</v>
      </c>
      <c r="B235" s="2">
        <v>3</v>
      </c>
      <c r="C235">
        <v>1</v>
      </c>
      <c r="D235">
        <v>11</v>
      </c>
      <c r="E235">
        <v>0</v>
      </c>
      <c r="F235" s="13">
        <f>Table1[[#This Row],[Winter 2020-21 Inspection
Total Buses Inspected]]+Table1[[#This Row],[Summer 2021
Inspection
Total Buses Inspected]]</f>
        <v>14</v>
      </c>
      <c r="G235">
        <f>Table1[[#This Row],[Winter 2020-21 Inspection
Buses Out of Service]]+Table1[[#This Row],[Summer 2021 
Inspecttion 
Buses Out of Service]]</f>
        <v>1</v>
      </c>
      <c r="H235" s="3">
        <f>Table1[[#This Row],[TOTAL OUT OF SERVICE]]/Table1[[#This Row],[TOTAL BUSES INSPECTED]]</f>
        <v>7.1428571428571425E-2</v>
      </c>
      <c r="I235"/>
      <c r="J235"/>
      <c r="M235"/>
    </row>
    <row r="236" spans="1:13">
      <c r="A236" t="s">
        <v>242</v>
      </c>
      <c r="B236" s="2">
        <v>3</v>
      </c>
      <c r="C236">
        <v>1</v>
      </c>
      <c r="D236">
        <v>12</v>
      </c>
      <c r="E236">
        <v>0</v>
      </c>
      <c r="F236" s="13">
        <f>Table1[[#This Row],[Winter 2020-21 Inspection
Total Buses Inspected]]+Table1[[#This Row],[Summer 2021
Inspection
Total Buses Inspected]]</f>
        <v>15</v>
      </c>
      <c r="G236">
        <f>Table1[[#This Row],[Winter 2020-21 Inspection
Buses Out of Service]]+Table1[[#This Row],[Summer 2021 
Inspecttion 
Buses Out of Service]]</f>
        <v>1</v>
      </c>
      <c r="H236" s="3">
        <f>Table1[[#This Row],[TOTAL OUT OF SERVICE]]/Table1[[#This Row],[TOTAL BUSES INSPECTED]]</f>
        <v>6.6666666666666666E-2</v>
      </c>
      <c r="I236"/>
      <c r="J236"/>
      <c r="M236"/>
    </row>
    <row r="237" spans="1:13">
      <c r="A237" t="s">
        <v>243</v>
      </c>
      <c r="B237" s="2">
        <v>25</v>
      </c>
      <c r="C237">
        <v>2</v>
      </c>
      <c r="D237">
        <v>99</v>
      </c>
      <c r="E237">
        <v>2</v>
      </c>
      <c r="F237" s="13">
        <f>Table1[[#This Row],[Winter 2020-21 Inspection
Total Buses Inspected]]+Table1[[#This Row],[Summer 2021
Inspection
Total Buses Inspected]]</f>
        <v>124</v>
      </c>
      <c r="G237">
        <f>Table1[[#This Row],[Winter 2020-21 Inspection
Buses Out of Service]]+Table1[[#This Row],[Summer 2021 
Inspecttion 
Buses Out of Service]]</f>
        <v>4</v>
      </c>
      <c r="H237" s="3">
        <f>Table1[[#This Row],[TOTAL OUT OF SERVICE]]/Table1[[#This Row],[TOTAL BUSES INSPECTED]]</f>
        <v>3.2258064516129031E-2</v>
      </c>
      <c r="I237"/>
      <c r="J237"/>
      <c r="M237"/>
    </row>
    <row r="238" spans="1:13">
      <c r="A238" t="s">
        <v>244</v>
      </c>
      <c r="B238" s="2">
        <v>6</v>
      </c>
      <c r="C238">
        <v>0</v>
      </c>
      <c r="D238">
        <v>21</v>
      </c>
      <c r="E238">
        <v>1</v>
      </c>
      <c r="F238" s="13">
        <f>Table1[[#This Row],[Winter 2020-21 Inspection
Total Buses Inspected]]+Table1[[#This Row],[Summer 2021
Inspection
Total Buses Inspected]]</f>
        <v>27</v>
      </c>
      <c r="G238">
        <f>Table1[[#This Row],[Winter 2020-21 Inspection
Buses Out of Service]]+Table1[[#This Row],[Summer 2021 
Inspecttion 
Buses Out of Service]]</f>
        <v>1</v>
      </c>
      <c r="H238" s="3">
        <f>Table1[[#This Row],[TOTAL OUT OF SERVICE]]/Table1[[#This Row],[TOTAL BUSES INSPECTED]]</f>
        <v>3.7037037037037035E-2</v>
      </c>
      <c r="I238"/>
      <c r="J238"/>
      <c r="M238"/>
    </row>
    <row r="239" spans="1:13">
      <c r="A239" t="s">
        <v>245</v>
      </c>
      <c r="B239" s="2">
        <v>1</v>
      </c>
      <c r="C239">
        <v>0</v>
      </c>
      <c r="D239">
        <v>2</v>
      </c>
      <c r="E239">
        <v>0</v>
      </c>
      <c r="F239" s="13">
        <f>Table1[[#This Row],[Winter 2020-21 Inspection
Total Buses Inspected]]+Table1[[#This Row],[Summer 2021
Inspection
Total Buses Inspected]]</f>
        <v>3</v>
      </c>
      <c r="G239">
        <f>Table1[[#This Row],[Winter 2020-21 Inspection
Buses Out of Service]]+Table1[[#This Row],[Summer 2021 
Inspecttion 
Buses Out of Service]]</f>
        <v>0</v>
      </c>
      <c r="H239" s="3">
        <f>Table1[[#This Row],[TOTAL OUT OF SERVICE]]/Table1[[#This Row],[TOTAL BUSES INSPECTED]]</f>
        <v>0</v>
      </c>
      <c r="I239"/>
      <c r="J239"/>
      <c r="M239"/>
    </row>
    <row r="240" spans="1:13">
      <c r="A240" t="s">
        <v>246</v>
      </c>
      <c r="B240" s="2">
        <v>47</v>
      </c>
      <c r="C240">
        <v>3</v>
      </c>
      <c r="D240">
        <v>185</v>
      </c>
      <c r="E240">
        <v>5</v>
      </c>
      <c r="F240" s="13">
        <f>Table1[[#This Row],[Winter 2020-21 Inspection
Total Buses Inspected]]+Table1[[#This Row],[Summer 2021
Inspection
Total Buses Inspected]]</f>
        <v>232</v>
      </c>
      <c r="G240">
        <f>Table1[[#This Row],[Winter 2020-21 Inspection
Buses Out of Service]]+Table1[[#This Row],[Summer 2021 
Inspecttion 
Buses Out of Service]]</f>
        <v>8</v>
      </c>
      <c r="H240" s="3">
        <f>Table1[[#This Row],[TOTAL OUT OF SERVICE]]/Table1[[#This Row],[TOTAL BUSES INSPECTED]]</f>
        <v>3.4482758620689655E-2</v>
      </c>
      <c r="I240"/>
      <c r="J240"/>
      <c r="M240"/>
    </row>
    <row r="241" spans="1:13" ht="43.5">
      <c r="A241" s="8" t="s">
        <v>247</v>
      </c>
      <c r="B241" s="2">
        <v>2</v>
      </c>
      <c r="C241">
        <v>0</v>
      </c>
      <c r="D241">
        <v>9</v>
      </c>
      <c r="E241">
        <v>2</v>
      </c>
      <c r="F241" s="13">
        <f>Table1[[#This Row],[Winter 2020-21 Inspection
Total Buses Inspected]]+Table1[[#This Row],[Summer 2021
Inspection
Total Buses Inspected]]</f>
        <v>11</v>
      </c>
      <c r="G241">
        <f>Table1[[#This Row],[Winter 2020-21 Inspection
Buses Out of Service]]+Table1[[#This Row],[Summer 2021 
Inspecttion 
Buses Out of Service]]</f>
        <v>2</v>
      </c>
      <c r="H241" s="3">
        <f>Table1[[#This Row],[TOTAL OUT OF SERVICE]]/Table1[[#This Row],[TOTAL BUSES INSPECTED]]</f>
        <v>0.18181818181818182</v>
      </c>
      <c r="I241"/>
      <c r="J241"/>
      <c r="M241"/>
    </row>
    <row r="242" spans="1:13">
      <c r="A242" t="s">
        <v>248</v>
      </c>
      <c r="B242" s="2">
        <v>2</v>
      </c>
      <c r="C242">
        <v>0</v>
      </c>
      <c r="D242">
        <v>6</v>
      </c>
      <c r="E242">
        <v>0</v>
      </c>
      <c r="F242" s="13">
        <f>Table1[[#This Row],[Winter 2020-21 Inspection
Total Buses Inspected]]+Table1[[#This Row],[Summer 2021
Inspection
Total Buses Inspected]]</f>
        <v>8</v>
      </c>
      <c r="G242">
        <f>Table1[[#This Row],[Winter 2020-21 Inspection
Buses Out of Service]]+Table1[[#This Row],[Summer 2021 
Inspecttion 
Buses Out of Service]]</f>
        <v>0</v>
      </c>
      <c r="H242" s="3">
        <f>Table1[[#This Row],[TOTAL OUT OF SERVICE]]/Table1[[#This Row],[TOTAL BUSES INSPECTED]]</f>
        <v>0</v>
      </c>
      <c r="I242"/>
      <c r="J242"/>
      <c r="M242"/>
    </row>
    <row r="243" spans="1:13">
      <c r="A243" t="s">
        <v>249</v>
      </c>
      <c r="B243" s="2">
        <v>4</v>
      </c>
      <c r="C243">
        <v>0</v>
      </c>
      <c r="D243">
        <v>15</v>
      </c>
      <c r="E243">
        <v>1</v>
      </c>
      <c r="F243" s="13">
        <f>Table1[[#This Row],[Winter 2020-21 Inspection
Total Buses Inspected]]+Table1[[#This Row],[Summer 2021
Inspection
Total Buses Inspected]]</f>
        <v>19</v>
      </c>
      <c r="G243">
        <f>Table1[[#This Row],[Winter 2020-21 Inspection
Buses Out of Service]]+Table1[[#This Row],[Summer 2021 
Inspecttion 
Buses Out of Service]]</f>
        <v>1</v>
      </c>
      <c r="H243" s="3">
        <f>Table1[[#This Row],[TOTAL OUT OF SERVICE]]/Table1[[#This Row],[TOTAL BUSES INSPECTED]]</f>
        <v>5.2631578947368418E-2</v>
      </c>
      <c r="I243"/>
      <c r="J243"/>
      <c r="M243"/>
    </row>
    <row r="244" spans="1:13">
      <c r="A244" t="s">
        <v>250</v>
      </c>
      <c r="B244" s="2">
        <v>16</v>
      </c>
      <c r="C244">
        <v>0</v>
      </c>
      <c r="D244">
        <v>62</v>
      </c>
      <c r="E244">
        <v>2</v>
      </c>
      <c r="F244" s="13">
        <f>Table1[[#This Row],[Winter 2020-21 Inspection
Total Buses Inspected]]+Table1[[#This Row],[Summer 2021
Inspection
Total Buses Inspected]]</f>
        <v>78</v>
      </c>
      <c r="G244">
        <f>Table1[[#This Row],[Winter 2020-21 Inspection
Buses Out of Service]]+Table1[[#This Row],[Summer 2021 
Inspecttion 
Buses Out of Service]]</f>
        <v>2</v>
      </c>
      <c r="H244" s="3">
        <f>Table1[[#This Row],[TOTAL OUT OF SERVICE]]/Table1[[#This Row],[TOTAL BUSES INSPECTED]]</f>
        <v>2.564102564102564E-2</v>
      </c>
      <c r="I244"/>
      <c r="J244"/>
      <c r="M244"/>
    </row>
    <row r="245" spans="1:13">
      <c r="A245" t="s">
        <v>251</v>
      </c>
      <c r="B245" s="2">
        <v>1</v>
      </c>
      <c r="C245">
        <v>0</v>
      </c>
      <c r="D245">
        <v>4</v>
      </c>
      <c r="E245">
        <v>0</v>
      </c>
      <c r="F245" s="13">
        <f>Table1[[#This Row],[Winter 2020-21 Inspection
Total Buses Inspected]]+Table1[[#This Row],[Summer 2021
Inspection
Total Buses Inspected]]</f>
        <v>5</v>
      </c>
      <c r="G245">
        <f>Table1[[#This Row],[Winter 2020-21 Inspection
Buses Out of Service]]+Table1[[#This Row],[Summer 2021 
Inspecttion 
Buses Out of Service]]</f>
        <v>0</v>
      </c>
      <c r="H245" s="3">
        <f>Table1[[#This Row],[TOTAL OUT OF SERVICE]]/Table1[[#This Row],[TOTAL BUSES INSPECTED]]</f>
        <v>0</v>
      </c>
      <c r="I245"/>
      <c r="J245"/>
      <c r="M245"/>
    </row>
    <row r="246" spans="1:13">
      <c r="A246" t="s">
        <v>252</v>
      </c>
      <c r="B246" s="2">
        <v>1</v>
      </c>
      <c r="C246">
        <v>0</v>
      </c>
      <c r="D246">
        <v>3</v>
      </c>
      <c r="E246">
        <v>0</v>
      </c>
      <c r="F246" s="13">
        <f>Table1[[#This Row],[Winter 2020-21 Inspection
Total Buses Inspected]]+Table1[[#This Row],[Summer 2021
Inspection
Total Buses Inspected]]</f>
        <v>4</v>
      </c>
      <c r="G246">
        <f>Table1[[#This Row],[Winter 2020-21 Inspection
Buses Out of Service]]+Table1[[#This Row],[Summer 2021 
Inspecttion 
Buses Out of Service]]</f>
        <v>0</v>
      </c>
      <c r="H246" s="3">
        <f>Table1[[#This Row],[TOTAL OUT OF SERVICE]]/Table1[[#This Row],[TOTAL BUSES INSPECTED]]</f>
        <v>0</v>
      </c>
      <c r="I246"/>
      <c r="J246"/>
      <c r="M246"/>
    </row>
    <row r="247" spans="1:13">
      <c r="A247" t="s">
        <v>253</v>
      </c>
      <c r="B247" s="2">
        <v>9</v>
      </c>
      <c r="C247">
        <v>0</v>
      </c>
      <c r="D247">
        <v>50</v>
      </c>
      <c r="E247">
        <v>7</v>
      </c>
      <c r="F247" s="13">
        <f>Table1[[#This Row],[Winter 2020-21 Inspection
Total Buses Inspected]]+Table1[[#This Row],[Summer 2021
Inspection
Total Buses Inspected]]</f>
        <v>59</v>
      </c>
      <c r="G247">
        <f>Table1[[#This Row],[Winter 2020-21 Inspection
Buses Out of Service]]+Table1[[#This Row],[Summer 2021 
Inspecttion 
Buses Out of Service]]</f>
        <v>7</v>
      </c>
      <c r="H247" s="3">
        <f>Table1[[#This Row],[TOTAL OUT OF SERVICE]]/Table1[[#This Row],[TOTAL BUSES INSPECTED]]</f>
        <v>0.11864406779661017</v>
      </c>
      <c r="I247"/>
      <c r="J247"/>
      <c r="M247"/>
    </row>
    <row r="248" spans="1:13">
      <c r="A248" t="s">
        <v>254</v>
      </c>
      <c r="B248" s="2">
        <v>1</v>
      </c>
      <c r="C248">
        <v>0</v>
      </c>
      <c r="D248">
        <v>3</v>
      </c>
      <c r="E248">
        <v>1</v>
      </c>
      <c r="F248" s="13">
        <f>Table1[[#This Row],[Winter 2020-21 Inspection
Total Buses Inspected]]+Table1[[#This Row],[Summer 2021
Inspection
Total Buses Inspected]]</f>
        <v>4</v>
      </c>
      <c r="G248">
        <f>Table1[[#This Row],[Winter 2020-21 Inspection
Buses Out of Service]]+Table1[[#This Row],[Summer 2021 
Inspecttion 
Buses Out of Service]]</f>
        <v>1</v>
      </c>
      <c r="H248" s="3">
        <f>Table1[[#This Row],[TOTAL OUT OF SERVICE]]/Table1[[#This Row],[TOTAL BUSES INSPECTED]]</f>
        <v>0.25</v>
      </c>
      <c r="I248"/>
      <c r="J248"/>
      <c r="M248"/>
    </row>
    <row r="249" spans="1:13">
      <c r="A249" t="s">
        <v>255</v>
      </c>
      <c r="B249" s="2">
        <v>4</v>
      </c>
      <c r="C249">
        <v>0</v>
      </c>
      <c r="D249">
        <v>15</v>
      </c>
      <c r="E249">
        <v>4</v>
      </c>
      <c r="F249" s="13">
        <f>Table1[[#This Row],[Winter 2020-21 Inspection
Total Buses Inspected]]+Table1[[#This Row],[Summer 2021
Inspection
Total Buses Inspected]]</f>
        <v>19</v>
      </c>
      <c r="G249">
        <f>Table1[[#This Row],[Winter 2020-21 Inspection
Buses Out of Service]]+Table1[[#This Row],[Summer 2021 
Inspecttion 
Buses Out of Service]]</f>
        <v>4</v>
      </c>
      <c r="H249" s="3">
        <f>Table1[[#This Row],[TOTAL OUT OF SERVICE]]/Table1[[#This Row],[TOTAL BUSES INSPECTED]]</f>
        <v>0.21052631578947367</v>
      </c>
      <c r="I249"/>
      <c r="J249"/>
      <c r="M249"/>
    </row>
    <row r="250" spans="1:13">
      <c r="A250" t="s">
        <v>256</v>
      </c>
      <c r="B250" s="2">
        <v>8</v>
      </c>
      <c r="C250">
        <v>0</v>
      </c>
      <c r="D250">
        <v>30</v>
      </c>
      <c r="E250">
        <v>1</v>
      </c>
      <c r="F250" s="13">
        <f>Table1[[#This Row],[Winter 2020-21 Inspection
Total Buses Inspected]]+Table1[[#This Row],[Summer 2021
Inspection
Total Buses Inspected]]</f>
        <v>38</v>
      </c>
      <c r="G250">
        <f>Table1[[#This Row],[Winter 2020-21 Inspection
Buses Out of Service]]+Table1[[#This Row],[Summer 2021 
Inspecttion 
Buses Out of Service]]</f>
        <v>1</v>
      </c>
      <c r="H250" s="3">
        <f>Table1[[#This Row],[TOTAL OUT OF SERVICE]]/Table1[[#This Row],[TOTAL BUSES INSPECTED]]</f>
        <v>2.6315789473684209E-2</v>
      </c>
      <c r="I250"/>
      <c r="J250"/>
      <c r="M250"/>
    </row>
    <row r="251" spans="1:13" ht="29.1">
      <c r="A251" s="8" t="s">
        <v>257</v>
      </c>
      <c r="B251" s="2">
        <v>1</v>
      </c>
      <c r="C251">
        <v>0</v>
      </c>
      <c r="D251">
        <v>3</v>
      </c>
      <c r="E251">
        <v>2</v>
      </c>
      <c r="F251" s="13">
        <f>Table1[[#This Row],[Winter 2020-21 Inspection
Total Buses Inspected]]+Table1[[#This Row],[Summer 2021
Inspection
Total Buses Inspected]]</f>
        <v>4</v>
      </c>
      <c r="G251">
        <f>Table1[[#This Row],[Winter 2020-21 Inspection
Buses Out of Service]]+Table1[[#This Row],[Summer 2021 
Inspecttion 
Buses Out of Service]]</f>
        <v>2</v>
      </c>
      <c r="H251" s="3">
        <f>Table1[[#This Row],[TOTAL OUT OF SERVICE]]/Table1[[#This Row],[TOTAL BUSES INSPECTED]]</f>
        <v>0.5</v>
      </c>
      <c r="I251"/>
      <c r="J251"/>
      <c r="M251"/>
    </row>
    <row r="252" spans="1:13">
      <c r="A252" t="s">
        <v>258</v>
      </c>
      <c r="B252" s="2">
        <v>1</v>
      </c>
      <c r="C252">
        <v>0</v>
      </c>
      <c r="D252">
        <v>3</v>
      </c>
      <c r="E252">
        <v>0</v>
      </c>
      <c r="F252" s="13">
        <f>Table1[[#This Row],[Winter 2020-21 Inspection
Total Buses Inspected]]+Table1[[#This Row],[Summer 2021
Inspection
Total Buses Inspected]]</f>
        <v>4</v>
      </c>
      <c r="G252">
        <f>Table1[[#This Row],[Winter 2020-21 Inspection
Buses Out of Service]]+Table1[[#This Row],[Summer 2021 
Inspecttion 
Buses Out of Service]]</f>
        <v>0</v>
      </c>
      <c r="H252" s="3">
        <f>Table1[[#This Row],[TOTAL OUT OF SERVICE]]/Table1[[#This Row],[TOTAL BUSES INSPECTED]]</f>
        <v>0</v>
      </c>
      <c r="I252"/>
      <c r="J252"/>
      <c r="M252"/>
    </row>
    <row r="253" spans="1:13">
      <c r="A253" t="s">
        <v>259</v>
      </c>
      <c r="B253" s="2">
        <v>20</v>
      </c>
      <c r="C253">
        <v>0</v>
      </c>
      <c r="D253">
        <v>73</v>
      </c>
      <c r="E253">
        <v>0</v>
      </c>
      <c r="F253" s="13">
        <f>Table1[[#This Row],[Winter 2020-21 Inspection
Total Buses Inspected]]+Table1[[#This Row],[Summer 2021
Inspection
Total Buses Inspected]]</f>
        <v>93</v>
      </c>
      <c r="G253">
        <f>Table1[[#This Row],[Winter 2020-21 Inspection
Buses Out of Service]]+Table1[[#This Row],[Summer 2021 
Inspecttion 
Buses Out of Service]]</f>
        <v>0</v>
      </c>
      <c r="H253" s="3">
        <f>Table1[[#This Row],[TOTAL OUT OF SERVICE]]/Table1[[#This Row],[TOTAL BUSES INSPECTED]]</f>
        <v>0</v>
      </c>
      <c r="I253"/>
      <c r="J253"/>
      <c r="M253"/>
    </row>
    <row r="254" spans="1:13">
      <c r="A254" t="s">
        <v>260</v>
      </c>
      <c r="B254" s="2">
        <v>14</v>
      </c>
      <c r="C254">
        <v>0</v>
      </c>
      <c r="D254">
        <v>57</v>
      </c>
      <c r="E254">
        <v>4</v>
      </c>
      <c r="F254" s="13">
        <f>Table1[[#This Row],[Winter 2020-21 Inspection
Total Buses Inspected]]+Table1[[#This Row],[Summer 2021
Inspection
Total Buses Inspected]]</f>
        <v>71</v>
      </c>
      <c r="G254">
        <f>Table1[[#This Row],[Winter 2020-21 Inspection
Buses Out of Service]]+Table1[[#This Row],[Summer 2021 
Inspecttion 
Buses Out of Service]]</f>
        <v>4</v>
      </c>
      <c r="H254" s="3">
        <f>Table1[[#This Row],[TOTAL OUT OF SERVICE]]/Table1[[#This Row],[TOTAL BUSES INSPECTED]]</f>
        <v>5.6338028169014086E-2</v>
      </c>
      <c r="I254"/>
      <c r="J254"/>
      <c r="M254"/>
    </row>
    <row r="255" spans="1:13" ht="37.5">
      <c r="A255" s="9" t="s">
        <v>261</v>
      </c>
      <c r="B255" s="2">
        <v>1</v>
      </c>
      <c r="C255">
        <v>0</v>
      </c>
      <c r="D255">
        <v>1</v>
      </c>
      <c r="E255">
        <v>0</v>
      </c>
      <c r="F255" s="13">
        <f>Table1[[#This Row],[Winter 2020-21 Inspection
Total Buses Inspected]]+Table1[[#This Row],[Summer 2021
Inspection
Total Buses Inspected]]</f>
        <v>2</v>
      </c>
      <c r="G255">
        <f>Table1[[#This Row],[Winter 2020-21 Inspection
Buses Out of Service]]+Table1[[#This Row],[Summer 2021 
Inspecttion 
Buses Out of Service]]</f>
        <v>0</v>
      </c>
      <c r="H255" s="3">
        <f>Table1[[#This Row],[TOTAL OUT OF SERVICE]]/Table1[[#This Row],[TOTAL BUSES INSPECTED]]</f>
        <v>0</v>
      </c>
      <c r="I255"/>
      <c r="J255"/>
      <c r="M255"/>
    </row>
    <row r="256" spans="1:13">
      <c r="A256" t="s">
        <v>262</v>
      </c>
      <c r="B256" s="2">
        <v>48</v>
      </c>
      <c r="C256">
        <v>1</v>
      </c>
      <c r="D256">
        <v>191</v>
      </c>
      <c r="E256">
        <v>13</v>
      </c>
      <c r="F256" s="13">
        <f>Table1[[#This Row],[Winter 2020-21 Inspection
Total Buses Inspected]]+Table1[[#This Row],[Summer 2021
Inspection
Total Buses Inspected]]</f>
        <v>239</v>
      </c>
      <c r="G256">
        <f>Table1[[#This Row],[Winter 2020-21 Inspection
Buses Out of Service]]+Table1[[#This Row],[Summer 2021 
Inspecttion 
Buses Out of Service]]</f>
        <v>14</v>
      </c>
      <c r="H256" s="3">
        <f>Table1[[#This Row],[TOTAL OUT OF SERVICE]]/Table1[[#This Row],[TOTAL BUSES INSPECTED]]</f>
        <v>5.8577405857740586E-2</v>
      </c>
      <c r="I256"/>
      <c r="J256"/>
      <c r="M256"/>
    </row>
    <row r="257" spans="1:13">
      <c r="A257" t="s">
        <v>263</v>
      </c>
      <c r="B257" s="2">
        <v>1</v>
      </c>
      <c r="C257">
        <v>0</v>
      </c>
      <c r="D257">
        <v>3</v>
      </c>
      <c r="E257">
        <v>1</v>
      </c>
      <c r="F257" s="13">
        <f>Table1[[#This Row],[Winter 2020-21 Inspection
Total Buses Inspected]]+Table1[[#This Row],[Summer 2021
Inspection
Total Buses Inspected]]</f>
        <v>4</v>
      </c>
      <c r="G257">
        <f>Table1[[#This Row],[Winter 2020-21 Inspection
Buses Out of Service]]+Table1[[#This Row],[Summer 2021 
Inspecttion 
Buses Out of Service]]</f>
        <v>1</v>
      </c>
      <c r="H257" s="3">
        <f>Table1[[#This Row],[TOTAL OUT OF SERVICE]]/Table1[[#This Row],[TOTAL BUSES INSPECTED]]</f>
        <v>0.25</v>
      </c>
      <c r="I257"/>
      <c r="J257"/>
      <c r="M257"/>
    </row>
    <row r="258" spans="1:13">
      <c r="A258" t="s">
        <v>264</v>
      </c>
      <c r="B258" s="2">
        <v>23</v>
      </c>
      <c r="C258">
        <v>0</v>
      </c>
      <c r="D258">
        <v>84</v>
      </c>
      <c r="E258">
        <v>1</v>
      </c>
      <c r="F258" s="13">
        <f>Table1[[#This Row],[Winter 2020-21 Inspection
Total Buses Inspected]]+Table1[[#This Row],[Summer 2021
Inspection
Total Buses Inspected]]</f>
        <v>107</v>
      </c>
      <c r="G258">
        <f>Table1[[#This Row],[Winter 2020-21 Inspection
Buses Out of Service]]+Table1[[#This Row],[Summer 2021 
Inspecttion 
Buses Out of Service]]</f>
        <v>1</v>
      </c>
      <c r="H258" s="3">
        <f>Table1[[#This Row],[TOTAL OUT OF SERVICE]]/Table1[[#This Row],[TOTAL BUSES INSPECTED]]</f>
        <v>9.3457943925233638E-3</v>
      </c>
      <c r="I258"/>
      <c r="J258"/>
      <c r="M258"/>
    </row>
    <row r="259" spans="1:13">
      <c r="A259" t="s">
        <v>265</v>
      </c>
      <c r="B259" s="2">
        <v>2</v>
      </c>
      <c r="C259">
        <v>0</v>
      </c>
      <c r="D259">
        <v>8</v>
      </c>
      <c r="E259">
        <v>2</v>
      </c>
      <c r="F259" s="13">
        <f>Table1[[#This Row],[Winter 2020-21 Inspection
Total Buses Inspected]]+Table1[[#This Row],[Summer 2021
Inspection
Total Buses Inspected]]</f>
        <v>10</v>
      </c>
      <c r="G259">
        <f>Table1[[#This Row],[Winter 2020-21 Inspection
Buses Out of Service]]+Table1[[#This Row],[Summer 2021 
Inspecttion 
Buses Out of Service]]</f>
        <v>2</v>
      </c>
      <c r="H259" s="3">
        <f>Table1[[#This Row],[TOTAL OUT OF SERVICE]]/Table1[[#This Row],[TOTAL BUSES INSPECTED]]</f>
        <v>0.2</v>
      </c>
      <c r="I259"/>
      <c r="J259"/>
      <c r="M259"/>
    </row>
    <row r="260" spans="1:13">
      <c r="A260" t="s">
        <v>266</v>
      </c>
      <c r="B260" s="2">
        <v>7</v>
      </c>
      <c r="C260">
        <v>0</v>
      </c>
      <c r="D260">
        <v>26</v>
      </c>
      <c r="E260">
        <v>1</v>
      </c>
      <c r="F260" s="13">
        <f>Table1[[#This Row],[Winter 2020-21 Inspection
Total Buses Inspected]]+Table1[[#This Row],[Summer 2021
Inspection
Total Buses Inspected]]</f>
        <v>33</v>
      </c>
      <c r="G260">
        <f>Table1[[#This Row],[Winter 2020-21 Inspection
Buses Out of Service]]+Table1[[#This Row],[Summer 2021 
Inspecttion 
Buses Out of Service]]</f>
        <v>1</v>
      </c>
      <c r="H260" s="3">
        <f>Table1[[#This Row],[TOTAL OUT OF SERVICE]]/Table1[[#This Row],[TOTAL BUSES INSPECTED]]</f>
        <v>3.0303030303030304E-2</v>
      </c>
      <c r="I260"/>
      <c r="J260"/>
      <c r="M260"/>
    </row>
    <row r="261" spans="1:13">
      <c r="A261" t="s">
        <v>267</v>
      </c>
      <c r="B261" s="2">
        <v>1</v>
      </c>
      <c r="C261">
        <v>0</v>
      </c>
      <c r="D261">
        <v>4</v>
      </c>
      <c r="E261">
        <v>2</v>
      </c>
      <c r="F261" s="13">
        <f>Table1[[#This Row],[Winter 2020-21 Inspection
Total Buses Inspected]]+Table1[[#This Row],[Summer 2021
Inspection
Total Buses Inspected]]</f>
        <v>5</v>
      </c>
      <c r="G261">
        <f>Table1[[#This Row],[Winter 2020-21 Inspection
Buses Out of Service]]+Table1[[#This Row],[Summer 2021 
Inspecttion 
Buses Out of Service]]</f>
        <v>2</v>
      </c>
      <c r="H261" s="3">
        <f>Table1[[#This Row],[TOTAL OUT OF SERVICE]]/Table1[[#This Row],[TOTAL BUSES INSPECTED]]</f>
        <v>0.4</v>
      </c>
      <c r="I261"/>
      <c r="J261"/>
      <c r="M261"/>
    </row>
    <row r="262" spans="1:13">
      <c r="A262" t="s">
        <v>268</v>
      </c>
      <c r="B262" s="2">
        <v>3</v>
      </c>
      <c r="C262">
        <v>0</v>
      </c>
      <c r="D262">
        <v>11</v>
      </c>
      <c r="E262">
        <v>0</v>
      </c>
      <c r="F262" s="13">
        <f>Table1[[#This Row],[Winter 2020-21 Inspection
Total Buses Inspected]]+Table1[[#This Row],[Summer 2021
Inspection
Total Buses Inspected]]</f>
        <v>14</v>
      </c>
      <c r="G262">
        <f>Table1[[#This Row],[Winter 2020-21 Inspection
Buses Out of Service]]+Table1[[#This Row],[Summer 2021 
Inspecttion 
Buses Out of Service]]</f>
        <v>0</v>
      </c>
      <c r="H262" s="3">
        <f>Table1[[#This Row],[TOTAL OUT OF SERVICE]]/Table1[[#This Row],[TOTAL BUSES INSPECTED]]</f>
        <v>0</v>
      </c>
      <c r="I262"/>
      <c r="J262"/>
      <c r="M262"/>
    </row>
    <row r="263" spans="1:13">
      <c r="A263" t="s">
        <v>269</v>
      </c>
      <c r="B263" s="2">
        <v>6</v>
      </c>
      <c r="C263">
        <v>0</v>
      </c>
      <c r="D263">
        <v>23</v>
      </c>
      <c r="E263">
        <v>0</v>
      </c>
      <c r="F263" s="13">
        <f>Table1[[#This Row],[Winter 2020-21 Inspection
Total Buses Inspected]]+Table1[[#This Row],[Summer 2021
Inspection
Total Buses Inspected]]</f>
        <v>29</v>
      </c>
      <c r="G263">
        <f>Table1[[#This Row],[Winter 2020-21 Inspection
Buses Out of Service]]+Table1[[#This Row],[Summer 2021 
Inspecttion 
Buses Out of Service]]</f>
        <v>0</v>
      </c>
      <c r="H263" s="3">
        <f>Table1[[#This Row],[TOTAL OUT OF SERVICE]]/Table1[[#This Row],[TOTAL BUSES INSPECTED]]</f>
        <v>0</v>
      </c>
      <c r="I263"/>
      <c r="J263"/>
      <c r="M263"/>
    </row>
    <row r="264" spans="1:13">
      <c r="A264" t="s">
        <v>270</v>
      </c>
      <c r="B264" s="2">
        <v>6</v>
      </c>
      <c r="C264">
        <v>0</v>
      </c>
      <c r="D264">
        <v>24</v>
      </c>
      <c r="E264">
        <v>0</v>
      </c>
      <c r="F264" s="13">
        <f>Table1[[#This Row],[Winter 2020-21 Inspection
Total Buses Inspected]]+Table1[[#This Row],[Summer 2021
Inspection
Total Buses Inspected]]</f>
        <v>30</v>
      </c>
      <c r="G264">
        <f>Table1[[#This Row],[Winter 2020-21 Inspection
Buses Out of Service]]+Table1[[#This Row],[Summer 2021 
Inspecttion 
Buses Out of Service]]</f>
        <v>0</v>
      </c>
      <c r="H264" s="3">
        <f>Table1[[#This Row],[TOTAL OUT OF SERVICE]]/Table1[[#This Row],[TOTAL BUSES INSPECTED]]</f>
        <v>0</v>
      </c>
      <c r="I264"/>
      <c r="J264"/>
      <c r="M264"/>
    </row>
    <row r="265" spans="1:13">
      <c r="A265" t="s">
        <v>271</v>
      </c>
      <c r="B265" s="2">
        <v>2</v>
      </c>
      <c r="C265">
        <v>0</v>
      </c>
      <c r="D265">
        <v>6</v>
      </c>
      <c r="E265">
        <v>1</v>
      </c>
      <c r="F265" s="13">
        <f>Table1[[#This Row],[Winter 2020-21 Inspection
Total Buses Inspected]]+Table1[[#This Row],[Summer 2021
Inspection
Total Buses Inspected]]</f>
        <v>8</v>
      </c>
      <c r="G265">
        <f>Table1[[#This Row],[Winter 2020-21 Inspection
Buses Out of Service]]+Table1[[#This Row],[Summer 2021 
Inspecttion 
Buses Out of Service]]</f>
        <v>1</v>
      </c>
      <c r="H265" s="3">
        <f>Table1[[#This Row],[TOTAL OUT OF SERVICE]]/Table1[[#This Row],[TOTAL BUSES INSPECTED]]</f>
        <v>0.125</v>
      </c>
      <c r="I265"/>
      <c r="J265"/>
      <c r="M265"/>
    </row>
    <row r="266" spans="1:13">
      <c r="A266" t="s">
        <v>272</v>
      </c>
      <c r="B266" s="2">
        <v>4</v>
      </c>
      <c r="C266">
        <v>0</v>
      </c>
      <c r="D266">
        <v>14</v>
      </c>
      <c r="E266">
        <v>1</v>
      </c>
      <c r="F266" s="13">
        <f>Table1[[#This Row],[Winter 2020-21 Inspection
Total Buses Inspected]]+Table1[[#This Row],[Summer 2021
Inspection
Total Buses Inspected]]</f>
        <v>18</v>
      </c>
      <c r="G266">
        <f>Table1[[#This Row],[Winter 2020-21 Inspection
Buses Out of Service]]+Table1[[#This Row],[Summer 2021 
Inspecttion 
Buses Out of Service]]</f>
        <v>1</v>
      </c>
      <c r="H266" s="3">
        <f>Table1[[#This Row],[TOTAL OUT OF SERVICE]]/Table1[[#This Row],[TOTAL BUSES INSPECTED]]</f>
        <v>5.5555555555555552E-2</v>
      </c>
      <c r="I266"/>
      <c r="J266"/>
      <c r="M266"/>
    </row>
    <row r="267" spans="1:13">
      <c r="A267" t="s">
        <v>273</v>
      </c>
      <c r="B267" s="2">
        <v>2</v>
      </c>
      <c r="C267">
        <v>0</v>
      </c>
      <c r="D267">
        <v>6</v>
      </c>
      <c r="E267">
        <v>4</v>
      </c>
      <c r="F267" s="13">
        <f>Table1[[#This Row],[Winter 2020-21 Inspection
Total Buses Inspected]]+Table1[[#This Row],[Summer 2021
Inspection
Total Buses Inspected]]</f>
        <v>8</v>
      </c>
      <c r="G267">
        <f>Table1[[#This Row],[Winter 2020-21 Inspection
Buses Out of Service]]+Table1[[#This Row],[Summer 2021 
Inspecttion 
Buses Out of Service]]</f>
        <v>4</v>
      </c>
      <c r="H267" s="3">
        <f>Table1[[#This Row],[TOTAL OUT OF SERVICE]]/Table1[[#This Row],[TOTAL BUSES INSPECTED]]</f>
        <v>0.5</v>
      </c>
      <c r="I267"/>
      <c r="J267"/>
      <c r="M267"/>
    </row>
    <row r="268" spans="1:13">
      <c r="A268" t="s">
        <v>274</v>
      </c>
      <c r="B268" s="2">
        <v>5</v>
      </c>
      <c r="C268">
        <v>0</v>
      </c>
      <c r="D268">
        <v>19</v>
      </c>
      <c r="E268">
        <v>2</v>
      </c>
      <c r="F268" s="13">
        <f>Table1[[#This Row],[Winter 2020-21 Inspection
Total Buses Inspected]]+Table1[[#This Row],[Summer 2021
Inspection
Total Buses Inspected]]</f>
        <v>24</v>
      </c>
      <c r="G268">
        <f>Table1[[#This Row],[Winter 2020-21 Inspection
Buses Out of Service]]+Table1[[#This Row],[Summer 2021 
Inspecttion 
Buses Out of Service]]</f>
        <v>2</v>
      </c>
      <c r="H268" s="3">
        <f>Table1[[#This Row],[TOTAL OUT OF SERVICE]]/Table1[[#This Row],[TOTAL BUSES INSPECTED]]</f>
        <v>8.3333333333333329E-2</v>
      </c>
      <c r="I268"/>
      <c r="J268"/>
      <c r="M268"/>
    </row>
    <row r="269" spans="1:13">
      <c r="A269" t="s">
        <v>275</v>
      </c>
      <c r="B269" s="2">
        <v>20</v>
      </c>
      <c r="C269">
        <v>0</v>
      </c>
      <c r="D269">
        <v>79</v>
      </c>
      <c r="E269">
        <v>1</v>
      </c>
      <c r="F269" s="13">
        <f>Table1[[#This Row],[Winter 2020-21 Inspection
Total Buses Inspected]]+Table1[[#This Row],[Summer 2021
Inspection
Total Buses Inspected]]</f>
        <v>99</v>
      </c>
      <c r="G269">
        <f>Table1[[#This Row],[Winter 2020-21 Inspection
Buses Out of Service]]+Table1[[#This Row],[Summer 2021 
Inspecttion 
Buses Out of Service]]</f>
        <v>1</v>
      </c>
      <c r="H269" s="3">
        <f>Table1[[#This Row],[TOTAL OUT OF SERVICE]]/Table1[[#This Row],[TOTAL BUSES INSPECTED]]</f>
        <v>1.0101010101010102E-2</v>
      </c>
      <c r="I269"/>
      <c r="J269"/>
      <c r="M269"/>
    </row>
    <row r="270" spans="1:13">
      <c r="A270" t="s">
        <v>276</v>
      </c>
      <c r="B270" s="2">
        <v>2</v>
      </c>
      <c r="C270">
        <v>0</v>
      </c>
      <c r="D270">
        <v>6</v>
      </c>
      <c r="E270">
        <v>0</v>
      </c>
      <c r="F270" s="13">
        <f>Table1[[#This Row],[Winter 2020-21 Inspection
Total Buses Inspected]]+Table1[[#This Row],[Summer 2021
Inspection
Total Buses Inspected]]</f>
        <v>8</v>
      </c>
      <c r="G270">
        <f>Table1[[#This Row],[Winter 2020-21 Inspection
Buses Out of Service]]+Table1[[#This Row],[Summer 2021 
Inspecttion 
Buses Out of Service]]</f>
        <v>0</v>
      </c>
      <c r="H270" s="3">
        <f>Table1[[#This Row],[TOTAL OUT OF SERVICE]]/Table1[[#This Row],[TOTAL BUSES INSPECTED]]</f>
        <v>0</v>
      </c>
      <c r="I270"/>
      <c r="J270"/>
      <c r="M270"/>
    </row>
    <row r="271" spans="1:13">
      <c r="A271" t="s">
        <v>277</v>
      </c>
      <c r="B271" s="2">
        <v>11</v>
      </c>
      <c r="C271">
        <v>0</v>
      </c>
      <c r="D271">
        <v>41</v>
      </c>
      <c r="E271">
        <v>0</v>
      </c>
      <c r="F271" s="13">
        <f>Table1[[#This Row],[Winter 2020-21 Inspection
Total Buses Inspected]]+Table1[[#This Row],[Summer 2021
Inspection
Total Buses Inspected]]</f>
        <v>52</v>
      </c>
      <c r="G271">
        <f>Table1[[#This Row],[Winter 2020-21 Inspection
Buses Out of Service]]+Table1[[#This Row],[Summer 2021 
Inspecttion 
Buses Out of Service]]</f>
        <v>0</v>
      </c>
      <c r="H271" s="3">
        <f>Table1[[#This Row],[TOTAL OUT OF SERVICE]]/Table1[[#This Row],[TOTAL BUSES INSPECTED]]</f>
        <v>0</v>
      </c>
      <c r="I271"/>
      <c r="J271"/>
      <c r="M271"/>
    </row>
    <row r="272" spans="1:13">
      <c r="A272" t="s">
        <v>278</v>
      </c>
      <c r="B272" s="2">
        <v>3</v>
      </c>
      <c r="C272">
        <v>0</v>
      </c>
      <c r="D272">
        <v>11</v>
      </c>
      <c r="E272">
        <v>1</v>
      </c>
      <c r="F272" s="13">
        <f>Table1[[#This Row],[Winter 2020-21 Inspection
Total Buses Inspected]]+Table1[[#This Row],[Summer 2021
Inspection
Total Buses Inspected]]</f>
        <v>14</v>
      </c>
      <c r="G272">
        <f>Table1[[#This Row],[Winter 2020-21 Inspection
Buses Out of Service]]+Table1[[#This Row],[Summer 2021 
Inspecttion 
Buses Out of Service]]</f>
        <v>1</v>
      </c>
      <c r="H272" s="3">
        <f>Table1[[#This Row],[TOTAL OUT OF SERVICE]]/Table1[[#This Row],[TOTAL BUSES INSPECTED]]</f>
        <v>7.1428571428571425E-2</v>
      </c>
      <c r="I272"/>
      <c r="J272"/>
      <c r="M272"/>
    </row>
    <row r="273" spans="1:13">
      <c r="A273" t="s">
        <v>279</v>
      </c>
      <c r="B273" s="2">
        <v>43</v>
      </c>
      <c r="C273">
        <v>0</v>
      </c>
      <c r="D273">
        <v>162</v>
      </c>
      <c r="E273">
        <v>4</v>
      </c>
      <c r="F273" s="13">
        <f>Table1[[#This Row],[Winter 2020-21 Inspection
Total Buses Inspected]]+Table1[[#This Row],[Summer 2021
Inspection
Total Buses Inspected]]</f>
        <v>205</v>
      </c>
      <c r="G273">
        <f>Table1[[#This Row],[Winter 2020-21 Inspection
Buses Out of Service]]+Table1[[#This Row],[Summer 2021 
Inspecttion 
Buses Out of Service]]</f>
        <v>4</v>
      </c>
      <c r="H273" s="3">
        <f>Table1[[#This Row],[TOTAL OUT OF SERVICE]]/Table1[[#This Row],[TOTAL BUSES INSPECTED]]</f>
        <v>1.9512195121951219E-2</v>
      </c>
      <c r="I273"/>
      <c r="J273"/>
      <c r="M273"/>
    </row>
    <row r="274" spans="1:13">
      <c r="A274" t="s">
        <v>280</v>
      </c>
      <c r="B274" s="2">
        <v>5</v>
      </c>
      <c r="C274">
        <v>0</v>
      </c>
      <c r="D274">
        <v>19</v>
      </c>
      <c r="E274">
        <v>0</v>
      </c>
      <c r="F274" s="13">
        <f>Table1[[#This Row],[Winter 2020-21 Inspection
Total Buses Inspected]]+Table1[[#This Row],[Summer 2021
Inspection
Total Buses Inspected]]</f>
        <v>24</v>
      </c>
      <c r="G274">
        <f>Table1[[#This Row],[Winter 2020-21 Inspection
Buses Out of Service]]+Table1[[#This Row],[Summer 2021 
Inspecttion 
Buses Out of Service]]</f>
        <v>0</v>
      </c>
      <c r="H274" s="3">
        <f>Table1[[#This Row],[TOTAL OUT OF SERVICE]]/Table1[[#This Row],[TOTAL BUSES INSPECTED]]</f>
        <v>0</v>
      </c>
      <c r="I274"/>
      <c r="J274"/>
      <c r="M274"/>
    </row>
    <row r="275" spans="1:13" ht="29.1">
      <c r="A275" s="8" t="s">
        <v>281</v>
      </c>
      <c r="B275" s="2">
        <v>6</v>
      </c>
      <c r="C275">
        <v>0</v>
      </c>
      <c r="D275">
        <v>2</v>
      </c>
      <c r="E275">
        <v>0</v>
      </c>
      <c r="F275" s="13">
        <f>Table1[[#This Row],[Winter 2020-21 Inspection
Total Buses Inspected]]+Table1[[#This Row],[Summer 2021
Inspection
Total Buses Inspected]]</f>
        <v>8</v>
      </c>
      <c r="G275">
        <f>Table1[[#This Row],[Winter 2020-21 Inspection
Buses Out of Service]]+Table1[[#This Row],[Summer 2021 
Inspecttion 
Buses Out of Service]]</f>
        <v>0</v>
      </c>
      <c r="H275" s="3">
        <f>Table1[[#This Row],[TOTAL OUT OF SERVICE]]/Table1[[#This Row],[TOTAL BUSES INSPECTED]]</f>
        <v>0</v>
      </c>
      <c r="I275"/>
      <c r="J275"/>
      <c r="M275"/>
    </row>
    <row r="276" spans="1:13">
      <c r="A276" t="s">
        <v>282</v>
      </c>
      <c r="B276" s="2">
        <v>4</v>
      </c>
      <c r="C276">
        <v>0</v>
      </c>
      <c r="D276">
        <v>12</v>
      </c>
      <c r="E276">
        <v>0</v>
      </c>
      <c r="F276" s="13">
        <f>Table1[[#This Row],[Winter 2020-21 Inspection
Total Buses Inspected]]+Table1[[#This Row],[Summer 2021
Inspection
Total Buses Inspected]]</f>
        <v>16</v>
      </c>
      <c r="G276">
        <f>Table1[[#This Row],[Winter 2020-21 Inspection
Buses Out of Service]]+Table1[[#This Row],[Summer 2021 
Inspecttion 
Buses Out of Service]]</f>
        <v>0</v>
      </c>
      <c r="H276" s="3">
        <f>Table1[[#This Row],[TOTAL OUT OF SERVICE]]/Table1[[#This Row],[TOTAL BUSES INSPECTED]]</f>
        <v>0</v>
      </c>
      <c r="I276"/>
      <c r="J276"/>
      <c r="M276"/>
    </row>
    <row r="277" spans="1:13">
      <c r="A277" t="s">
        <v>283</v>
      </c>
      <c r="B277" s="2">
        <v>6</v>
      </c>
      <c r="C277">
        <v>2</v>
      </c>
      <c r="D277">
        <v>21</v>
      </c>
      <c r="E277">
        <v>2</v>
      </c>
      <c r="F277" s="13">
        <f>Table1[[#This Row],[Winter 2020-21 Inspection
Total Buses Inspected]]+Table1[[#This Row],[Summer 2021
Inspection
Total Buses Inspected]]</f>
        <v>27</v>
      </c>
      <c r="G277">
        <f>Table1[[#This Row],[Winter 2020-21 Inspection
Buses Out of Service]]+Table1[[#This Row],[Summer 2021 
Inspecttion 
Buses Out of Service]]</f>
        <v>4</v>
      </c>
      <c r="H277" s="3">
        <f>Table1[[#This Row],[TOTAL OUT OF SERVICE]]/Table1[[#This Row],[TOTAL BUSES INSPECTED]]</f>
        <v>0.14814814814814814</v>
      </c>
      <c r="I277"/>
      <c r="J277"/>
      <c r="M277"/>
    </row>
    <row r="278" spans="1:13">
      <c r="A278" t="s">
        <v>284</v>
      </c>
      <c r="B278" s="2">
        <v>2</v>
      </c>
      <c r="C278">
        <v>0</v>
      </c>
      <c r="D278">
        <v>8</v>
      </c>
      <c r="E278">
        <v>1</v>
      </c>
      <c r="F278" s="13">
        <f>Table1[[#This Row],[Winter 2020-21 Inspection
Total Buses Inspected]]+Table1[[#This Row],[Summer 2021
Inspection
Total Buses Inspected]]</f>
        <v>10</v>
      </c>
      <c r="G278">
        <f>Table1[[#This Row],[Winter 2020-21 Inspection
Buses Out of Service]]+Table1[[#This Row],[Summer 2021 
Inspecttion 
Buses Out of Service]]</f>
        <v>1</v>
      </c>
      <c r="H278" s="3">
        <f>Table1[[#This Row],[TOTAL OUT OF SERVICE]]/Table1[[#This Row],[TOTAL BUSES INSPECTED]]</f>
        <v>0.1</v>
      </c>
      <c r="I278"/>
      <c r="J278"/>
      <c r="M278"/>
    </row>
    <row r="279" spans="1:13">
      <c r="A279" t="s">
        <v>285</v>
      </c>
      <c r="B279" s="2">
        <v>11</v>
      </c>
      <c r="C279">
        <v>1</v>
      </c>
      <c r="D279">
        <v>44</v>
      </c>
      <c r="E279">
        <v>4</v>
      </c>
      <c r="F279" s="13">
        <f>Table1[[#This Row],[Winter 2020-21 Inspection
Total Buses Inspected]]+Table1[[#This Row],[Summer 2021
Inspection
Total Buses Inspected]]</f>
        <v>55</v>
      </c>
      <c r="G279">
        <f>Table1[[#This Row],[Winter 2020-21 Inspection
Buses Out of Service]]+Table1[[#This Row],[Summer 2021 
Inspecttion 
Buses Out of Service]]</f>
        <v>5</v>
      </c>
      <c r="H279" s="3">
        <f>Table1[[#This Row],[TOTAL OUT OF SERVICE]]/Table1[[#This Row],[TOTAL BUSES INSPECTED]]</f>
        <v>9.0909090909090912E-2</v>
      </c>
      <c r="I279"/>
      <c r="J279"/>
      <c r="M279"/>
    </row>
    <row r="280" spans="1:13">
      <c r="A280" t="s">
        <v>286</v>
      </c>
      <c r="B280" s="2">
        <v>10</v>
      </c>
      <c r="C280">
        <v>0</v>
      </c>
      <c r="D280">
        <v>37</v>
      </c>
      <c r="E280">
        <v>3</v>
      </c>
      <c r="F280" s="13">
        <f>Table1[[#This Row],[Winter 2020-21 Inspection
Total Buses Inspected]]+Table1[[#This Row],[Summer 2021
Inspection
Total Buses Inspected]]</f>
        <v>47</v>
      </c>
      <c r="G280">
        <f>Table1[[#This Row],[Winter 2020-21 Inspection
Buses Out of Service]]+Table1[[#This Row],[Summer 2021 
Inspecttion 
Buses Out of Service]]</f>
        <v>3</v>
      </c>
      <c r="H280" s="3">
        <f>Table1[[#This Row],[TOTAL OUT OF SERVICE]]/Table1[[#This Row],[TOTAL BUSES INSPECTED]]</f>
        <v>6.3829787234042548E-2</v>
      </c>
      <c r="I280"/>
      <c r="J280"/>
      <c r="M280"/>
    </row>
    <row r="281" spans="1:13">
      <c r="A281" t="s">
        <v>287</v>
      </c>
      <c r="B281" s="2">
        <v>3</v>
      </c>
      <c r="C281">
        <v>1</v>
      </c>
      <c r="D281">
        <v>13</v>
      </c>
      <c r="E281">
        <v>1</v>
      </c>
      <c r="F281" s="13">
        <f>Table1[[#This Row],[Winter 2020-21 Inspection
Total Buses Inspected]]+Table1[[#This Row],[Summer 2021
Inspection
Total Buses Inspected]]</f>
        <v>16</v>
      </c>
      <c r="G281">
        <f>Table1[[#This Row],[Winter 2020-21 Inspection
Buses Out of Service]]+Table1[[#This Row],[Summer 2021 
Inspecttion 
Buses Out of Service]]</f>
        <v>2</v>
      </c>
      <c r="H281" s="3">
        <f>Table1[[#This Row],[TOTAL OUT OF SERVICE]]/Table1[[#This Row],[TOTAL BUSES INSPECTED]]</f>
        <v>0.125</v>
      </c>
      <c r="I281"/>
      <c r="J281"/>
      <c r="M281"/>
    </row>
    <row r="282" spans="1:13">
      <c r="A282" t="s">
        <v>288</v>
      </c>
      <c r="B282" s="2">
        <v>13</v>
      </c>
      <c r="C282">
        <v>1</v>
      </c>
      <c r="D282">
        <v>47</v>
      </c>
      <c r="E282">
        <v>0</v>
      </c>
      <c r="F282" s="13">
        <f>Table1[[#This Row],[Winter 2020-21 Inspection
Total Buses Inspected]]+Table1[[#This Row],[Summer 2021
Inspection
Total Buses Inspected]]</f>
        <v>60</v>
      </c>
      <c r="G282">
        <f>Table1[[#This Row],[Winter 2020-21 Inspection
Buses Out of Service]]+Table1[[#This Row],[Summer 2021 
Inspecttion 
Buses Out of Service]]</f>
        <v>1</v>
      </c>
      <c r="H282" s="3">
        <f>Table1[[#This Row],[TOTAL OUT OF SERVICE]]/Table1[[#This Row],[TOTAL BUSES INSPECTED]]</f>
        <v>1.6666666666666666E-2</v>
      </c>
      <c r="I282"/>
      <c r="J282"/>
      <c r="M282"/>
    </row>
    <row r="283" spans="1:13">
      <c r="A283" t="s">
        <v>289</v>
      </c>
      <c r="B283" s="2">
        <v>2</v>
      </c>
      <c r="C283">
        <v>0</v>
      </c>
      <c r="D283">
        <v>7</v>
      </c>
      <c r="E283">
        <v>0</v>
      </c>
      <c r="F283" s="13">
        <f>Table1[[#This Row],[Winter 2020-21 Inspection
Total Buses Inspected]]+Table1[[#This Row],[Summer 2021
Inspection
Total Buses Inspected]]</f>
        <v>9</v>
      </c>
      <c r="G283">
        <f>Table1[[#This Row],[Winter 2020-21 Inspection
Buses Out of Service]]+Table1[[#This Row],[Summer 2021 
Inspecttion 
Buses Out of Service]]</f>
        <v>0</v>
      </c>
      <c r="H283" s="3">
        <f>Table1[[#This Row],[TOTAL OUT OF SERVICE]]/Table1[[#This Row],[TOTAL BUSES INSPECTED]]</f>
        <v>0</v>
      </c>
      <c r="I283"/>
      <c r="J283"/>
      <c r="M283"/>
    </row>
    <row r="284" spans="1:13">
      <c r="A284" t="s">
        <v>290</v>
      </c>
      <c r="B284" s="2">
        <v>3</v>
      </c>
      <c r="C284">
        <v>0</v>
      </c>
      <c r="D284">
        <v>9</v>
      </c>
      <c r="E284">
        <v>2</v>
      </c>
      <c r="F284" s="13">
        <f>Table1[[#This Row],[Winter 2020-21 Inspection
Total Buses Inspected]]+Table1[[#This Row],[Summer 2021
Inspection
Total Buses Inspected]]</f>
        <v>12</v>
      </c>
      <c r="G284">
        <f>Table1[[#This Row],[Winter 2020-21 Inspection
Buses Out of Service]]+Table1[[#This Row],[Summer 2021 
Inspecttion 
Buses Out of Service]]</f>
        <v>2</v>
      </c>
      <c r="H284" s="3">
        <f>Table1[[#This Row],[TOTAL OUT OF SERVICE]]/Table1[[#This Row],[TOTAL BUSES INSPECTED]]</f>
        <v>0.16666666666666666</v>
      </c>
      <c r="I284"/>
      <c r="J284"/>
      <c r="M284"/>
    </row>
    <row r="285" spans="1:13">
      <c r="A285" t="s">
        <v>291</v>
      </c>
      <c r="B285" s="2">
        <v>3</v>
      </c>
      <c r="C285">
        <v>0</v>
      </c>
      <c r="D285">
        <v>9</v>
      </c>
      <c r="E285">
        <v>1</v>
      </c>
      <c r="F285" s="13">
        <f>Table1[[#This Row],[Winter 2020-21 Inspection
Total Buses Inspected]]+Table1[[#This Row],[Summer 2021
Inspection
Total Buses Inspected]]</f>
        <v>12</v>
      </c>
      <c r="G285">
        <f>Table1[[#This Row],[Winter 2020-21 Inspection
Buses Out of Service]]+Table1[[#This Row],[Summer 2021 
Inspecttion 
Buses Out of Service]]</f>
        <v>1</v>
      </c>
      <c r="H285" s="3">
        <f>Table1[[#This Row],[TOTAL OUT OF SERVICE]]/Table1[[#This Row],[TOTAL BUSES INSPECTED]]</f>
        <v>8.3333333333333329E-2</v>
      </c>
      <c r="I285"/>
      <c r="J285"/>
      <c r="M285"/>
    </row>
    <row r="286" spans="1:13">
      <c r="A286" t="s">
        <v>292</v>
      </c>
      <c r="B286" s="2">
        <v>10</v>
      </c>
      <c r="C286">
        <v>1</v>
      </c>
      <c r="D286">
        <v>39</v>
      </c>
      <c r="E286">
        <v>0</v>
      </c>
      <c r="F286" s="13">
        <f>Table1[[#This Row],[Winter 2020-21 Inspection
Total Buses Inspected]]+Table1[[#This Row],[Summer 2021
Inspection
Total Buses Inspected]]</f>
        <v>49</v>
      </c>
      <c r="G286">
        <f>Table1[[#This Row],[Winter 2020-21 Inspection
Buses Out of Service]]+Table1[[#This Row],[Summer 2021 
Inspecttion 
Buses Out of Service]]</f>
        <v>1</v>
      </c>
      <c r="H286" s="3">
        <f>Table1[[#This Row],[TOTAL OUT OF SERVICE]]/Table1[[#This Row],[TOTAL BUSES INSPECTED]]</f>
        <v>2.0408163265306121E-2</v>
      </c>
      <c r="I286"/>
      <c r="J286"/>
      <c r="M286"/>
    </row>
    <row r="287" spans="1:13" ht="29.1">
      <c r="A287" s="8" t="s">
        <v>293</v>
      </c>
      <c r="B287" s="2">
        <v>9</v>
      </c>
      <c r="C287">
        <v>1</v>
      </c>
      <c r="D287">
        <v>36</v>
      </c>
      <c r="E287">
        <v>2</v>
      </c>
      <c r="F287" s="13">
        <f>Table1[[#This Row],[Winter 2020-21 Inspection
Total Buses Inspected]]+Table1[[#This Row],[Summer 2021
Inspection
Total Buses Inspected]]</f>
        <v>45</v>
      </c>
      <c r="G287">
        <f>Table1[[#This Row],[Winter 2020-21 Inspection
Buses Out of Service]]+Table1[[#This Row],[Summer 2021 
Inspecttion 
Buses Out of Service]]</f>
        <v>3</v>
      </c>
      <c r="H287" s="3">
        <f>Table1[[#This Row],[TOTAL OUT OF SERVICE]]/Table1[[#This Row],[TOTAL BUSES INSPECTED]]</f>
        <v>6.6666666666666666E-2</v>
      </c>
      <c r="I287"/>
      <c r="J287"/>
      <c r="M287"/>
    </row>
    <row r="288" spans="1:13">
      <c r="A288" t="s">
        <v>294</v>
      </c>
      <c r="B288" s="2">
        <v>12</v>
      </c>
      <c r="C288">
        <v>0</v>
      </c>
      <c r="D288">
        <v>47</v>
      </c>
      <c r="E288">
        <v>2</v>
      </c>
      <c r="F288" s="13">
        <f>Table1[[#This Row],[Winter 2020-21 Inspection
Total Buses Inspected]]+Table1[[#This Row],[Summer 2021
Inspection
Total Buses Inspected]]</f>
        <v>59</v>
      </c>
      <c r="G288">
        <f>Table1[[#This Row],[Winter 2020-21 Inspection
Buses Out of Service]]+Table1[[#This Row],[Summer 2021 
Inspecttion 
Buses Out of Service]]</f>
        <v>2</v>
      </c>
      <c r="H288" s="3">
        <f>Table1[[#This Row],[TOTAL OUT OF SERVICE]]/Table1[[#This Row],[TOTAL BUSES INSPECTED]]</f>
        <v>3.3898305084745763E-2</v>
      </c>
      <c r="I288"/>
      <c r="J288"/>
      <c r="M288"/>
    </row>
    <row r="289" spans="1:13">
      <c r="A289" t="s">
        <v>295</v>
      </c>
      <c r="B289" s="2">
        <v>4</v>
      </c>
      <c r="C289">
        <v>0</v>
      </c>
      <c r="D289">
        <v>15</v>
      </c>
      <c r="E289">
        <v>0</v>
      </c>
      <c r="F289" s="13">
        <f>Table1[[#This Row],[Winter 2020-21 Inspection
Total Buses Inspected]]+Table1[[#This Row],[Summer 2021
Inspection
Total Buses Inspected]]</f>
        <v>19</v>
      </c>
      <c r="G289">
        <f>Table1[[#This Row],[Winter 2020-21 Inspection
Buses Out of Service]]+Table1[[#This Row],[Summer 2021 
Inspecttion 
Buses Out of Service]]</f>
        <v>0</v>
      </c>
      <c r="H289" s="3">
        <f>Table1[[#This Row],[TOTAL OUT OF SERVICE]]/Table1[[#This Row],[TOTAL BUSES INSPECTED]]</f>
        <v>0</v>
      </c>
      <c r="I289"/>
      <c r="J289"/>
      <c r="M289"/>
    </row>
    <row r="290" spans="1:13">
      <c r="A290" t="s">
        <v>296</v>
      </c>
      <c r="B290" s="2">
        <v>12</v>
      </c>
      <c r="C290">
        <v>0</v>
      </c>
      <c r="D290">
        <v>47</v>
      </c>
      <c r="E290">
        <v>0</v>
      </c>
      <c r="F290" s="13">
        <f>Table1[[#This Row],[Winter 2020-21 Inspection
Total Buses Inspected]]+Table1[[#This Row],[Summer 2021
Inspection
Total Buses Inspected]]</f>
        <v>59</v>
      </c>
      <c r="G290">
        <f>Table1[[#This Row],[Winter 2020-21 Inspection
Buses Out of Service]]+Table1[[#This Row],[Summer 2021 
Inspecttion 
Buses Out of Service]]</f>
        <v>0</v>
      </c>
      <c r="H290" s="3">
        <f>Table1[[#This Row],[TOTAL OUT OF SERVICE]]/Table1[[#This Row],[TOTAL BUSES INSPECTED]]</f>
        <v>0</v>
      </c>
      <c r="I290"/>
      <c r="J290"/>
      <c r="M290"/>
    </row>
    <row r="291" spans="1:13">
      <c r="A291" t="s">
        <v>297</v>
      </c>
      <c r="B291" s="2">
        <v>5</v>
      </c>
      <c r="C291">
        <v>0</v>
      </c>
      <c r="D291">
        <v>20</v>
      </c>
      <c r="E291">
        <v>2</v>
      </c>
      <c r="F291" s="13">
        <f>Table1[[#This Row],[Winter 2020-21 Inspection
Total Buses Inspected]]+Table1[[#This Row],[Summer 2021
Inspection
Total Buses Inspected]]</f>
        <v>25</v>
      </c>
      <c r="G291">
        <f>Table1[[#This Row],[Winter 2020-21 Inspection
Buses Out of Service]]+Table1[[#This Row],[Summer 2021 
Inspecttion 
Buses Out of Service]]</f>
        <v>2</v>
      </c>
      <c r="H291" s="3">
        <f>Table1[[#This Row],[TOTAL OUT OF SERVICE]]/Table1[[#This Row],[TOTAL BUSES INSPECTED]]</f>
        <v>0.08</v>
      </c>
      <c r="I291"/>
      <c r="J291"/>
      <c r="M291"/>
    </row>
    <row r="292" spans="1:13">
      <c r="A292" t="s">
        <v>298</v>
      </c>
      <c r="B292" s="2">
        <v>4</v>
      </c>
      <c r="C292">
        <v>0</v>
      </c>
      <c r="D292">
        <v>16</v>
      </c>
      <c r="E292">
        <v>0</v>
      </c>
      <c r="F292" s="13">
        <f>Table1[[#This Row],[Winter 2020-21 Inspection
Total Buses Inspected]]+Table1[[#This Row],[Summer 2021
Inspection
Total Buses Inspected]]</f>
        <v>20</v>
      </c>
      <c r="G292">
        <f>Table1[[#This Row],[Winter 2020-21 Inspection
Buses Out of Service]]+Table1[[#This Row],[Summer 2021 
Inspecttion 
Buses Out of Service]]</f>
        <v>0</v>
      </c>
      <c r="H292" s="3">
        <f>Table1[[#This Row],[TOTAL OUT OF SERVICE]]/Table1[[#This Row],[TOTAL BUSES INSPECTED]]</f>
        <v>0</v>
      </c>
      <c r="I292"/>
      <c r="J292"/>
      <c r="M292"/>
    </row>
    <row r="293" spans="1:13">
      <c r="A293" t="s">
        <v>299</v>
      </c>
      <c r="B293" s="2">
        <v>3</v>
      </c>
      <c r="C293">
        <v>1</v>
      </c>
      <c r="D293">
        <v>5</v>
      </c>
      <c r="E293">
        <v>0</v>
      </c>
      <c r="F293" s="13">
        <f>Table1[[#This Row],[Winter 2020-21 Inspection
Total Buses Inspected]]+Table1[[#This Row],[Summer 2021
Inspection
Total Buses Inspected]]</f>
        <v>8</v>
      </c>
      <c r="G293">
        <f>Table1[[#This Row],[Winter 2020-21 Inspection
Buses Out of Service]]+Table1[[#This Row],[Summer 2021 
Inspecttion 
Buses Out of Service]]</f>
        <v>1</v>
      </c>
      <c r="H293" s="3">
        <f>Table1[[#This Row],[TOTAL OUT OF SERVICE]]/Table1[[#This Row],[TOTAL BUSES INSPECTED]]</f>
        <v>0.125</v>
      </c>
      <c r="I293"/>
      <c r="J293"/>
      <c r="M293"/>
    </row>
    <row r="294" spans="1:13">
      <c r="A294" t="s">
        <v>300</v>
      </c>
      <c r="B294" s="2">
        <v>4</v>
      </c>
      <c r="C294">
        <v>1</v>
      </c>
      <c r="D294">
        <v>16</v>
      </c>
      <c r="E294">
        <v>0</v>
      </c>
      <c r="F294" s="13">
        <f>Table1[[#This Row],[Winter 2020-21 Inspection
Total Buses Inspected]]+Table1[[#This Row],[Summer 2021
Inspection
Total Buses Inspected]]</f>
        <v>20</v>
      </c>
      <c r="G294">
        <f>Table1[[#This Row],[Winter 2020-21 Inspection
Buses Out of Service]]+Table1[[#This Row],[Summer 2021 
Inspecttion 
Buses Out of Service]]</f>
        <v>1</v>
      </c>
      <c r="H294" s="3">
        <f>Table1[[#This Row],[TOTAL OUT OF SERVICE]]/Table1[[#This Row],[TOTAL BUSES INSPECTED]]</f>
        <v>0.05</v>
      </c>
      <c r="I294"/>
      <c r="J294"/>
      <c r="M294"/>
    </row>
    <row r="295" spans="1:13">
      <c r="A295" t="s">
        <v>301</v>
      </c>
      <c r="B295" s="2">
        <v>2</v>
      </c>
      <c r="C295">
        <v>0</v>
      </c>
      <c r="D295">
        <v>6</v>
      </c>
      <c r="E295">
        <v>0</v>
      </c>
      <c r="F295" s="13">
        <f>Table1[[#This Row],[Winter 2020-21 Inspection
Total Buses Inspected]]+Table1[[#This Row],[Summer 2021
Inspection
Total Buses Inspected]]</f>
        <v>8</v>
      </c>
      <c r="G295">
        <f>Table1[[#This Row],[Winter 2020-21 Inspection
Buses Out of Service]]+Table1[[#This Row],[Summer 2021 
Inspecttion 
Buses Out of Service]]</f>
        <v>0</v>
      </c>
      <c r="H295" s="3">
        <f>Table1[[#This Row],[TOTAL OUT OF SERVICE]]/Table1[[#This Row],[TOTAL BUSES INSPECTED]]</f>
        <v>0</v>
      </c>
      <c r="I295"/>
      <c r="J295"/>
      <c r="M295"/>
    </row>
    <row r="296" spans="1:13">
      <c r="A296" t="s">
        <v>302</v>
      </c>
      <c r="B296" s="2">
        <v>1</v>
      </c>
      <c r="C296">
        <v>0</v>
      </c>
      <c r="D296">
        <v>4</v>
      </c>
      <c r="E296">
        <v>0</v>
      </c>
      <c r="F296" s="13">
        <f>Table1[[#This Row],[Winter 2020-21 Inspection
Total Buses Inspected]]+Table1[[#This Row],[Summer 2021
Inspection
Total Buses Inspected]]</f>
        <v>5</v>
      </c>
      <c r="G296">
        <f>Table1[[#This Row],[Winter 2020-21 Inspection
Buses Out of Service]]+Table1[[#This Row],[Summer 2021 
Inspecttion 
Buses Out of Service]]</f>
        <v>0</v>
      </c>
      <c r="H296" s="3">
        <f>Table1[[#This Row],[TOTAL OUT OF SERVICE]]/Table1[[#This Row],[TOTAL BUSES INSPECTED]]</f>
        <v>0</v>
      </c>
      <c r="I296"/>
      <c r="J296"/>
      <c r="M296"/>
    </row>
    <row r="297" spans="1:13">
      <c r="A297" t="s">
        <v>303</v>
      </c>
      <c r="B297" s="2">
        <v>33</v>
      </c>
      <c r="C297">
        <v>1</v>
      </c>
      <c r="D297">
        <v>136</v>
      </c>
      <c r="E297">
        <v>2</v>
      </c>
      <c r="F297" s="13">
        <f>Table1[[#This Row],[Winter 2020-21 Inspection
Total Buses Inspected]]+Table1[[#This Row],[Summer 2021
Inspection
Total Buses Inspected]]</f>
        <v>169</v>
      </c>
      <c r="G297">
        <f>Table1[[#This Row],[Winter 2020-21 Inspection
Buses Out of Service]]+Table1[[#This Row],[Summer 2021 
Inspecttion 
Buses Out of Service]]</f>
        <v>3</v>
      </c>
      <c r="H297" s="3">
        <f>Table1[[#This Row],[TOTAL OUT OF SERVICE]]/Table1[[#This Row],[TOTAL BUSES INSPECTED]]</f>
        <v>1.7751479289940829E-2</v>
      </c>
      <c r="I297"/>
      <c r="J297"/>
      <c r="M297"/>
    </row>
    <row r="298" spans="1:13">
      <c r="A298" t="s">
        <v>304</v>
      </c>
      <c r="B298" s="2">
        <v>19</v>
      </c>
      <c r="C298">
        <v>0</v>
      </c>
      <c r="D298">
        <v>75</v>
      </c>
      <c r="E298">
        <v>4</v>
      </c>
      <c r="F298" s="13">
        <f>Table1[[#This Row],[Winter 2020-21 Inspection
Total Buses Inspected]]+Table1[[#This Row],[Summer 2021
Inspection
Total Buses Inspected]]</f>
        <v>94</v>
      </c>
      <c r="G298">
        <f>Table1[[#This Row],[Winter 2020-21 Inspection
Buses Out of Service]]+Table1[[#This Row],[Summer 2021 
Inspecttion 
Buses Out of Service]]</f>
        <v>4</v>
      </c>
      <c r="H298" s="3">
        <f>Table1[[#This Row],[TOTAL OUT OF SERVICE]]/Table1[[#This Row],[TOTAL BUSES INSPECTED]]</f>
        <v>4.2553191489361701E-2</v>
      </c>
      <c r="I298"/>
      <c r="J298"/>
      <c r="M298"/>
    </row>
    <row r="299" spans="1:13">
      <c r="A299" t="s">
        <v>305</v>
      </c>
      <c r="B299" s="2">
        <v>16</v>
      </c>
      <c r="C299">
        <v>0</v>
      </c>
      <c r="D299">
        <v>62</v>
      </c>
      <c r="E299">
        <v>2</v>
      </c>
      <c r="F299" s="13">
        <f>Table1[[#This Row],[Winter 2020-21 Inspection
Total Buses Inspected]]+Table1[[#This Row],[Summer 2021
Inspection
Total Buses Inspected]]</f>
        <v>78</v>
      </c>
      <c r="G299">
        <f>Table1[[#This Row],[Winter 2020-21 Inspection
Buses Out of Service]]+Table1[[#This Row],[Summer 2021 
Inspecttion 
Buses Out of Service]]</f>
        <v>2</v>
      </c>
      <c r="H299" s="3">
        <f>Table1[[#This Row],[TOTAL OUT OF SERVICE]]/Table1[[#This Row],[TOTAL BUSES INSPECTED]]</f>
        <v>2.564102564102564E-2</v>
      </c>
      <c r="I299"/>
      <c r="J299"/>
      <c r="M299"/>
    </row>
    <row r="300" spans="1:13">
      <c r="A300" t="s">
        <v>306</v>
      </c>
      <c r="B300" s="2">
        <v>3</v>
      </c>
      <c r="C300">
        <v>1</v>
      </c>
      <c r="D300">
        <v>9</v>
      </c>
      <c r="E300">
        <v>3</v>
      </c>
      <c r="F300" s="13">
        <f>Table1[[#This Row],[Winter 2020-21 Inspection
Total Buses Inspected]]+Table1[[#This Row],[Summer 2021
Inspection
Total Buses Inspected]]</f>
        <v>12</v>
      </c>
      <c r="G300">
        <f>Table1[[#This Row],[Winter 2020-21 Inspection
Buses Out of Service]]+Table1[[#This Row],[Summer 2021 
Inspecttion 
Buses Out of Service]]</f>
        <v>4</v>
      </c>
      <c r="H300" s="3">
        <f>Table1[[#This Row],[TOTAL OUT OF SERVICE]]/Table1[[#This Row],[TOTAL BUSES INSPECTED]]</f>
        <v>0.33333333333333331</v>
      </c>
      <c r="I300"/>
      <c r="J300"/>
      <c r="M300"/>
    </row>
    <row r="301" spans="1:13">
      <c r="B301" s="7"/>
      <c r="D301"/>
      <c r="F301" s="13"/>
      <c r="H301" s="17"/>
      <c r="I301"/>
      <c r="J301"/>
      <c r="M301"/>
    </row>
    <row r="302" spans="1:13">
      <c r="B302" s="16">
        <f>SUBTOTAL(109,Table1[Winter 2020-21 Inspection
Total Buses Inspected])</f>
        <v>2811</v>
      </c>
      <c r="C302" s="15"/>
      <c r="D302" s="15">
        <f>SUBTOTAL(109,Table1[Summer 2021
Inspection
Total Buses Inspected])</f>
        <v>10419</v>
      </c>
      <c r="E302" s="15">
        <f>SUBTOTAL(109,Table1[Summer 2021 
Inspecttion 
Buses Out of Service])</f>
        <v>456</v>
      </c>
      <c r="F302" s="13"/>
      <c r="H302" s="4"/>
      <c r="I302"/>
      <c r="J302"/>
      <c r="M302"/>
    </row>
  </sheetData>
  <phoneticPr fontId="3" type="noConversion"/>
  <pageMargins left="0.7" right="0.7" top="0.75" bottom="0.75" header="0.3" footer="0.3"/>
  <pageSetup orientation="landscape" r:id="rId1"/>
  <headerFooter>
    <oddHeader>&amp;CSchool Bus Inspection Results, 2020–21 School Year</oddHeader>
    <oddFooter>&amp;RAttachment 1
Bulletin No. 085-21
November 17, 2021</oddFooter>
  </headerFooter>
  <ignoredErrors>
    <ignoredError sqref="G2" calculatedColumn="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Patti Enbody</dc:creator>
  <cp:keywords/>
  <dc:description/>
  <cp:lastModifiedBy>OSPIFormsAdmin</cp:lastModifiedBy>
  <cp:revision/>
  <dcterms:created xsi:type="dcterms:W3CDTF">2018-10-25T18:34:00Z</dcterms:created>
  <dcterms:modified xsi:type="dcterms:W3CDTF">2021-11-17T22:43:04Z</dcterms:modified>
  <cp:category/>
  <cp:contentStatus/>
</cp:coreProperties>
</file>